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N:\教科書課\無償給与係\○執行関係\2021 令3年度\R3 需要数調査依頼\07教科書発行者様式1-1～4-1\再送用\"/>
    </mc:Choice>
  </mc:AlternateContent>
  <bookViews>
    <workbookView xWindow="0" yWindow="0" windowWidth="20280" windowHeight="11070" tabRatio="874" activeTab="1"/>
  </bookViews>
  <sheets>
    <sheet name="別紙様式4-1" sheetId="38" r:id="rId1"/>
    <sheet name="図書名リスト" sheetId="33" r:id="rId2"/>
  </sheets>
  <definedNames>
    <definedName name="_xlnm._FilterDatabase" localSheetId="1" hidden="1">図書名リスト!$A$2:$W$1001</definedName>
    <definedName name="_xlnm._FilterDatabase" localSheetId="0" hidden="1">'別紙様式4-1'!$A$13:$AV$2000</definedName>
    <definedName name="_xlnm.Print_Area" localSheetId="1">図書名リスト!$B$1:$Q$900</definedName>
    <definedName name="_xlnm.Print_Area" localSheetId="0">'別紙様式4-1'!$A$1:$S$23</definedName>
    <definedName name="_xlnm.Print_Titles" localSheetId="1">図書名リスト!$1:$2</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15" i="38" l="1"/>
  <c r="I15" i="38"/>
  <c r="J15" i="38"/>
  <c r="K15" i="38"/>
  <c r="L15" i="38"/>
  <c r="M15" i="38"/>
  <c r="N15" i="38"/>
  <c r="P15" i="38"/>
  <c r="Q15" i="38"/>
  <c r="R15" i="38"/>
  <c r="S15" i="38"/>
  <c r="T15" i="38"/>
  <c r="U15" i="38"/>
  <c r="V15" i="38"/>
  <c r="W15" i="38"/>
  <c r="X15" i="38"/>
  <c r="H16" i="38"/>
  <c r="I16" i="38"/>
  <c r="J16" i="38"/>
  <c r="K16" i="38"/>
  <c r="L16" i="38"/>
  <c r="M16" i="38"/>
  <c r="N16" i="38"/>
  <c r="P16" i="38"/>
  <c r="Q16" i="38"/>
  <c r="R16" i="38"/>
  <c r="S16" i="38"/>
  <c r="T16" i="38"/>
  <c r="U16" i="38"/>
  <c r="V16" i="38"/>
  <c r="W16" i="38"/>
  <c r="X16" i="38"/>
  <c r="H17" i="38"/>
  <c r="I17" i="38"/>
  <c r="J17" i="38"/>
  <c r="K17" i="38"/>
  <c r="L17" i="38"/>
  <c r="M17" i="38"/>
  <c r="N17" i="38"/>
  <c r="P17" i="38"/>
  <c r="Q17" i="38"/>
  <c r="R17" i="38"/>
  <c r="S17" i="38"/>
  <c r="T17" i="38"/>
  <c r="U17" i="38"/>
  <c r="V17" i="38"/>
  <c r="W17" i="38"/>
  <c r="X17" i="38"/>
  <c r="H18" i="38"/>
  <c r="I18" i="38"/>
  <c r="J18" i="38"/>
  <c r="K18" i="38"/>
  <c r="L18" i="38"/>
  <c r="M18" i="38"/>
  <c r="N18" i="38"/>
  <c r="P18" i="38"/>
  <c r="Q18" i="38"/>
  <c r="R18" i="38"/>
  <c r="S18" i="38"/>
  <c r="T18" i="38"/>
  <c r="U18" i="38"/>
  <c r="V18" i="38"/>
  <c r="W18" i="38"/>
  <c r="X18" i="38"/>
  <c r="H19" i="38"/>
  <c r="I19" i="38"/>
  <c r="J19" i="38"/>
  <c r="K19" i="38"/>
  <c r="L19" i="38"/>
  <c r="M19" i="38"/>
  <c r="N19" i="38"/>
  <c r="P19" i="38"/>
  <c r="Q19" i="38"/>
  <c r="R19" i="38"/>
  <c r="S19" i="38"/>
  <c r="T19" i="38"/>
  <c r="U19" i="38"/>
  <c r="V19" i="38"/>
  <c r="W19" i="38"/>
  <c r="X19" i="38"/>
  <c r="H20" i="38"/>
  <c r="I20" i="38"/>
  <c r="J20" i="38"/>
  <c r="K20" i="38"/>
  <c r="L20" i="38"/>
  <c r="M20" i="38"/>
  <c r="N20" i="38"/>
  <c r="P20" i="38"/>
  <c r="Q20" i="38"/>
  <c r="R20" i="38"/>
  <c r="S20" i="38"/>
  <c r="T20" i="38"/>
  <c r="U20" i="38"/>
  <c r="V20" i="38"/>
  <c r="W20" i="38"/>
  <c r="X20" i="38"/>
  <c r="H21" i="38"/>
  <c r="I21" i="38"/>
  <c r="J21" i="38"/>
  <c r="K21" i="38"/>
  <c r="L21" i="38"/>
  <c r="M21" i="38"/>
  <c r="N21" i="38"/>
  <c r="P21" i="38"/>
  <c r="Q21" i="38"/>
  <c r="R21" i="38"/>
  <c r="S21" i="38"/>
  <c r="T21" i="38"/>
  <c r="U21" i="38"/>
  <c r="V21" i="38"/>
  <c r="W21" i="38"/>
  <c r="X21" i="38"/>
  <c r="H22" i="38"/>
  <c r="I22" i="38"/>
  <c r="J22" i="38"/>
  <c r="K22" i="38"/>
  <c r="L22" i="38"/>
  <c r="M22" i="38"/>
  <c r="N22" i="38"/>
  <c r="P22" i="38"/>
  <c r="Q22" i="38"/>
  <c r="R22" i="38"/>
  <c r="S22" i="38"/>
  <c r="T22" i="38"/>
  <c r="U22" i="38"/>
  <c r="V22" i="38"/>
  <c r="W22" i="38"/>
  <c r="X22" i="38"/>
  <c r="H23" i="38"/>
  <c r="I23" i="38"/>
  <c r="J23" i="38"/>
  <c r="K23" i="38"/>
  <c r="L23" i="38"/>
  <c r="M23" i="38"/>
  <c r="N23" i="38"/>
  <c r="P23" i="38"/>
  <c r="Q23" i="38"/>
  <c r="R23" i="38"/>
  <c r="S23" i="38"/>
  <c r="T23" i="38"/>
  <c r="U23" i="38"/>
  <c r="V23" i="38"/>
  <c r="W23" i="38"/>
  <c r="X23" i="38"/>
  <c r="H24" i="38"/>
  <c r="I24" i="38"/>
  <c r="J24" i="38"/>
  <c r="K24" i="38"/>
  <c r="L24" i="38"/>
  <c r="M24" i="38"/>
  <c r="N24" i="38"/>
  <c r="P24" i="38"/>
  <c r="Q24" i="38"/>
  <c r="R24" i="38"/>
  <c r="S24" i="38"/>
  <c r="T24" i="38"/>
  <c r="U24" i="38"/>
  <c r="V24" i="38"/>
  <c r="W24" i="38"/>
  <c r="X24" i="38"/>
  <c r="H25" i="38"/>
  <c r="I25" i="38"/>
  <c r="J25" i="38"/>
  <c r="K25" i="38"/>
  <c r="L25" i="38"/>
  <c r="M25" i="38"/>
  <c r="N25" i="38"/>
  <c r="P25" i="38"/>
  <c r="Q25" i="38"/>
  <c r="R25" i="38"/>
  <c r="S25" i="38"/>
  <c r="T25" i="38"/>
  <c r="U25" i="38"/>
  <c r="V25" i="38"/>
  <c r="W25" i="38"/>
  <c r="X25" i="38"/>
  <c r="H26" i="38"/>
  <c r="I26" i="38"/>
  <c r="J26" i="38"/>
  <c r="K26" i="38"/>
  <c r="L26" i="38"/>
  <c r="M26" i="38"/>
  <c r="N26" i="38"/>
  <c r="P26" i="38"/>
  <c r="Q26" i="38"/>
  <c r="R26" i="38"/>
  <c r="S26" i="38"/>
  <c r="T26" i="38"/>
  <c r="U26" i="38"/>
  <c r="V26" i="38"/>
  <c r="W26" i="38"/>
  <c r="X26" i="38"/>
  <c r="H27" i="38"/>
  <c r="I27" i="38"/>
  <c r="J27" i="38"/>
  <c r="K27" i="38"/>
  <c r="L27" i="38"/>
  <c r="M27" i="38"/>
  <c r="N27" i="38"/>
  <c r="P27" i="38"/>
  <c r="Q27" i="38"/>
  <c r="R27" i="38"/>
  <c r="S27" i="38"/>
  <c r="T27" i="38"/>
  <c r="U27" i="38"/>
  <c r="V27" i="38"/>
  <c r="W27" i="38"/>
  <c r="X27" i="38"/>
  <c r="H28" i="38"/>
  <c r="I28" i="38"/>
  <c r="J28" i="38"/>
  <c r="K28" i="38"/>
  <c r="L28" i="38"/>
  <c r="M28" i="38"/>
  <c r="N28" i="38"/>
  <c r="P28" i="38"/>
  <c r="Q28" i="38"/>
  <c r="R28" i="38"/>
  <c r="S28" i="38"/>
  <c r="T28" i="38"/>
  <c r="U28" i="38"/>
  <c r="V28" i="38"/>
  <c r="W28" i="38"/>
  <c r="X28" i="38"/>
  <c r="H29" i="38"/>
  <c r="I29" i="38"/>
  <c r="J29" i="38"/>
  <c r="K29" i="38"/>
  <c r="L29" i="38"/>
  <c r="M29" i="38"/>
  <c r="N29" i="38"/>
  <c r="P29" i="38"/>
  <c r="Q29" i="38"/>
  <c r="R29" i="38"/>
  <c r="S29" i="38"/>
  <c r="T29" i="38"/>
  <c r="U29" i="38"/>
  <c r="V29" i="38"/>
  <c r="W29" i="38"/>
  <c r="X29" i="38"/>
  <c r="H30" i="38"/>
  <c r="I30" i="38"/>
  <c r="J30" i="38"/>
  <c r="K30" i="38"/>
  <c r="L30" i="38"/>
  <c r="M30" i="38"/>
  <c r="N30" i="38"/>
  <c r="P30" i="38"/>
  <c r="Q30" i="38"/>
  <c r="R30" i="38"/>
  <c r="S30" i="38"/>
  <c r="T30" i="38"/>
  <c r="U30" i="38"/>
  <c r="V30" i="38"/>
  <c r="W30" i="38"/>
  <c r="X30" i="38"/>
  <c r="H31" i="38"/>
  <c r="I31" i="38"/>
  <c r="J31" i="38"/>
  <c r="K31" i="38"/>
  <c r="L31" i="38"/>
  <c r="M31" i="38"/>
  <c r="N31" i="38"/>
  <c r="P31" i="38"/>
  <c r="Q31" i="38"/>
  <c r="R31" i="38"/>
  <c r="S31" i="38"/>
  <c r="T31" i="38"/>
  <c r="U31" i="38"/>
  <c r="V31" i="38"/>
  <c r="W31" i="38"/>
  <c r="X31" i="38"/>
  <c r="H32" i="38"/>
  <c r="I32" i="38"/>
  <c r="J32" i="38"/>
  <c r="K32" i="38"/>
  <c r="L32" i="38"/>
  <c r="M32" i="38"/>
  <c r="N32" i="38"/>
  <c r="P32" i="38"/>
  <c r="Q32" i="38"/>
  <c r="R32" i="38"/>
  <c r="S32" i="38"/>
  <c r="T32" i="38"/>
  <c r="U32" i="38"/>
  <c r="V32" i="38"/>
  <c r="W32" i="38"/>
  <c r="X32" i="38"/>
  <c r="H33" i="38"/>
  <c r="I33" i="38"/>
  <c r="J33" i="38"/>
  <c r="K33" i="38"/>
  <c r="L33" i="38"/>
  <c r="M33" i="38"/>
  <c r="N33" i="38"/>
  <c r="P33" i="38"/>
  <c r="Q33" i="38"/>
  <c r="R33" i="38"/>
  <c r="S33" i="38"/>
  <c r="T33" i="38"/>
  <c r="U33" i="38"/>
  <c r="V33" i="38"/>
  <c r="W33" i="38"/>
  <c r="X33" i="38"/>
  <c r="H34" i="38"/>
  <c r="I34" i="38"/>
  <c r="J34" i="38"/>
  <c r="K34" i="38"/>
  <c r="L34" i="38"/>
  <c r="M34" i="38"/>
  <c r="N34" i="38"/>
  <c r="P34" i="38"/>
  <c r="Q34" i="38"/>
  <c r="R34" i="38"/>
  <c r="S34" i="38"/>
  <c r="T34" i="38"/>
  <c r="U34" i="38"/>
  <c r="V34" i="38"/>
  <c r="W34" i="38"/>
  <c r="X34" i="38"/>
  <c r="H35" i="38"/>
  <c r="I35" i="38"/>
  <c r="J35" i="38"/>
  <c r="K35" i="38"/>
  <c r="L35" i="38"/>
  <c r="M35" i="38"/>
  <c r="N35" i="38"/>
  <c r="P35" i="38"/>
  <c r="Q35" i="38"/>
  <c r="R35" i="38"/>
  <c r="S35" i="38"/>
  <c r="T35" i="38"/>
  <c r="U35" i="38"/>
  <c r="V35" i="38"/>
  <c r="W35" i="38"/>
  <c r="X35" i="38"/>
  <c r="H36" i="38"/>
  <c r="I36" i="38"/>
  <c r="J36" i="38"/>
  <c r="K36" i="38"/>
  <c r="L36" i="38"/>
  <c r="M36" i="38"/>
  <c r="N36" i="38"/>
  <c r="P36" i="38"/>
  <c r="Q36" i="38"/>
  <c r="R36" i="38"/>
  <c r="S36" i="38"/>
  <c r="T36" i="38"/>
  <c r="U36" i="38"/>
  <c r="V36" i="38"/>
  <c r="W36" i="38"/>
  <c r="X36" i="38"/>
  <c r="H37" i="38"/>
  <c r="I37" i="38"/>
  <c r="J37" i="38"/>
  <c r="K37" i="38"/>
  <c r="L37" i="38"/>
  <c r="M37" i="38"/>
  <c r="N37" i="38"/>
  <c r="P37" i="38"/>
  <c r="Q37" i="38"/>
  <c r="R37" i="38"/>
  <c r="S37" i="38"/>
  <c r="T37" i="38"/>
  <c r="U37" i="38"/>
  <c r="V37" i="38"/>
  <c r="W37" i="38"/>
  <c r="X37" i="38"/>
  <c r="H38" i="38"/>
  <c r="I38" i="38"/>
  <c r="J38" i="38"/>
  <c r="K38" i="38"/>
  <c r="L38" i="38"/>
  <c r="M38" i="38"/>
  <c r="N38" i="38"/>
  <c r="P38" i="38"/>
  <c r="Q38" i="38"/>
  <c r="R38" i="38"/>
  <c r="S38" i="38"/>
  <c r="T38" i="38"/>
  <c r="U38" i="38"/>
  <c r="V38" i="38"/>
  <c r="W38" i="38"/>
  <c r="X38" i="38"/>
  <c r="H39" i="38"/>
  <c r="I39" i="38"/>
  <c r="J39" i="38"/>
  <c r="K39" i="38"/>
  <c r="L39" i="38"/>
  <c r="M39" i="38"/>
  <c r="N39" i="38"/>
  <c r="P39" i="38"/>
  <c r="Q39" i="38"/>
  <c r="R39" i="38"/>
  <c r="S39" i="38"/>
  <c r="T39" i="38"/>
  <c r="U39" i="38"/>
  <c r="V39" i="38"/>
  <c r="W39" i="38"/>
  <c r="X39" i="38"/>
  <c r="H40" i="38"/>
  <c r="I40" i="38"/>
  <c r="J40" i="38"/>
  <c r="K40" i="38"/>
  <c r="L40" i="38"/>
  <c r="M40" i="38"/>
  <c r="N40" i="38"/>
  <c r="P40" i="38"/>
  <c r="Q40" i="38"/>
  <c r="R40" i="38"/>
  <c r="S40" i="38"/>
  <c r="T40" i="38"/>
  <c r="U40" i="38"/>
  <c r="V40" i="38"/>
  <c r="W40" i="38"/>
  <c r="X40" i="38"/>
  <c r="H41" i="38"/>
  <c r="I41" i="38"/>
  <c r="J41" i="38"/>
  <c r="K41" i="38"/>
  <c r="L41" i="38"/>
  <c r="M41" i="38"/>
  <c r="N41" i="38"/>
  <c r="P41" i="38"/>
  <c r="Q41" i="38"/>
  <c r="R41" i="38"/>
  <c r="S41" i="38"/>
  <c r="T41" i="38"/>
  <c r="U41" i="38"/>
  <c r="V41" i="38"/>
  <c r="W41" i="38"/>
  <c r="X41" i="38"/>
  <c r="H42" i="38"/>
  <c r="I42" i="38"/>
  <c r="J42" i="38"/>
  <c r="K42" i="38"/>
  <c r="L42" i="38"/>
  <c r="M42" i="38"/>
  <c r="N42" i="38"/>
  <c r="P42" i="38"/>
  <c r="Q42" i="38"/>
  <c r="R42" i="38"/>
  <c r="S42" i="38"/>
  <c r="T42" i="38"/>
  <c r="U42" i="38"/>
  <c r="V42" i="38"/>
  <c r="W42" i="38"/>
  <c r="X42" i="38"/>
  <c r="H43" i="38"/>
  <c r="I43" i="38"/>
  <c r="J43" i="38"/>
  <c r="K43" i="38"/>
  <c r="L43" i="38"/>
  <c r="M43" i="38"/>
  <c r="N43" i="38"/>
  <c r="P43" i="38"/>
  <c r="Q43" i="38"/>
  <c r="R43" i="38"/>
  <c r="S43" i="38"/>
  <c r="T43" i="38"/>
  <c r="U43" i="38"/>
  <c r="V43" i="38"/>
  <c r="W43" i="38"/>
  <c r="X43" i="38"/>
  <c r="H44" i="38"/>
  <c r="I44" i="38"/>
  <c r="J44" i="38"/>
  <c r="K44" i="38"/>
  <c r="L44" i="38"/>
  <c r="M44" i="38"/>
  <c r="N44" i="38"/>
  <c r="P44" i="38"/>
  <c r="Q44" i="38"/>
  <c r="R44" i="38"/>
  <c r="S44" i="38"/>
  <c r="T44" i="38"/>
  <c r="U44" i="38"/>
  <c r="V44" i="38"/>
  <c r="W44" i="38"/>
  <c r="X44" i="38"/>
  <c r="H45" i="38"/>
  <c r="I45" i="38"/>
  <c r="J45" i="38"/>
  <c r="K45" i="38"/>
  <c r="L45" i="38"/>
  <c r="M45" i="38"/>
  <c r="N45" i="38"/>
  <c r="P45" i="38"/>
  <c r="Q45" i="38"/>
  <c r="R45" i="38"/>
  <c r="S45" i="38"/>
  <c r="T45" i="38"/>
  <c r="U45" i="38"/>
  <c r="V45" i="38"/>
  <c r="W45" i="38"/>
  <c r="X45" i="38"/>
  <c r="H46" i="38"/>
  <c r="I46" i="38"/>
  <c r="J46" i="38"/>
  <c r="K46" i="38"/>
  <c r="L46" i="38"/>
  <c r="M46" i="38"/>
  <c r="N46" i="38"/>
  <c r="P46" i="38"/>
  <c r="Q46" i="38"/>
  <c r="R46" i="38"/>
  <c r="S46" i="38"/>
  <c r="T46" i="38"/>
  <c r="U46" i="38"/>
  <c r="V46" i="38"/>
  <c r="W46" i="38"/>
  <c r="X46" i="38"/>
  <c r="H47" i="38"/>
  <c r="I47" i="38"/>
  <c r="J47" i="38"/>
  <c r="K47" i="38"/>
  <c r="L47" i="38"/>
  <c r="M47" i="38"/>
  <c r="N47" i="38"/>
  <c r="P47" i="38"/>
  <c r="Q47" i="38"/>
  <c r="R47" i="38"/>
  <c r="S47" i="38"/>
  <c r="T47" i="38"/>
  <c r="U47" i="38"/>
  <c r="V47" i="38"/>
  <c r="W47" i="38"/>
  <c r="X47" i="38"/>
  <c r="H48" i="38"/>
  <c r="I48" i="38"/>
  <c r="J48" i="38"/>
  <c r="K48" i="38"/>
  <c r="L48" i="38"/>
  <c r="M48" i="38"/>
  <c r="N48" i="38"/>
  <c r="P48" i="38"/>
  <c r="Q48" i="38"/>
  <c r="R48" i="38"/>
  <c r="S48" i="38"/>
  <c r="T48" i="38"/>
  <c r="U48" i="38"/>
  <c r="V48" i="38"/>
  <c r="W48" i="38"/>
  <c r="X48" i="38"/>
  <c r="H49" i="38"/>
  <c r="I49" i="38"/>
  <c r="J49" i="38"/>
  <c r="K49" i="38"/>
  <c r="L49" i="38"/>
  <c r="M49" i="38"/>
  <c r="N49" i="38"/>
  <c r="P49" i="38"/>
  <c r="Q49" i="38"/>
  <c r="R49" i="38"/>
  <c r="S49" i="38"/>
  <c r="T49" i="38"/>
  <c r="U49" i="38"/>
  <c r="V49" i="38"/>
  <c r="W49" i="38"/>
  <c r="X49" i="38"/>
  <c r="H50" i="38"/>
  <c r="I50" i="38"/>
  <c r="J50" i="38"/>
  <c r="K50" i="38"/>
  <c r="L50" i="38"/>
  <c r="M50" i="38"/>
  <c r="N50" i="38"/>
  <c r="P50" i="38"/>
  <c r="Q50" i="38"/>
  <c r="R50" i="38"/>
  <c r="S50" i="38"/>
  <c r="T50" i="38"/>
  <c r="U50" i="38"/>
  <c r="V50" i="38"/>
  <c r="W50" i="38"/>
  <c r="X50" i="38"/>
  <c r="H51" i="38"/>
  <c r="I51" i="38"/>
  <c r="J51" i="38"/>
  <c r="K51" i="38"/>
  <c r="L51" i="38"/>
  <c r="M51" i="38"/>
  <c r="N51" i="38"/>
  <c r="P51" i="38"/>
  <c r="Q51" i="38"/>
  <c r="R51" i="38"/>
  <c r="S51" i="38"/>
  <c r="T51" i="38"/>
  <c r="U51" i="38"/>
  <c r="V51" i="38"/>
  <c r="W51" i="38"/>
  <c r="X51" i="38"/>
  <c r="H52" i="38"/>
  <c r="I52" i="38"/>
  <c r="J52" i="38"/>
  <c r="K52" i="38"/>
  <c r="L52" i="38"/>
  <c r="M52" i="38"/>
  <c r="N52" i="38"/>
  <c r="P52" i="38"/>
  <c r="Q52" i="38"/>
  <c r="R52" i="38"/>
  <c r="S52" i="38"/>
  <c r="T52" i="38"/>
  <c r="U52" i="38"/>
  <c r="V52" i="38"/>
  <c r="W52" i="38"/>
  <c r="X52" i="38"/>
  <c r="H53" i="38"/>
  <c r="I53" i="38"/>
  <c r="J53" i="38"/>
  <c r="K53" i="38"/>
  <c r="L53" i="38"/>
  <c r="M53" i="38"/>
  <c r="N53" i="38"/>
  <c r="P53" i="38"/>
  <c r="Q53" i="38"/>
  <c r="R53" i="38"/>
  <c r="S53" i="38"/>
  <c r="T53" i="38"/>
  <c r="U53" i="38"/>
  <c r="V53" i="38"/>
  <c r="W53" i="38"/>
  <c r="X53" i="38"/>
  <c r="H54" i="38"/>
  <c r="I54" i="38"/>
  <c r="J54" i="38"/>
  <c r="K54" i="38"/>
  <c r="L54" i="38"/>
  <c r="M54" i="38"/>
  <c r="N54" i="38"/>
  <c r="P54" i="38"/>
  <c r="Q54" i="38"/>
  <c r="R54" i="38"/>
  <c r="S54" i="38"/>
  <c r="T54" i="38"/>
  <c r="U54" i="38"/>
  <c r="V54" i="38"/>
  <c r="W54" i="38"/>
  <c r="X54" i="38"/>
  <c r="H55" i="38"/>
  <c r="I55" i="38"/>
  <c r="J55" i="38"/>
  <c r="K55" i="38"/>
  <c r="L55" i="38"/>
  <c r="M55" i="38"/>
  <c r="N55" i="38"/>
  <c r="P55" i="38"/>
  <c r="Q55" i="38"/>
  <c r="R55" i="38"/>
  <c r="S55" i="38"/>
  <c r="T55" i="38"/>
  <c r="U55" i="38"/>
  <c r="V55" i="38"/>
  <c r="W55" i="38"/>
  <c r="X55" i="38"/>
  <c r="H56" i="38"/>
  <c r="I56" i="38"/>
  <c r="J56" i="38"/>
  <c r="K56" i="38"/>
  <c r="L56" i="38"/>
  <c r="M56" i="38"/>
  <c r="N56" i="38"/>
  <c r="P56" i="38"/>
  <c r="Q56" i="38"/>
  <c r="R56" i="38"/>
  <c r="S56" i="38"/>
  <c r="T56" i="38"/>
  <c r="U56" i="38"/>
  <c r="V56" i="38"/>
  <c r="W56" i="38"/>
  <c r="X56" i="38"/>
  <c r="H57" i="38"/>
  <c r="I57" i="38"/>
  <c r="J57" i="38"/>
  <c r="K57" i="38"/>
  <c r="L57" i="38"/>
  <c r="M57" i="38"/>
  <c r="N57" i="38"/>
  <c r="P57" i="38"/>
  <c r="Q57" i="38"/>
  <c r="R57" i="38"/>
  <c r="S57" i="38"/>
  <c r="T57" i="38"/>
  <c r="U57" i="38"/>
  <c r="V57" i="38"/>
  <c r="W57" i="38"/>
  <c r="X57" i="38"/>
  <c r="H58" i="38"/>
  <c r="I58" i="38"/>
  <c r="J58" i="38"/>
  <c r="K58" i="38"/>
  <c r="L58" i="38"/>
  <c r="M58" i="38"/>
  <c r="N58" i="38"/>
  <c r="P58" i="38"/>
  <c r="Q58" i="38"/>
  <c r="R58" i="38"/>
  <c r="S58" i="38"/>
  <c r="T58" i="38"/>
  <c r="U58" i="38"/>
  <c r="V58" i="38"/>
  <c r="W58" i="38"/>
  <c r="X58" i="38"/>
  <c r="H59" i="38"/>
  <c r="I59" i="38"/>
  <c r="J59" i="38"/>
  <c r="K59" i="38"/>
  <c r="L59" i="38"/>
  <c r="M59" i="38"/>
  <c r="N59" i="38"/>
  <c r="P59" i="38"/>
  <c r="Q59" i="38"/>
  <c r="R59" i="38"/>
  <c r="S59" i="38"/>
  <c r="T59" i="38"/>
  <c r="U59" i="38"/>
  <c r="V59" i="38"/>
  <c r="W59" i="38"/>
  <c r="X59" i="38"/>
  <c r="H60" i="38"/>
  <c r="I60" i="38"/>
  <c r="J60" i="38"/>
  <c r="K60" i="38"/>
  <c r="L60" i="38"/>
  <c r="M60" i="38"/>
  <c r="N60" i="38"/>
  <c r="P60" i="38"/>
  <c r="Q60" i="38"/>
  <c r="R60" i="38"/>
  <c r="S60" i="38"/>
  <c r="T60" i="38"/>
  <c r="U60" i="38"/>
  <c r="V60" i="38"/>
  <c r="W60" i="38"/>
  <c r="X60" i="38"/>
  <c r="H61" i="38"/>
  <c r="I61" i="38"/>
  <c r="J61" i="38"/>
  <c r="K61" i="38"/>
  <c r="L61" i="38"/>
  <c r="M61" i="38"/>
  <c r="N61" i="38"/>
  <c r="P61" i="38"/>
  <c r="Q61" i="38"/>
  <c r="R61" i="38"/>
  <c r="S61" i="38"/>
  <c r="T61" i="38"/>
  <c r="U61" i="38"/>
  <c r="V61" i="38"/>
  <c r="W61" i="38"/>
  <c r="X61" i="38"/>
  <c r="H62" i="38"/>
  <c r="I62" i="38"/>
  <c r="J62" i="38"/>
  <c r="K62" i="38"/>
  <c r="L62" i="38"/>
  <c r="M62" i="38"/>
  <c r="N62" i="38"/>
  <c r="P62" i="38"/>
  <c r="Q62" i="38"/>
  <c r="R62" i="38"/>
  <c r="S62" i="38"/>
  <c r="T62" i="38"/>
  <c r="U62" i="38"/>
  <c r="V62" i="38"/>
  <c r="W62" i="38"/>
  <c r="X62" i="38"/>
  <c r="H63" i="38"/>
  <c r="I63" i="38"/>
  <c r="J63" i="38"/>
  <c r="K63" i="38"/>
  <c r="L63" i="38"/>
  <c r="M63" i="38"/>
  <c r="N63" i="38"/>
  <c r="P63" i="38"/>
  <c r="Q63" i="38"/>
  <c r="R63" i="38"/>
  <c r="S63" i="38"/>
  <c r="T63" i="38"/>
  <c r="U63" i="38"/>
  <c r="V63" i="38"/>
  <c r="W63" i="38"/>
  <c r="X63" i="38"/>
  <c r="H64" i="38"/>
  <c r="I64" i="38"/>
  <c r="J64" i="38"/>
  <c r="K64" i="38"/>
  <c r="L64" i="38"/>
  <c r="M64" i="38"/>
  <c r="N64" i="38"/>
  <c r="P64" i="38"/>
  <c r="Q64" i="38"/>
  <c r="R64" i="38"/>
  <c r="S64" i="38"/>
  <c r="T64" i="38"/>
  <c r="U64" i="38"/>
  <c r="V64" i="38"/>
  <c r="W64" i="38"/>
  <c r="X64" i="38"/>
  <c r="H65" i="38"/>
  <c r="I65" i="38"/>
  <c r="J65" i="38"/>
  <c r="K65" i="38"/>
  <c r="L65" i="38"/>
  <c r="M65" i="38"/>
  <c r="N65" i="38"/>
  <c r="P65" i="38"/>
  <c r="Q65" i="38"/>
  <c r="R65" i="38"/>
  <c r="S65" i="38"/>
  <c r="T65" i="38"/>
  <c r="U65" i="38"/>
  <c r="V65" i="38"/>
  <c r="W65" i="38"/>
  <c r="X65" i="38"/>
  <c r="H66" i="38"/>
  <c r="I66" i="38"/>
  <c r="J66" i="38"/>
  <c r="K66" i="38"/>
  <c r="L66" i="38"/>
  <c r="M66" i="38"/>
  <c r="N66" i="38"/>
  <c r="P66" i="38"/>
  <c r="Q66" i="38"/>
  <c r="R66" i="38"/>
  <c r="S66" i="38"/>
  <c r="T66" i="38"/>
  <c r="U66" i="38"/>
  <c r="V66" i="38"/>
  <c r="W66" i="38"/>
  <c r="X66" i="38"/>
  <c r="H67" i="38"/>
  <c r="I67" i="38"/>
  <c r="J67" i="38"/>
  <c r="K67" i="38"/>
  <c r="L67" i="38"/>
  <c r="M67" i="38"/>
  <c r="N67" i="38"/>
  <c r="P67" i="38"/>
  <c r="Q67" i="38"/>
  <c r="R67" i="38"/>
  <c r="S67" i="38"/>
  <c r="T67" i="38"/>
  <c r="U67" i="38"/>
  <c r="V67" i="38"/>
  <c r="W67" i="38"/>
  <c r="X67" i="38"/>
  <c r="H68" i="38"/>
  <c r="I68" i="38"/>
  <c r="J68" i="38"/>
  <c r="K68" i="38"/>
  <c r="L68" i="38"/>
  <c r="M68" i="38"/>
  <c r="N68" i="38"/>
  <c r="P68" i="38"/>
  <c r="Q68" i="38"/>
  <c r="R68" i="38"/>
  <c r="S68" i="38"/>
  <c r="T68" i="38"/>
  <c r="U68" i="38"/>
  <c r="V68" i="38"/>
  <c r="W68" i="38"/>
  <c r="X68" i="38"/>
  <c r="H69" i="38"/>
  <c r="I69" i="38"/>
  <c r="J69" i="38"/>
  <c r="K69" i="38"/>
  <c r="L69" i="38"/>
  <c r="M69" i="38"/>
  <c r="N69" i="38"/>
  <c r="P69" i="38"/>
  <c r="Q69" i="38"/>
  <c r="R69" i="38"/>
  <c r="S69" i="38"/>
  <c r="T69" i="38"/>
  <c r="U69" i="38"/>
  <c r="V69" i="38"/>
  <c r="W69" i="38"/>
  <c r="X69" i="38"/>
  <c r="H70" i="38"/>
  <c r="I70" i="38"/>
  <c r="J70" i="38"/>
  <c r="K70" i="38"/>
  <c r="L70" i="38"/>
  <c r="M70" i="38"/>
  <c r="N70" i="38"/>
  <c r="P70" i="38"/>
  <c r="Q70" i="38"/>
  <c r="R70" i="38"/>
  <c r="S70" i="38"/>
  <c r="T70" i="38"/>
  <c r="U70" i="38"/>
  <c r="V70" i="38"/>
  <c r="W70" i="38"/>
  <c r="X70" i="38"/>
  <c r="H71" i="38"/>
  <c r="I71" i="38"/>
  <c r="J71" i="38"/>
  <c r="K71" i="38"/>
  <c r="L71" i="38"/>
  <c r="M71" i="38"/>
  <c r="N71" i="38"/>
  <c r="P71" i="38"/>
  <c r="Q71" i="38"/>
  <c r="R71" i="38"/>
  <c r="S71" i="38"/>
  <c r="T71" i="38"/>
  <c r="U71" i="38"/>
  <c r="V71" i="38"/>
  <c r="W71" i="38"/>
  <c r="X71" i="38"/>
  <c r="H72" i="38"/>
  <c r="I72" i="38"/>
  <c r="J72" i="38"/>
  <c r="K72" i="38"/>
  <c r="L72" i="38"/>
  <c r="M72" i="38"/>
  <c r="N72" i="38"/>
  <c r="P72" i="38"/>
  <c r="Q72" i="38"/>
  <c r="R72" i="38"/>
  <c r="S72" i="38"/>
  <c r="T72" i="38"/>
  <c r="U72" i="38"/>
  <c r="V72" i="38"/>
  <c r="W72" i="38"/>
  <c r="X72" i="38"/>
  <c r="H73" i="38"/>
  <c r="I73" i="38"/>
  <c r="J73" i="38"/>
  <c r="K73" i="38"/>
  <c r="L73" i="38"/>
  <c r="M73" i="38"/>
  <c r="N73" i="38"/>
  <c r="P73" i="38"/>
  <c r="Q73" i="38"/>
  <c r="R73" i="38"/>
  <c r="S73" i="38"/>
  <c r="T73" i="38"/>
  <c r="U73" i="38"/>
  <c r="V73" i="38"/>
  <c r="W73" i="38"/>
  <c r="X73" i="38"/>
  <c r="H74" i="38"/>
  <c r="I74" i="38"/>
  <c r="J74" i="38"/>
  <c r="K74" i="38"/>
  <c r="L74" i="38"/>
  <c r="M74" i="38"/>
  <c r="N74" i="38"/>
  <c r="P74" i="38"/>
  <c r="Q74" i="38"/>
  <c r="R74" i="38"/>
  <c r="S74" i="38"/>
  <c r="T74" i="38"/>
  <c r="U74" i="38"/>
  <c r="V74" i="38"/>
  <c r="W74" i="38"/>
  <c r="X74" i="38"/>
  <c r="H75" i="38"/>
  <c r="I75" i="38"/>
  <c r="J75" i="38"/>
  <c r="K75" i="38"/>
  <c r="L75" i="38"/>
  <c r="M75" i="38"/>
  <c r="N75" i="38"/>
  <c r="P75" i="38"/>
  <c r="Q75" i="38"/>
  <c r="R75" i="38"/>
  <c r="S75" i="38"/>
  <c r="T75" i="38"/>
  <c r="U75" i="38"/>
  <c r="V75" i="38"/>
  <c r="W75" i="38"/>
  <c r="X75" i="38"/>
  <c r="H76" i="38"/>
  <c r="I76" i="38"/>
  <c r="J76" i="38"/>
  <c r="K76" i="38"/>
  <c r="L76" i="38"/>
  <c r="M76" i="38"/>
  <c r="N76" i="38"/>
  <c r="P76" i="38"/>
  <c r="Q76" i="38"/>
  <c r="R76" i="38"/>
  <c r="S76" i="38"/>
  <c r="T76" i="38"/>
  <c r="U76" i="38"/>
  <c r="V76" i="38"/>
  <c r="W76" i="38"/>
  <c r="X76" i="38"/>
  <c r="H77" i="38"/>
  <c r="I77" i="38"/>
  <c r="J77" i="38"/>
  <c r="K77" i="38"/>
  <c r="L77" i="38"/>
  <c r="M77" i="38"/>
  <c r="N77" i="38"/>
  <c r="P77" i="38"/>
  <c r="Q77" i="38"/>
  <c r="R77" i="38"/>
  <c r="S77" i="38"/>
  <c r="T77" i="38"/>
  <c r="U77" i="38"/>
  <c r="V77" i="38"/>
  <c r="W77" i="38"/>
  <c r="X77" i="38"/>
  <c r="H78" i="38"/>
  <c r="I78" i="38"/>
  <c r="J78" i="38"/>
  <c r="K78" i="38"/>
  <c r="L78" i="38"/>
  <c r="M78" i="38"/>
  <c r="N78" i="38"/>
  <c r="P78" i="38"/>
  <c r="Q78" i="38"/>
  <c r="R78" i="38"/>
  <c r="S78" i="38"/>
  <c r="T78" i="38"/>
  <c r="U78" i="38"/>
  <c r="V78" i="38"/>
  <c r="W78" i="38"/>
  <c r="X78" i="38"/>
  <c r="H79" i="38"/>
  <c r="I79" i="38"/>
  <c r="J79" i="38"/>
  <c r="K79" i="38"/>
  <c r="L79" i="38"/>
  <c r="M79" i="38"/>
  <c r="N79" i="38"/>
  <c r="P79" i="38"/>
  <c r="Q79" i="38"/>
  <c r="R79" i="38"/>
  <c r="S79" i="38"/>
  <c r="T79" i="38"/>
  <c r="U79" i="38"/>
  <c r="V79" i="38"/>
  <c r="W79" i="38"/>
  <c r="X79" i="38"/>
  <c r="H80" i="38"/>
  <c r="I80" i="38"/>
  <c r="J80" i="38"/>
  <c r="K80" i="38"/>
  <c r="L80" i="38"/>
  <c r="M80" i="38"/>
  <c r="N80" i="38"/>
  <c r="P80" i="38"/>
  <c r="Q80" i="38"/>
  <c r="R80" i="38"/>
  <c r="S80" i="38"/>
  <c r="T80" i="38"/>
  <c r="U80" i="38"/>
  <c r="V80" i="38"/>
  <c r="W80" i="38"/>
  <c r="X80" i="38"/>
  <c r="H81" i="38"/>
  <c r="I81" i="38"/>
  <c r="J81" i="38"/>
  <c r="K81" i="38"/>
  <c r="L81" i="38"/>
  <c r="M81" i="38"/>
  <c r="N81" i="38"/>
  <c r="P81" i="38"/>
  <c r="Q81" i="38"/>
  <c r="R81" i="38"/>
  <c r="S81" i="38"/>
  <c r="T81" i="38"/>
  <c r="U81" i="38"/>
  <c r="V81" i="38"/>
  <c r="W81" i="38"/>
  <c r="X81" i="38"/>
  <c r="H82" i="38"/>
  <c r="I82" i="38"/>
  <c r="J82" i="38"/>
  <c r="K82" i="38"/>
  <c r="L82" i="38"/>
  <c r="M82" i="38"/>
  <c r="N82" i="38"/>
  <c r="P82" i="38"/>
  <c r="Q82" i="38"/>
  <c r="R82" i="38"/>
  <c r="S82" i="38"/>
  <c r="T82" i="38"/>
  <c r="U82" i="38"/>
  <c r="V82" i="38"/>
  <c r="W82" i="38"/>
  <c r="X82" i="38"/>
  <c r="H83" i="38"/>
  <c r="I83" i="38"/>
  <c r="J83" i="38"/>
  <c r="K83" i="38"/>
  <c r="L83" i="38"/>
  <c r="M83" i="38"/>
  <c r="N83" i="38"/>
  <c r="P83" i="38"/>
  <c r="Q83" i="38"/>
  <c r="R83" i="38"/>
  <c r="S83" i="38"/>
  <c r="T83" i="38"/>
  <c r="U83" i="38"/>
  <c r="V83" i="38"/>
  <c r="W83" i="38"/>
  <c r="X83" i="38"/>
  <c r="H84" i="38"/>
  <c r="I84" i="38"/>
  <c r="J84" i="38"/>
  <c r="K84" i="38"/>
  <c r="L84" i="38"/>
  <c r="M84" i="38"/>
  <c r="N84" i="38"/>
  <c r="P84" i="38"/>
  <c r="Q84" i="38"/>
  <c r="R84" i="38"/>
  <c r="S84" i="38"/>
  <c r="T84" i="38"/>
  <c r="U84" i="38"/>
  <c r="V84" i="38"/>
  <c r="W84" i="38"/>
  <c r="X84" i="38"/>
  <c r="H85" i="38"/>
  <c r="I85" i="38"/>
  <c r="J85" i="38"/>
  <c r="K85" i="38"/>
  <c r="L85" i="38"/>
  <c r="M85" i="38"/>
  <c r="N85" i="38"/>
  <c r="P85" i="38"/>
  <c r="Q85" i="38"/>
  <c r="R85" i="38"/>
  <c r="S85" i="38"/>
  <c r="T85" i="38"/>
  <c r="U85" i="38"/>
  <c r="V85" i="38"/>
  <c r="W85" i="38"/>
  <c r="X85" i="38"/>
  <c r="H86" i="38"/>
  <c r="I86" i="38"/>
  <c r="J86" i="38"/>
  <c r="K86" i="38"/>
  <c r="L86" i="38"/>
  <c r="M86" i="38"/>
  <c r="N86" i="38"/>
  <c r="P86" i="38"/>
  <c r="Q86" i="38"/>
  <c r="R86" i="38"/>
  <c r="S86" i="38"/>
  <c r="T86" i="38"/>
  <c r="U86" i="38"/>
  <c r="V86" i="38"/>
  <c r="W86" i="38"/>
  <c r="X86" i="38"/>
  <c r="H87" i="38"/>
  <c r="I87" i="38"/>
  <c r="J87" i="38"/>
  <c r="K87" i="38"/>
  <c r="L87" i="38"/>
  <c r="M87" i="38"/>
  <c r="N87" i="38"/>
  <c r="P87" i="38"/>
  <c r="Q87" i="38"/>
  <c r="R87" i="38"/>
  <c r="S87" i="38"/>
  <c r="T87" i="38"/>
  <c r="U87" i="38"/>
  <c r="V87" i="38"/>
  <c r="W87" i="38"/>
  <c r="X87" i="38"/>
  <c r="H88" i="38"/>
  <c r="I88" i="38"/>
  <c r="J88" i="38"/>
  <c r="K88" i="38"/>
  <c r="L88" i="38"/>
  <c r="M88" i="38"/>
  <c r="N88" i="38"/>
  <c r="P88" i="38"/>
  <c r="Q88" i="38"/>
  <c r="R88" i="38"/>
  <c r="S88" i="38"/>
  <c r="T88" i="38"/>
  <c r="U88" i="38"/>
  <c r="V88" i="38"/>
  <c r="W88" i="38"/>
  <c r="X88" i="38"/>
  <c r="H89" i="38"/>
  <c r="I89" i="38"/>
  <c r="J89" i="38"/>
  <c r="K89" i="38"/>
  <c r="L89" i="38"/>
  <c r="M89" i="38"/>
  <c r="N89" i="38"/>
  <c r="P89" i="38"/>
  <c r="Q89" i="38"/>
  <c r="R89" i="38"/>
  <c r="S89" i="38"/>
  <c r="T89" i="38"/>
  <c r="U89" i="38"/>
  <c r="V89" i="38"/>
  <c r="W89" i="38"/>
  <c r="X89" i="38"/>
  <c r="H90" i="38"/>
  <c r="I90" i="38"/>
  <c r="J90" i="38"/>
  <c r="K90" i="38"/>
  <c r="L90" i="38"/>
  <c r="M90" i="38"/>
  <c r="N90" i="38"/>
  <c r="P90" i="38"/>
  <c r="Q90" i="38"/>
  <c r="R90" i="38"/>
  <c r="S90" i="38"/>
  <c r="T90" i="38"/>
  <c r="U90" i="38"/>
  <c r="V90" i="38"/>
  <c r="W90" i="38"/>
  <c r="X90" i="38"/>
  <c r="H91" i="38"/>
  <c r="I91" i="38"/>
  <c r="J91" i="38"/>
  <c r="K91" i="38"/>
  <c r="L91" i="38"/>
  <c r="M91" i="38"/>
  <c r="N91" i="38"/>
  <c r="P91" i="38"/>
  <c r="Q91" i="38"/>
  <c r="R91" i="38"/>
  <c r="S91" i="38"/>
  <c r="T91" i="38"/>
  <c r="U91" i="38"/>
  <c r="V91" i="38"/>
  <c r="W91" i="38"/>
  <c r="X91" i="38"/>
  <c r="H92" i="38"/>
  <c r="I92" i="38"/>
  <c r="J92" i="38"/>
  <c r="K92" i="38"/>
  <c r="L92" i="38"/>
  <c r="M92" i="38"/>
  <c r="N92" i="38"/>
  <c r="P92" i="38"/>
  <c r="Q92" i="38"/>
  <c r="R92" i="38"/>
  <c r="S92" i="38"/>
  <c r="T92" i="38"/>
  <c r="U92" i="38"/>
  <c r="V92" i="38"/>
  <c r="W92" i="38"/>
  <c r="X92" i="38"/>
  <c r="H93" i="38"/>
  <c r="I93" i="38"/>
  <c r="J93" i="38"/>
  <c r="K93" i="38"/>
  <c r="L93" i="38"/>
  <c r="M93" i="38"/>
  <c r="N93" i="38"/>
  <c r="P93" i="38"/>
  <c r="Q93" i="38"/>
  <c r="R93" i="38"/>
  <c r="S93" i="38"/>
  <c r="T93" i="38"/>
  <c r="U93" i="38"/>
  <c r="V93" i="38"/>
  <c r="W93" i="38"/>
  <c r="X93" i="38"/>
  <c r="H94" i="38"/>
  <c r="I94" i="38"/>
  <c r="J94" i="38"/>
  <c r="K94" i="38"/>
  <c r="L94" i="38"/>
  <c r="M94" i="38"/>
  <c r="N94" i="38"/>
  <c r="P94" i="38"/>
  <c r="Q94" i="38"/>
  <c r="R94" i="38"/>
  <c r="S94" i="38"/>
  <c r="T94" i="38"/>
  <c r="U94" i="38"/>
  <c r="V94" i="38"/>
  <c r="W94" i="38"/>
  <c r="X94" i="38"/>
  <c r="H95" i="38"/>
  <c r="I95" i="38"/>
  <c r="J95" i="38"/>
  <c r="K95" i="38"/>
  <c r="L95" i="38"/>
  <c r="M95" i="38"/>
  <c r="N95" i="38"/>
  <c r="P95" i="38"/>
  <c r="Q95" i="38"/>
  <c r="R95" i="38"/>
  <c r="S95" i="38"/>
  <c r="T95" i="38"/>
  <c r="U95" i="38"/>
  <c r="V95" i="38"/>
  <c r="W95" i="38"/>
  <c r="X95" i="38"/>
  <c r="H96" i="38"/>
  <c r="I96" i="38"/>
  <c r="J96" i="38"/>
  <c r="K96" i="38"/>
  <c r="L96" i="38"/>
  <c r="M96" i="38"/>
  <c r="N96" i="38"/>
  <c r="P96" i="38"/>
  <c r="Q96" i="38"/>
  <c r="R96" i="38"/>
  <c r="S96" i="38"/>
  <c r="T96" i="38"/>
  <c r="U96" i="38"/>
  <c r="V96" i="38"/>
  <c r="W96" i="38"/>
  <c r="X96" i="38"/>
  <c r="H97" i="38"/>
  <c r="I97" i="38"/>
  <c r="J97" i="38"/>
  <c r="K97" i="38"/>
  <c r="L97" i="38"/>
  <c r="M97" i="38"/>
  <c r="N97" i="38"/>
  <c r="P97" i="38"/>
  <c r="Q97" i="38"/>
  <c r="R97" i="38"/>
  <c r="S97" i="38"/>
  <c r="T97" i="38"/>
  <c r="U97" i="38"/>
  <c r="V97" i="38"/>
  <c r="W97" i="38"/>
  <c r="X97" i="38"/>
  <c r="H98" i="38"/>
  <c r="I98" i="38"/>
  <c r="J98" i="38"/>
  <c r="K98" i="38"/>
  <c r="L98" i="38"/>
  <c r="M98" i="38"/>
  <c r="N98" i="38"/>
  <c r="P98" i="38"/>
  <c r="Q98" i="38"/>
  <c r="R98" i="38"/>
  <c r="S98" i="38"/>
  <c r="T98" i="38"/>
  <c r="U98" i="38"/>
  <c r="V98" i="38"/>
  <c r="W98" i="38"/>
  <c r="X98" i="38"/>
  <c r="H99" i="38"/>
  <c r="I99" i="38"/>
  <c r="J99" i="38"/>
  <c r="K99" i="38"/>
  <c r="L99" i="38"/>
  <c r="M99" i="38"/>
  <c r="N99" i="38"/>
  <c r="P99" i="38"/>
  <c r="Q99" i="38"/>
  <c r="R99" i="38"/>
  <c r="S99" i="38"/>
  <c r="T99" i="38"/>
  <c r="U99" i="38"/>
  <c r="V99" i="38"/>
  <c r="W99" i="38"/>
  <c r="X99" i="38"/>
  <c r="H100" i="38"/>
  <c r="I100" i="38"/>
  <c r="J100" i="38"/>
  <c r="K100" i="38"/>
  <c r="L100" i="38"/>
  <c r="M100" i="38"/>
  <c r="N100" i="38"/>
  <c r="P100" i="38"/>
  <c r="Q100" i="38"/>
  <c r="R100" i="38"/>
  <c r="S100" i="38"/>
  <c r="T100" i="38"/>
  <c r="U100" i="38"/>
  <c r="V100" i="38"/>
  <c r="W100" i="38"/>
  <c r="X100" i="38"/>
  <c r="H101" i="38"/>
  <c r="I101" i="38"/>
  <c r="J101" i="38"/>
  <c r="K101" i="38"/>
  <c r="L101" i="38"/>
  <c r="M101" i="38"/>
  <c r="N101" i="38"/>
  <c r="P101" i="38"/>
  <c r="Q101" i="38"/>
  <c r="R101" i="38"/>
  <c r="S101" i="38"/>
  <c r="T101" i="38"/>
  <c r="U101" i="38"/>
  <c r="V101" i="38"/>
  <c r="W101" i="38"/>
  <c r="X101" i="38"/>
  <c r="H102" i="38"/>
  <c r="I102" i="38"/>
  <c r="J102" i="38"/>
  <c r="K102" i="38"/>
  <c r="L102" i="38"/>
  <c r="M102" i="38"/>
  <c r="N102" i="38"/>
  <c r="P102" i="38"/>
  <c r="Q102" i="38"/>
  <c r="R102" i="38"/>
  <c r="S102" i="38"/>
  <c r="T102" i="38"/>
  <c r="U102" i="38"/>
  <c r="V102" i="38"/>
  <c r="W102" i="38"/>
  <c r="X102" i="38"/>
  <c r="H103" i="38"/>
  <c r="I103" i="38"/>
  <c r="J103" i="38"/>
  <c r="K103" i="38"/>
  <c r="L103" i="38"/>
  <c r="M103" i="38"/>
  <c r="N103" i="38"/>
  <c r="P103" i="38"/>
  <c r="Q103" i="38"/>
  <c r="R103" i="38"/>
  <c r="S103" i="38"/>
  <c r="T103" i="38"/>
  <c r="U103" i="38"/>
  <c r="V103" i="38"/>
  <c r="W103" i="38"/>
  <c r="X103" i="38"/>
  <c r="H104" i="38"/>
  <c r="I104" i="38"/>
  <c r="J104" i="38"/>
  <c r="K104" i="38"/>
  <c r="L104" i="38"/>
  <c r="M104" i="38"/>
  <c r="N104" i="38"/>
  <c r="P104" i="38"/>
  <c r="Q104" i="38"/>
  <c r="R104" i="38"/>
  <c r="S104" i="38"/>
  <c r="T104" i="38"/>
  <c r="U104" i="38"/>
  <c r="V104" i="38"/>
  <c r="W104" i="38"/>
  <c r="X104" i="38"/>
  <c r="H105" i="38"/>
  <c r="I105" i="38"/>
  <c r="J105" i="38"/>
  <c r="K105" i="38"/>
  <c r="L105" i="38"/>
  <c r="M105" i="38"/>
  <c r="N105" i="38"/>
  <c r="P105" i="38"/>
  <c r="Q105" i="38"/>
  <c r="R105" i="38"/>
  <c r="S105" i="38"/>
  <c r="T105" i="38"/>
  <c r="U105" i="38"/>
  <c r="V105" i="38"/>
  <c r="W105" i="38"/>
  <c r="X105" i="38"/>
  <c r="H106" i="38"/>
  <c r="I106" i="38"/>
  <c r="J106" i="38"/>
  <c r="K106" i="38"/>
  <c r="L106" i="38"/>
  <c r="M106" i="38"/>
  <c r="N106" i="38"/>
  <c r="P106" i="38"/>
  <c r="Q106" i="38"/>
  <c r="R106" i="38"/>
  <c r="S106" i="38"/>
  <c r="T106" i="38"/>
  <c r="U106" i="38"/>
  <c r="V106" i="38"/>
  <c r="W106" i="38"/>
  <c r="X106" i="38"/>
  <c r="H107" i="38"/>
  <c r="I107" i="38"/>
  <c r="J107" i="38"/>
  <c r="K107" i="38"/>
  <c r="L107" i="38"/>
  <c r="M107" i="38"/>
  <c r="N107" i="38"/>
  <c r="P107" i="38"/>
  <c r="Q107" i="38"/>
  <c r="R107" i="38"/>
  <c r="S107" i="38"/>
  <c r="T107" i="38"/>
  <c r="U107" i="38"/>
  <c r="V107" i="38"/>
  <c r="W107" i="38"/>
  <c r="X107" i="38"/>
  <c r="H108" i="38"/>
  <c r="I108" i="38"/>
  <c r="J108" i="38"/>
  <c r="K108" i="38"/>
  <c r="L108" i="38"/>
  <c r="M108" i="38"/>
  <c r="N108" i="38"/>
  <c r="P108" i="38"/>
  <c r="Q108" i="38"/>
  <c r="R108" i="38"/>
  <c r="S108" i="38"/>
  <c r="T108" i="38"/>
  <c r="U108" i="38"/>
  <c r="V108" i="38"/>
  <c r="W108" i="38"/>
  <c r="X108" i="38"/>
  <c r="H109" i="38"/>
  <c r="I109" i="38"/>
  <c r="J109" i="38"/>
  <c r="K109" i="38"/>
  <c r="L109" i="38"/>
  <c r="M109" i="38"/>
  <c r="N109" i="38"/>
  <c r="P109" i="38"/>
  <c r="Q109" i="38"/>
  <c r="R109" i="38"/>
  <c r="S109" i="38"/>
  <c r="T109" i="38"/>
  <c r="U109" i="38"/>
  <c r="V109" i="38"/>
  <c r="W109" i="38"/>
  <c r="X109" i="38"/>
  <c r="H110" i="38"/>
  <c r="I110" i="38"/>
  <c r="J110" i="38"/>
  <c r="K110" i="38"/>
  <c r="L110" i="38"/>
  <c r="M110" i="38"/>
  <c r="N110" i="38"/>
  <c r="P110" i="38"/>
  <c r="Q110" i="38"/>
  <c r="R110" i="38"/>
  <c r="S110" i="38"/>
  <c r="T110" i="38"/>
  <c r="U110" i="38"/>
  <c r="V110" i="38"/>
  <c r="W110" i="38"/>
  <c r="X110" i="38"/>
  <c r="H111" i="38"/>
  <c r="I111" i="38"/>
  <c r="J111" i="38"/>
  <c r="K111" i="38"/>
  <c r="L111" i="38"/>
  <c r="M111" i="38"/>
  <c r="N111" i="38"/>
  <c r="P111" i="38"/>
  <c r="Q111" i="38"/>
  <c r="R111" i="38"/>
  <c r="S111" i="38"/>
  <c r="T111" i="38"/>
  <c r="U111" i="38"/>
  <c r="V111" i="38"/>
  <c r="W111" i="38"/>
  <c r="X111" i="38"/>
  <c r="H112" i="38"/>
  <c r="I112" i="38"/>
  <c r="J112" i="38"/>
  <c r="K112" i="38"/>
  <c r="L112" i="38"/>
  <c r="M112" i="38"/>
  <c r="N112" i="38"/>
  <c r="P112" i="38"/>
  <c r="Q112" i="38"/>
  <c r="R112" i="38"/>
  <c r="S112" i="38"/>
  <c r="T112" i="38"/>
  <c r="U112" i="38"/>
  <c r="V112" i="38"/>
  <c r="W112" i="38"/>
  <c r="X112" i="38"/>
  <c r="H113" i="38"/>
  <c r="I113" i="38"/>
  <c r="J113" i="38"/>
  <c r="K113" i="38"/>
  <c r="L113" i="38"/>
  <c r="M113" i="38"/>
  <c r="N113" i="38"/>
  <c r="P113" i="38"/>
  <c r="Q113" i="38"/>
  <c r="R113" i="38"/>
  <c r="S113" i="38"/>
  <c r="T113" i="38"/>
  <c r="U113" i="38"/>
  <c r="V113" i="38"/>
  <c r="W113" i="38"/>
  <c r="X113" i="38"/>
  <c r="H114" i="38"/>
  <c r="I114" i="38"/>
  <c r="J114" i="38"/>
  <c r="K114" i="38"/>
  <c r="L114" i="38"/>
  <c r="M114" i="38"/>
  <c r="N114" i="38"/>
  <c r="P114" i="38"/>
  <c r="Q114" i="38"/>
  <c r="R114" i="38"/>
  <c r="S114" i="38"/>
  <c r="T114" i="38"/>
  <c r="U114" i="38"/>
  <c r="V114" i="38"/>
  <c r="W114" i="38"/>
  <c r="X114" i="38"/>
  <c r="H115" i="38"/>
  <c r="I115" i="38"/>
  <c r="J115" i="38"/>
  <c r="K115" i="38"/>
  <c r="L115" i="38"/>
  <c r="M115" i="38"/>
  <c r="N115" i="38"/>
  <c r="P115" i="38"/>
  <c r="Q115" i="38"/>
  <c r="R115" i="38"/>
  <c r="S115" i="38"/>
  <c r="T115" i="38"/>
  <c r="U115" i="38"/>
  <c r="V115" i="38"/>
  <c r="W115" i="38"/>
  <c r="X115" i="38"/>
  <c r="H116" i="38"/>
  <c r="I116" i="38"/>
  <c r="J116" i="38"/>
  <c r="K116" i="38"/>
  <c r="L116" i="38"/>
  <c r="M116" i="38"/>
  <c r="N116" i="38"/>
  <c r="P116" i="38"/>
  <c r="Q116" i="38"/>
  <c r="R116" i="38"/>
  <c r="S116" i="38"/>
  <c r="T116" i="38"/>
  <c r="U116" i="38"/>
  <c r="V116" i="38"/>
  <c r="W116" i="38"/>
  <c r="X116" i="38"/>
  <c r="H117" i="38"/>
  <c r="I117" i="38"/>
  <c r="J117" i="38"/>
  <c r="K117" i="38"/>
  <c r="L117" i="38"/>
  <c r="M117" i="38"/>
  <c r="N117" i="38"/>
  <c r="P117" i="38"/>
  <c r="Q117" i="38"/>
  <c r="R117" i="38"/>
  <c r="S117" i="38"/>
  <c r="T117" i="38"/>
  <c r="U117" i="38"/>
  <c r="V117" i="38"/>
  <c r="W117" i="38"/>
  <c r="X117" i="38"/>
  <c r="H118" i="38"/>
  <c r="I118" i="38"/>
  <c r="J118" i="38"/>
  <c r="K118" i="38"/>
  <c r="L118" i="38"/>
  <c r="M118" i="38"/>
  <c r="N118" i="38"/>
  <c r="P118" i="38"/>
  <c r="Q118" i="38"/>
  <c r="R118" i="38"/>
  <c r="S118" i="38"/>
  <c r="T118" i="38"/>
  <c r="U118" i="38"/>
  <c r="V118" i="38"/>
  <c r="W118" i="38"/>
  <c r="X118" i="38"/>
  <c r="H119" i="38"/>
  <c r="I119" i="38"/>
  <c r="J119" i="38"/>
  <c r="K119" i="38"/>
  <c r="L119" i="38"/>
  <c r="M119" i="38"/>
  <c r="N119" i="38"/>
  <c r="P119" i="38"/>
  <c r="Q119" i="38"/>
  <c r="R119" i="38"/>
  <c r="S119" i="38"/>
  <c r="T119" i="38"/>
  <c r="U119" i="38"/>
  <c r="V119" i="38"/>
  <c r="W119" i="38"/>
  <c r="X119" i="38"/>
  <c r="H120" i="38"/>
  <c r="I120" i="38"/>
  <c r="J120" i="38"/>
  <c r="K120" i="38"/>
  <c r="L120" i="38"/>
  <c r="M120" i="38"/>
  <c r="N120" i="38"/>
  <c r="P120" i="38"/>
  <c r="Q120" i="38"/>
  <c r="R120" i="38"/>
  <c r="S120" i="38"/>
  <c r="T120" i="38"/>
  <c r="U120" i="38"/>
  <c r="V120" i="38"/>
  <c r="W120" i="38"/>
  <c r="X120" i="38"/>
  <c r="H121" i="38"/>
  <c r="I121" i="38"/>
  <c r="J121" i="38"/>
  <c r="K121" i="38"/>
  <c r="L121" i="38"/>
  <c r="M121" i="38"/>
  <c r="N121" i="38"/>
  <c r="P121" i="38"/>
  <c r="Q121" i="38"/>
  <c r="R121" i="38"/>
  <c r="S121" i="38"/>
  <c r="T121" i="38"/>
  <c r="U121" i="38"/>
  <c r="V121" i="38"/>
  <c r="W121" i="38"/>
  <c r="X121" i="38"/>
  <c r="H122" i="38"/>
  <c r="I122" i="38"/>
  <c r="J122" i="38"/>
  <c r="K122" i="38"/>
  <c r="L122" i="38"/>
  <c r="M122" i="38"/>
  <c r="N122" i="38"/>
  <c r="P122" i="38"/>
  <c r="Q122" i="38"/>
  <c r="R122" i="38"/>
  <c r="S122" i="38"/>
  <c r="T122" i="38"/>
  <c r="U122" i="38"/>
  <c r="V122" i="38"/>
  <c r="W122" i="38"/>
  <c r="X122" i="38"/>
  <c r="H123" i="38"/>
  <c r="I123" i="38"/>
  <c r="J123" i="38"/>
  <c r="K123" i="38"/>
  <c r="L123" i="38"/>
  <c r="M123" i="38"/>
  <c r="N123" i="38"/>
  <c r="P123" i="38"/>
  <c r="Q123" i="38"/>
  <c r="R123" i="38"/>
  <c r="S123" i="38"/>
  <c r="T123" i="38"/>
  <c r="U123" i="38"/>
  <c r="V123" i="38"/>
  <c r="W123" i="38"/>
  <c r="X123" i="38"/>
  <c r="H124" i="38"/>
  <c r="I124" i="38"/>
  <c r="J124" i="38"/>
  <c r="K124" i="38"/>
  <c r="L124" i="38"/>
  <c r="M124" i="38"/>
  <c r="N124" i="38"/>
  <c r="P124" i="38"/>
  <c r="Q124" i="38"/>
  <c r="R124" i="38"/>
  <c r="S124" i="38"/>
  <c r="T124" i="38"/>
  <c r="U124" i="38"/>
  <c r="V124" i="38"/>
  <c r="W124" i="38"/>
  <c r="X124" i="38"/>
  <c r="H125" i="38"/>
  <c r="I125" i="38"/>
  <c r="J125" i="38"/>
  <c r="K125" i="38"/>
  <c r="L125" i="38"/>
  <c r="M125" i="38"/>
  <c r="N125" i="38"/>
  <c r="P125" i="38"/>
  <c r="Q125" i="38"/>
  <c r="R125" i="38"/>
  <c r="S125" i="38"/>
  <c r="T125" i="38"/>
  <c r="U125" i="38"/>
  <c r="V125" i="38"/>
  <c r="W125" i="38"/>
  <c r="X125" i="38"/>
  <c r="H126" i="38"/>
  <c r="I126" i="38"/>
  <c r="J126" i="38"/>
  <c r="K126" i="38"/>
  <c r="L126" i="38"/>
  <c r="M126" i="38"/>
  <c r="N126" i="38"/>
  <c r="P126" i="38"/>
  <c r="Q126" i="38"/>
  <c r="R126" i="38"/>
  <c r="S126" i="38"/>
  <c r="T126" i="38"/>
  <c r="U126" i="38"/>
  <c r="V126" i="38"/>
  <c r="W126" i="38"/>
  <c r="X126" i="38"/>
  <c r="H127" i="38"/>
  <c r="I127" i="38"/>
  <c r="J127" i="38"/>
  <c r="K127" i="38"/>
  <c r="L127" i="38"/>
  <c r="M127" i="38"/>
  <c r="N127" i="38"/>
  <c r="P127" i="38"/>
  <c r="Q127" i="38"/>
  <c r="R127" i="38"/>
  <c r="S127" i="38"/>
  <c r="T127" i="38"/>
  <c r="U127" i="38"/>
  <c r="V127" i="38"/>
  <c r="W127" i="38"/>
  <c r="X127" i="38"/>
  <c r="H128" i="38"/>
  <c r="I128" i="38"/>
  <c r="J128" i="38"/>
  <c r="K128" i="38"/>
  <c r="L128" i="38"/>
  <c r="M128" i="38"/>
  <c r="N128" i="38"/>
  <c r="P128" i="38"/>
  <c r="Q128" i="38"/>
  <c r="R128" i="38"/>
  <c r="S128" i="38"/>
  <c r="T128" i="38"/>
  <c r="U128" i="38"/>
  <c r="V128" i="38"/>
  <c r="W128" i="38"/>
  <c r="X128" i="38"/>
  <c r="H129" i="38"/>
  <c r="I129" i="38"/>
  <c r="J129" i="38"/>
  <c r="K129" i="38"/>
  <c r="L129" i="38"/>
  <c r="M129" i="38"/>
  <c r="N129" i="38"/>
  <c r="P129" i="38"/>
  <c r="Q129" i="38"/>
  <c r="R129" i="38"/>
  <c r="S129" i="38"/>
  <c r="T129" i="38"/>
  <c r="U129" i="38"/>
  <c r="V129" i="38"/>
  <c r="W129" i="38"/>
  <c r="X129" i="38"/>
  <c r="H130" i="38"/>
  <c r="I130" i="38"/>
  <c r="J130" i="38"/>
  <c r="K130" i="38"/>
  <c r="L130" i="38"/>
  <c r="M130" i="38"/>
  <c r="N130" i="38"/>
  <c r="P130" i="38"/>
  <c r="Q130" i="38"/>
  <c r="R130" i="38"/>
  <c r="S130" i="38"/>
  <c r="T130" i="38"/>
  <c r="U130" i="38"/>
  <c r="V130" i="38"/>
  <c r="W130" i="38"/>
  <c r="X130" i="38"/>
  <c r="H131" i="38"/>
  <c r="I131" i="38"/>
  <c r="J131" i="38"/>
  <c r="K131" i="38"/>
  <c r="L131" i="38"/>
  <c r="M131" i="38"/>
  <c r="N131" i="38"/>
  <c r="P131" i="38"/>
  <c r="Q131" i="38"/>
  <c r="R131" i="38"/>
  <c r="S131" i="38"/>
  <c r="T131" i="38"/>
  <c r="U131" i="38"/>
  <c r="V131" i="38"/>
  <c r="W131" i="38"/>
  <c r="X131" i="38"/>
  <c r="H132" i="38"/>
  <c r="I132" i="38"/>
  <c r="J132" i="38"/>
  <c r="K132" i="38"/>
  <c r="L132" i="38"/>
  <c r="M132" i="38"/>
  <c r="N132" i="38"/>
  <c r="P132" i="38"/>
  <c r="Q132" i="38"/>
  <c r="R132" i="38"/>
  <c r="S132" i="38"/>
  <c r="T132" i="38"/>
  <c r="U132" i="38"/>
  <c r="V132" i="38"/>
  <c r="W132" i="38"/>
  <c r="X132" i="38"/>
  <c r="H133" i="38"/>
  <c r="I133" i="38"/>
  <c r="J133" i="38"/>
  <c r="K133" i="38"/>
  <c r="L133" i="38"/>
  <c r="M133" i="38"/>
  <c r="N133" i="38"/>
  <c r="P133" i="38"/>
  <c r="Q133" i="38"/>
  <c r="R133" i="38"/>
  <c r="S133" i="38"/>
  <c r="T133" i="38"/>
  <c r="U133" i="38"/>
  <c r="V133" i="38"/>
  <c r="W133" i="38"/>
  <c r="X133" i="38"/>
  <c r="H134" i="38"/>
  <c r="I134" i="38"/>
  <c r="J134" i="38"/>
  <c r="K134" i="38"/>
  <c r="L134" i="38"/>
  <c r="M134" i="38"/>
  <c r="N134" i="38"/>
  <c r="P134" i="38"/>
  <c r="Q134" i="38"/>
  <c r="R134" i="38"/>
  <c r="S134" i="38"/>
  <c r="T134" i="38"/>
  <c r="U134" i="38"/>
  <c r="V134" i="38"/>
  <c r="W134" i="38"/>
  <c r="X134" i="38"/>
  <c r="H135" i="38"/>
  <c r="I135" i="38"/>
  <c r="J135" i="38"/>
  <c r="K135" i="38"/>
  <c r="L135" i="38"/>
  <c r="M135" i="38"/>
  <c r="N135" i="38"/>
  <c r="P135" i="38"/>
  <c r="Q135" i="38"/>
  <c r="R135" i="38"/>
  <c r="S135" i="38"/>
  <c r="T135" i="38"/>
  <c r="U135" i="38"/>
  <c r="V135" i="38"/>
  <c r="W135" i="38"/>
  <c r="X135" i="38"/>
  <c r="H136" i="38"/>
  <c r="I136" i="38"/>
  <c r="J136" i="38"/>
  <c r="K136" i="38"/>
  <c r="L136" i="38"/>
  <c r="M136" i="38"/>
  <c r="N136" i="38"/>
  <c r="P136" i="38"/>
  <c r="Q136" i="38"/>
  <c r="R136" i="38"/>
  <c r="S136" i="38"/>
  <c r="T136" i="38"/>
  <c r="U136" i="38"/>
  <c r="V136" i="38"/>
  <c r="W136" i="38"/>
  <c r="X136" i="38"/>
  <c r="H137" i="38"/>
  <c r="I137" i="38"/>
  <c r="J137" i="38"/>
  <c r="K137" i="38"/>
  <c r="L137" i="38"/>
  <c r="M137" i="38"/>
  <c r="N137" i="38"/>
  <c r="P137" i="38"/>
  <c r="Q137" i="38"/>
  <c r="R137" i="38"/>
  <c r="S137" i="38"/>
  <c r="T137" i="38"/>
  <c r="U137" i="38"/>
  <c r="V137" i="38"/>
  <c r="W137" i="38"/>
  <c r="X137" i="38"/>
  <c r="H138" i="38"/>
  <c r="I138" i="38"/>
  <c r="J138" i="38"/>
  <c r="K138" i="38"/>
  <c r="L138" i="38"/>
  <c r="M138" i="38"/>
  <c r="N138" i="38"/>
  <c r="P138" i="38"/>
  <c r="Q138" i="38"/>
  <c r="R138" i="38"/>
  <c r="S138" i="38"/>
  <c r="T138" i="38"/>
  <c r="U138" i="38"/>
  <c r="V138" i="38"/>
  <c r="W138" i="38"/>
  <c r="X138" i="38"/>
  <c r="H139" i="38"/>
  <c r="I139" i="38"/>
  <c r="J139" i="38"/>
  <c r="K139" i="38"/>
  <c r="L139" i="38"/>
  <c r="M139" i="38"/>
  <c r="N139" i="38"/>
  <c r="P139" i="38"/>
  <c r="Q139" i="38"/>
  <c r="R139" i="38"/>
  <c r="S139" i="38"/>
  <c r="T139" i="38"/>
  <c r="U139" i="38"/>
  <c r="V139" i="38"/>
  <c r="W139" i="38"/>
  <c r="X139" i="38"/>
  <c r="H140" i="38"/>
  <c r="I140" i="38"/>
  <c r="J140" i="38"/>
  <c r="K140" i="38"/>
  <c r="L140" i="38"/>
  <c r="M140" i="38"/>
  <c r="N140" i="38"/>
  <c r="P140" i="38"/>
  <c r="Q140" i="38"/>
  <c r="R140" i="38"/>
  <c r="S140" i="38"/>
  <c r="T140" i="38"/>
  <c r="U140" i="38"/>
  <c r="V140" i="38"/>
  <c r="W140" i="38"/>
  <c r="X140" i="38"/>
  <c r="H141" i="38"/>
  <c r="I141" i="38"/>
  <c r="J141" i="38"/>
  <c r="K141" i="38"/>
  <c r="L141" i="38"/>
  <c r="M141" i="38"/>
  <c r="N141" i="38"/>
  <c r="P141" i="38"/>
  <c r="Q141" i="38"/>
  <c r="R141" i="38"/>
  <c r="S141" i="38"/>
  <c r="T141" i="38"/>
  <c r="U141" i="38"/>
  <c r="V141" i="38"/>
  <c r="W141" i="38"/>
  <c r="X141" i="38"/>
  <c r="H142" i="38"/>
  <c r="I142" i="38"/>
  <c r="J142" i="38"/>
  <c r="K142" i="38"/>
  <c r="L142" i="38"/>
  <c r="M142" i="38"/>
  <c r="N142" i="38"/>
  <c r="P142" i="38"/>
  <c r="Q142" i="38"/>
  <c r="R142" i="38"/>
  <c r="S142" i="38"/>
  <c r="T142" i="38"/>
  <c r="U142" i="38"/>
  <c r="V142" i="38"/>
  <c r="W142" i="38"/>
  <c r="X142" i="38"/>
  <c r="H143" i="38"/>
  <c r="I143" i="38"/>
  <c r="J143" i="38"/>
  <c r="K143" i="38"/>
  <c r="L143" i="38"/>
  <c r="M143" i="38"/>
  <c r="N143" i="38"/>
  <c r="P143" i="38"/>
  <c r="Q143" i="38"/>
  <c r="R143" i="38"/>
  <c r="S143" i="38"/>
  <c r="T143" i="38"/>
  <c r="U143" i="38"/>
  <c r="V143" i="38"/>
  <c r="W143" i="38"/>
  <c r="X143" i="38"/>
  <c r="H144" i="38"/>
  <c r="I144" i="38"/>
  <c r="J144" i="38"/>
  <c r="K144" i="38"/>
  <c r="L144" i="38"/>
  <c r="M144" i="38"/>
  <c r="N144" i="38"/>
  <c r="P144" i="38"/>
  <c r="Q144" i="38"/>
  <c r="R144" i="38"/>
  <c r="S144" i="38"/>
  <c r="T144" i="38"/>
  <c r="U144" i="38"/>
  <c r="V144" i="38"/>
  <c r="W144" i="38"/>
  <c r="X144" i="38"/>
  <c r="H145" i="38"/>
  <c r="I145" i="38"/>
  <c r="J145" i="38"/>
  <c r="K145" i="38"/>
  <c r="L145" i="38"/>
  <c r="M145" i="38"/>
  <c r="N145" i="38"/>
  <c r="P145" i="38"/>
  <c r="Q145" i="38"/>
  <c r="R145" i="38"/>
  <c r="S145" i="38"/>
  <c r="T145" i="38"/>
  <c r="U145" i="38"/>
  <c r="V145" i="38"/>
  <c r="W145" i="38"/>
  <c r="X145" i="38"/>
  <c r="H146" i="38"/>
  <c r="I146" i="38"/>
  <c r="J146" i="38"/>
  <c r="K146" i="38"/>
  <c r="L146" i="38"/>
  <c r="M146" i="38"/>
  <c r="N146" i="38"/>
  <c r="P146" i="38"/>
  <c r="Q146" i="38"/>
  <c r="R146" i="38"/>
  <c r="S146" i="38"/>
  <c r="T146" i="38"/>
  <c r="U146" i="38"/>
  <c r="V146" i="38"/>
  <c r="W146" i="38"/>
  <c r="X146" i="38"/>
  <c r="H147" i="38"/>
  <c r="I147" i="38"/>
  <c r="J147" i="38"/>
  <c r="K147" i="38"/>
  <c r="L147" i="38"/>
  <c r="M147" i="38"/>
  <c r="N147" i="38"/>
  <c r="P147" i="38"/>
  <c r="Q147" i="38"/>
  <c r="R147" i="38"/>
  <c r="S147" i="38"/>
  <c r="T147" i="38"/>
  <c r="U147" i="38"/>
  <c r="V147" i="38"/>
  <c r="W147" i="38"/>
  <c r="X147" i="38"/>
  <c r="H148" i="38"/>
  <c r="I148" i="38"/>
  <c r="J148" i="38"/>
  <c r="K148" i="38"/>
  <c r="L148" i="38"/>
  <c r="M148" i="38"/>
  <c r="N148" i="38"/>
  <c r="P148" i="38"/>
  <c r="Q148" i="38"/>
  <c r="R148" i="38"/>
  <c r="S148" i="38"/>
  <c r="T148" i="38"/>
  <c r="U148" i="38"/>
  <c r="V148" i="38"/>
  <c r="W148" i="38"/>
  <c r="X148" i="38"/>
  <c r="H149" i="38"/>
  <c r="I149" i="38"/>
  <c r="J149" i="38"/>
  <c r="K149" i="38"/>
  <c r="L149" i="38"/>
  <c r="M149" i="38"/>
  <c r="N149" i="38"/>
  <c r="P149" i="38"/>
  <c r="Q149" i="38"/>
  <c r="R149" i="38"/>
  <c r="S149" i="38"/>
  <c r="T149" i="38"/>
  <c r="U149" i="38"/>
  <c r="V149" i="38"/>
  <c r="W149" i="38"/>
  <c r="X149" i="38"/>
  <c r="H150" i="38"/>
  <c r="I150" i="38"/>
  <c r="J150" i="38"/>
  <c r="K150" i="38"/>
  <c r="L150" i="38"/>
  <c r="M150" i="38"/>
  <c r="N150" i="38"/>
  <c r="P150" i="38"/>
  <c r="Q150" i="38"/>
  <c r="R150" i="38"/>
  <c r="S150" i="38"/>
  <c r="T150" i="38"/>
  <c r="U150" i="38"/>
  <c r="V150" i="38"/>
  <c r="W150" i="38"/>
  <c r="X150" i="38"/>
  <c r="H151" i="38"/>
  <c r="I151" i="38"/>
  <c r="J151" i="38"/>
  <c r="K151" i="38"/>
  <c r="L151" i="38"/>
  <c r="M151" i="38"/>
  <c r="N151" i="38"/>
  <c r="P151" i="38"/>
  <c r="Q151" i="38"/>
  <c r="R151" i="38"/>
  <c r="S151" i="38"/>
  <c r="T151" i="38"/>
  <c r="U151" i="38"/>
  <c r="V151" i="38"/>
  <c r="W151" i="38"/>
  <c r="X151" i="38"/>
  <c r="H152" i="38"/>
  <c r="I152" i="38"/>
  <c r="J152" i="38"/>
  <c r="K152" i="38"/>
  <c r="L152" i="38"/>
  <c r="M152" i="38"/>
  <c r="N152" i="38"/>
  <c r="P152" i="38"/>
  <c r="Q152" i="38"/>
  <c r="R152" i="38"/>
  <c r="S152" i="38"/>
  <c r="T152" i="38"/>
  <c r="U152" i="38"/>
  <c r="V152" i="38"/>
  <c r="W152" i="38"/>
  <c r="X152" i="38"/>
  <c r="H153" i="38"/>
  <c r="I153" i="38"/>
  <c r="J153" i="38"/>
  <c r="K153" i="38"/>
  <c r="L153" i="38"/>
  <c r="M153" i="38"/>
  <c r="N153" i="38"/>
  <c r="P153" i="38"/>
  <c r="Q153" i="38"/>
  <c r="R153" i="38"/>
  <c r="S153" i="38"/>
  <c r="T153" i="38"/>
  <c r="U153" i="38"/>
  <c r="V153" i="38"/>
  <c r="W153" i="38"/>
  <c r="X153" i="38"/>
  <c r="H154" i="38"/>
  <c r="I154" i="38"/>
  <c r="J154" i="38"/>
  <c r="K154" i="38"/>
  <c r="L154" i="38"/>
  <c r="M154" i="38"/>
  <c r="N154" i="38"/>
  <c r="P154" i="38"/>
  <c r="Q154" i="38"/>
  <c r="R154" i="38"/>
  <c r="S154" i="38"/>
  <c r="T154" i="38"/>
  <c r="U154" i="38"/>
  <c r="V154" i="38"/>
  <c r="W154" i="38"/>
  <c r="X154" i="38"/>
  <c r="H155" i="38"/>
  <c r="I155" i="38"/>
  <c r="J155" i="38"/>
  <c r="K155" i="38"/>
  <c r="L155" i="38"/>
  <c r="M155" i="38"/>
  <c r="N155" i="38"/>
  <c r="P155" i="38"/>
  <c r="Q155" i="38"/>
  <c r="R155" i="38"/>
  <c r="S155" i="38"/>
  <c r="T155" i="38"/>
  <c r="U155" i="38"/>
  <c r="V155" i="38"/>
  <c r="W155" i="38"/>
  <c r="X155" i="38"/>
  <c r="H156" i="38"/>
  <c r="I156" i="38"/>
  <c r="J156" i="38"/>
  <c r="K156" i="38"/>
  <c r="L156" i="38"/>
  <c r="M156" i="38"/>
  <c r="N156" i="38"/>
  <c r="P156" i="38"/>
  <c r="Q156" i="38"/>
  <c r="R156" i="38"/>
  <c r="S156" i="38"/>
  <c r="T156" i="38"/>
  <c r="U156" i="38"/>
  <c r="V156" i="38"/>
  <c r="W156" i="38"/>
  <c r="X156" i="38"/>
  <c r="H157" i="38"/>
  <c r="I157" i="38"/>
  <c r="J157" i="38"/>
  <c r="K157" i="38"/>
  <c r="L157" i="38"/>
  <c r="M157" i="38"/>
  <c r="N157" i="38"/>
  <c r="P157" i="38"/>
  <c r="Q157" i="38"/>
  <c r="R157" i="38"/>
  <c r="S157" i="38"/>
  <c r="T157" i="38"/>
  <c r="U157" i="38"/>
  <c r="V157" i="38"/>
  <c r="W157" i="38"/>
  <c r="X157" i="38"/>
  <c r="H158" i="38"/>
  <c r="I158" i="38"/>
  <c r="J158" i="38"/>
  <c r="K158" i="38"/>
  <c r="L158" i="38"/>
  <c r="M158" i="38"/>
  <c r="N158" i="38"/>
  <c r="P158" i="38"/>
  <c r="Q158" i="38"/>
  <c r="R158" i="38"/>
  <c r="S158" i="38"/>
  <c r="T158" i="38"/>
  <c r="U158" i="38"/>
  <c r="V158" i="38"/>
  <c r="W158" i="38"/>
  <c r="X158" i="38"/>
  <c r="H159" i="38"/>
  <c r="I159" i="38"/>
  <c r="J159" i="38"/>
  <c r="K159" i="38"/>
  <c r="L159" i="38"/>
  <c r="M159" i="38"/>
  <c r="N159" i="38"/>
  <c r="P159" i="38"/>
  <c r="Q159" i="38"/>
  <c r="R159" i="38"/>
  <c r="S159" i="38"/>
  <c r="T159" i="38"/>
  <c r="U159" i="38"/>
  <c r="V159" i="38"/>
  <c r="W159" i="38"/>
  <c r="X159" i="38"/>
  <c r="H160" i="38"/>
  <c r="I160" i="38"/>
  <c r="J160" i="38"/>
  <c r="K160" i="38"/>
  <c r="L160" i="38"/>
  <c r="M160" i="38"/>
  <c r="N160" i="38"/>
  <c r="P160" i="38"/>
  <c r="Q160" i="38"/>
  <c r="R160" i="38"/>
  <c r="S160" i="38"/>
  <c r="T160" i="38"/>
  <c r="U160" i="38"/>
  <c r="V160" i="38"/>
  <c r="W160" i="38"/>
  <c r="X160" i="38"/>
  <c r="H161" i="38"/>
  <c r="I161" i="38"/>
  <c r="J161" i="38"/>
  <c r="K161" i="38"/>
  <c r="L161" i="38"/>
  <c r="M161" i="38"/>
  <c r="N161" i="38"/>
  <c r="P161" i="38"/>
  <c r="Q161" i="38"/>
  <c r="R161" i="38"/>
  <c r="S161" i="38"/>
  <c r="T161" i="38"/>
  <c r="U161" i="38"/>
  <c r="V161" i="38"/>
  <c r="W161" i="38"/>
  <c r="X161" i="38"/>
  <c r="H162" i="38"/>
  <c r="I162" i="38"/>
  <c r="J162" i="38"/>
  <c r="K162" i="38"/>
  <c r="L162" i="38"/>
  <c r="M162" i="38"/>
  <c r="N162" i="38"/>
  <c r="P162" i="38"/>
  <c r="Q162" i="38"/>
  <c r="R162" i="38"/>
  <c r="S162" i="38"/>
  <c r="T162" i="38"/>
  <c r="U162" i="38"/>
  <c r="V162" i="38"/>
  <c r="W162" i="38"/>
  <c r="X162" i="38"/>
  <c r="H163" i="38"/>
  <c r="I163" i="38"/>
  <c r="J163" i="38"/>
  <c r="K163" i="38"/>
  <c r="L163" i="38"/>
  <c r="M163" i="38"/>
  <c r="N163" i="38"/>
  <c r="P163" i="38"/>
  <c r="Q163" i="38"/>
  <c r="R163" i="38"/>
  <c r="S163" i="38"/>
  <c r="T163" i="38"/>
  <c r="U163" i="38"/>
  <c r="V163" i="38"/>
  <c r="W163" i="38"/>
  <c r="X163" i="38"/>
  <c r="H164" i="38"/>
  <c r="I164" i="38"/>
  <c r="J164" i="38"/>
  <c r="K164" i="38"/>
  <c r="L164" i="38"/>
  <c r="M164" i="38"/>
  <c r="N164" i="38"/>
  <c r="P164" i="38"/>
  <c r="Q164" i="38"/>
  <c r="R164" i="38"/>
  <c r="S164" i="38"/>
  <c r="T164" i="38"/>
  <c r="U164" i="38"/>
  <c r="V164" i="38"/>
  <c r="W164" i="38"/>
  <c r="X164" i="38"/>
  <c r="H165" i="38"/>
  <c r="I165" i="38"/>
  <c r="J165" i="38"/>
  <c r="K165" i="38"/>
  <c r="L165" i="38"/>
  <c r="M165" i="38"/>
  <c r="N165" i="38"/>
  <c r="P165" i="38"/>
  <c r="Q165" i="38"/>
  <c r="R165" i="38"/>
  <c r="S165" i="38"/>
  <c r="T165" i="38"/>
  <c r="U165" i="38"/>
  <c r="V165" i="38"/>
  <c r="W165" i="38"/>
  <c r="X165" i="38"/>
  <c r="H166" i="38"/>
  <c r="I166" i="38"/>
  <c r="J166" i="38"/>
  <c r="K166" i="38"/>
  <c r="L166" i="38"/>
  <c r="M166" i="38"/>
  <c r="N166" i="38"/>
  <c r="P166" i="38"/>
  <c r="Q166" i="38"/>
  <c r="R166" i="38"/>
  <c r="S166" i="38"/>
  <c r="T166" i="38"/>
  <c r="U166" i="38"/>
  <c r="V166" i="38"/>
  <c r="W166" i="38"/>
  <c r="X166" i="38"/>
  <c r="H167" i="38"/>
  <c r="I167" i="38"/>
  <c r="J167" i="38"/>
  <c r="K167" i="38"/>
  <c r="L167" i="38"/>
  <c r="M167" i="38"/>
  <c r="N167" i="38"/>
  <c r="P167" i="38"/>
  <c r="Q167" i="38"/>
  <c r="R167" i="38"/>
  <c r="S167" i="38"/>
  <c r="T167" i="38"/>
  <c r="U167" i="38"/>
  <c r="V167" i="38"/>
  <c r="W167" i="38"/>
  <c r="X167" i="38"/>
  <c r="H168" i="38"/>
  <c r="I168" i="38"/>
  <c r="J168" i="38"/>
  <c r="K168" i="38"/>
  <c r="L168" i="38"/>
  <c r="M168" i="38"/>
  <c r="N168" i="38"/>
  <c r="P168" i="38"/>
  <c r="Q168" i="38"/>
  <c r="R168" i="38"/>
  <c r="S168" i="38"/>
  <c r="T168" i="38"/>
  <c r="U168" i="38"/>
  <c r="V168" i="38"/>
  <c r="W168" i="38"/>
  <c r="X168" i="38"/>
  <c r="H169" i="38"/>
  <c r="I169" i="38"/>
  <c r="J169" i="38"/>
  <c r="K169" i="38"/>
  <c r="L169" i="38"/>
  <c r="M169" i="38"/>
  <c r="N169" i="38"/>
  <c r="P169" i="38"/>
  <c r="Q169" i="38"/>
  <c r="R169" i="38"/>
  <c r="S169" i="38"/>
  <c r="T169" i="38"/>
  <c r="U169" i="38"/>
  <c r="V169" i="38"/>
  <c r="W169" i="38"/>
  <c r="X169" i="38"/>
  <c r="H170" i="38"/>
  <c r="I170" i="38"/>
  <c r="J170" i="38"/>
  <c r="K170" i="38"/>
  <c r="L170" i="38"/>
  <c r="M170" i="38"/>
  <c r="N170" i="38"/>
  <c r="P170" i="38"/>
  <c r="Q170" i="38"/>
  <c r="R170" i="38"/>
  <c r="S170" i="38"/>
  <c r="T170" i="38"/>
  <c r="U170" i="38"/>
  <c r="V170" i="38"/>
  <c r="W170" i="38"/>
  <c r="X170" i="38"/>
  <c r="H171" i="38"/>
  <c r="I171" i="38"/>
  <c r="J171" i="38"/>
  <c r="K171" i="38"/>
  <c r="L171" i="38"/>
  <c r="M171" i="38"/>
  <c r="N171" i="38"/>
  <c r="P171" i="38"/>
  <c r="Q171" i="38"/>
  <c r="R171" i="38"/>
  <c r="S171" i="38"/>
  <c r="T171" i="38"/>
  <c r="U171" i="38"/>
  <c r="V171" i="38"/>
  <c r="W171" i="38"/>
  <c r="X171" i="38"/>
  <c r="H172" i="38"/>
  <c r="I172" i="38"/>
  <c r="J172" i="38"/>
  <c r="K172" i="38"/>
  <c r="L172" i="38"/>
  <c r="M172" i="38"/>
  <c r="N172" i="38"/>
  <c r="P172" i="38"/>
  <c r="Q172" i="38"/>
  <c r="R172" i="38"/>
  <c r="S172" i="38"/>
  <c r="T172" i="38"/>
  <c r="U172" i="38"/>
  <c r="V172" i="38"/>
  <c r="W172" i="38"/>
  <c r="X172" i="38"/>
  <c r="H173" i="38"/>
  <c r="I173" i="38"/>
  <c r="J173" i="38"/>
  <c r="K173" i="38"/>
  <c r="L173" i="38"/>
  <c r="M173" i="38"/>
  <c r="N173" i="38"/>
  <c r="P173" i="38"/>
  <c r="Q173" i="38"/>
  <c r="R173" i="38"/>
  <c r="S173" i="38"/>
  <c r="T173" i="38"/>
  <c r="U173" i="38"/>
  <c r="V173" i="38"/>
  <c r="W173" i="38"/>
  <c r="X173" i="38"/>
  <c r="H174" i="38"/>
  <c r="I174" i="38"/>
  <c r="J174" i="38"/>
  <c r="K174" i="38"/>
  <c r="L174" i="38"/>
  <c r="M174" i="38"/>
  <c r="N174" i="38"/>
  <c r="P174" i="38"/>
  <c r="Q174" i="38"/>
  <c r="R174" i="38"/>
  <c r="S174" i="38"/>
  <c r="T174" i="38"/>
  <c r="U174" i="38"/>
  <c r="V174" i="38"/>
  <c r="W174" i="38"/>
  <c r="X174" i="38"/>
  <c r="H175" i="38"/>
  <c r="I175" i="38"/>
  <c r="J175" i="38"/>
  <c r="K175" i="38"/>
  <c r="L175" i="38"/>
  <c r="M175" i="38"/>
  <c r="N175" i="38"/>
  <c r="P175" i="38"/>
  <c r="Q175" i="38"/>
  <c r="R175" i="38"/>
  <c r="S175" i="38"/>
  <c r="T175" i="38"/>
  <c r="U175" i="38"/>
  <c r="V175" i="38"/>
  <c r="W175" i="38"/>
  <c r="X175" i="38"/>
  <c r="H176" i="38"/>
  <c r="I176" i="38"/>
  <c r="J176" i="38"/>
  <c r="K176" i="38"/>
  <c r="L176" i="38"/>
  <c r="M176" i="38"/>
  <c r="N176" i="38"/>
  <c r="P176" i="38"/>
  <c r="Q176" i="38"/>
  <c r="R176" i="38"/>
  <c r="S176" i="38"/>
  <c r="T176" i="38"/>
  <c r="U176" i="38"/>
  <c r="V176" i="38"/>
  <c r="W176" i="38"/>
  <c r="X176" i="38"/>
  <c r="H177" i="38"/>
  <c r="I177" i="38"/>
  <c r="J177" i="38"/>
  <c r="K177" i="38"/>
  <c r="L177" i="38"/>
  <c r="M177" i="38"/>
  <c r="N177" i="38"/>
  <c r="P177" i="38"/>
  <c r="Q177" i="38"/>
  <c r="R177" i="38"/>
  <c r="S177" i="38"/>
  <c r="T177" i="38"/>
  <c r="U177" i="38"/>
  <c r="V177" i="38"/>
  <c r="W177" i="38"/>
  <c r="X177" i="38"/>
  <c r="H178" i="38"/>
  <c r="I178" i="38"/>
  <c r="J178" i="38"/>
  <c r="K178" i="38"/>
  <c r="L178" i="38"/>
  <c r="M178" i="38"/>
  <c r="N178" i="38"/>
  <c r="P178" i="38"/>
  <c r="Q178" i="38"/>
  <c r="R178" i="38"/>
  <c r="S178" i="38"/>
  <c r="T178" i="38"/>
  <c r="U178" i="38"/>
  <c r="V178" i="38"/>
  <c r="W178" i="38"/>
  <c r="X178" i="38"/>
  <c r="H179" i="38"/>
  <c r="I179" i="38"/>
  <c r="J179" i="38"/>
  <c r="K179" i="38"/>
  <c r="L179" i="38"/>
  <c r="M179" i="38"/>
  <c r="N179" i="38"/>
  <c r="P179" i="38"/>
  <c r="Q179" i="38"/>
  <c r="R179" i="38"/>
  <c r="S179" i="38"/>
  <c r="T179" i="38"/>
  <c r="U179" i="38"/>
  <c r="V179" i="38"/>
  <c r="W179" i="38"/>
  <c r="X179" i="38"/>
  <c r="H180" i="38"/>
  <c r="I180" i="38"/>
  <c r="J180" i="38"/>
  <c r="K180" i="38"/>
  <c r="L180" i="38"/>
  <c r="M180" i="38"/>
  <c r="N180" i="38"/>
  <c r="P180" i="38"/>
  <c r="Q180" i="38"/>
  <c r="R180" i="38"/>
  <c r="S180" i="38"/>
  <c r="T180" i="38"/>
  <c r="U180" i="38"/>
  <c r="V180" i="38"/>
  <c r="W180" i="38"/>
  <c r="X180" i="38"/>
  <c r="H181" i="38"/>
  <c r="I181" i="38"/>
  <c r="J181" i="38"/>
  <c r="K181" i="38"/>
  <c r="L181" i="38"/>
  <c r="M181" i="38"/>
  <c r="N181" i="38"/>
  <c r="P181" i="38"/>
  <c r="Q181" i="38"/>
  <c r="R181" i="38"/>
  <c r="S181" i="38"/>
  <c r="T181" i="38"/>
  <c r="U181" i="38"/>
  <c r="V181" i="38"/>
  <c r="W181" i="38"/>
  <c r="X181" i="38"/>
  <c r="H182" i="38"/>
  <c r="I182" i="38"/>
  <c r="J182" i="38"/>
  <c r="K182" i="38"/>
  <c r="L182" i="38"/>
  <c r="M182" i="38"/>
  <c r="N182" i="38"/>
  <c r="P182" i="38"/>
  <c r="Q182" i="38"/>
  <c r="R182" i="38"/>
  <c r="S182" i="38"/>
  <c r="T182" i="38"/>
  <c r="U182" i="38"/>
  <c r="V182" i="38"/>
  <c r="W182" i="38"/>
  <c r="X182" i="38"/>
  <c r="H183" i="38"/>
  <c r="I183" i="38"/>
  <c r="J183" i="38"/>
  <c r="K183" i="38"/>
  <c r="L183" i="38"/>
  <c r="M183" i="38"/>
  <c r="N183" i="38"/>
  <c r="P183" i="38"/>
  <c r="Q183" i="38"/>
  <c r="R183" i="38"/>
  <c r="S183" i="38"/>
  <c r="T183" i="38"/>
  <c r="U183" i="38"/>
  <c r="V183" i="38"/>
  <c r="W183" i="38"/>
  <c r="X183" i="38"/>
  <c r="H184" i="38"/>
  <c r="I184" i="38"/>
  <c r="J184" i="38"/>
  <c r="K184" i="38"/>
  <c r="L184" i="38"/>
  <c r="M184" i="38"/>
  <c r="N184" i="38"/>
  <c r="P184" i="38"/>
  <c r="Q184" i="38"/>
  <c r="R184" i="38"/>
  <c r="S184" i="38"/>
  <c r="T184" i="38"/>
  <c r="U184" i="38"/>
  <c r="V184" i="38"/>
  <c r="W184" i="38"/>
  <c r="X184" i="38"/>
  <c r="H185" i="38"/>
  <c r="I185" i="38"/>
  <c r="J185" i="38"/>
  <c r="K185" i="38"/>
  <c r="L185" i="38"/>
  <c r="M185" i="38"/>
  <c r="N185" i="38"/>
  <c r="P185" i="38"/>
  <c r="Q185" i="38"/>
  <c r="R185" i="38"/>
  <c r="S185" i="38"/>
  <c r="T185" i="38"/>
  <c r="U185" i="38"/>
  <c r="V185" i="38"/>
  <c r="W185" i="38"/>
  <c r="X185" i="38"/>
  <c r="H186" i="38"/>
  <c r="I186" i="38"/>
  <c r="J186" i="38"/>
  <c r="K186" i="38"/>
  <c r="L186" i="38"/>
  <c r="M186" i="38"/>
  <c r="N186" i="38"/>
  <c r="P186" i="38"/>
  <c r="Q186" i="38"/>
  <c r="R186" i="38"/>
  <c r="S186" i="38"/>
  <c r="T186" i="38"/>
  <c r="U186" i="38"/>
  <c r="V186" i="38"/>
  <c r="W186" i="38"/>
  <c r="X186" i="38"/>
  <c r="H187" i="38"/>
  <c r="I187" i="38"/>
  <c r="J187" i="38"/>
  <c r="K187" i="38"/>
  <c r="L187" i="38"/>
  <c r="M187" i="38"/>
  <c r="N187" i="38"/>
  <c r="P187" i="38"/>
  <c r="Q187" i="38"/>
  <c r="R187" i="38"/>
  <c r="S187" i="38"/>
  <c r="T187" i="38"/>
  <c r="U187" i="38"/>
  <c r="V187" i="38"/>
  <c r="W187" i="38"/>
  <c r="X187" i="38"/>
  <c r="H188" i="38"/>
  <c r="I188" i="38"/>
  <c r="J188" i="38"/>
  <c r="K188" i="38"/>
  <c r="L188" i="38"/>
  <c r="M188" i="38"/>
  <c r="N188" i="38"/>
  <c r="P188" i="38"/>
  <c r="Q188" i="38"/>
  <c r="R188" i="38"/>
  <c r="S188" i="38"/>
  <c r="T188" i="38"/>
  <c r="U188" i="38"/>
  <c r="V188" i="38"/>
  <c r="W188" i="38"/>
  <c r="X188" i="38"/>
  <c r="H189" i="38"/>
  <c r="I189" i="38"/>
  <c r="J189" i="38"/>
  <c r="K189" i="38"/>
  <c r="L189" i="38"/>
  <c r="M189" i="38"/>
  <c r="N189" i="38"/>
  <c r="P189" i="38"/>
  <c r="Q189" i="38"/>
  <c r="R189" i="38"/>
  <c r="S189" i="38"/>
  <c r="T189" i="38"/>
  <c r="U189" i="38"/>
  <c r="V189" i="38"/>
  <c r="W189" i="38"/>
  <c r="X189" i="38"/>
  <c r="H190" i="38"/>
  <c r="I190" i="38"/>
  <c r="J190" i="38"/>
  <c r="K190" i="38"/>
  <c r="L190" i="38"/>
  <c r="M190" i="38"/>
  <c r="N190" i="38"/>
  <c r="P190" i="38"/>
  <c r="Q190" i="38"/>
  <c r="R190" i="38"/>
  <c r="S190" i="38"/>
  <c r="T190" i="38"/>
  <c r="U190" i="38"/>
  <c r="V190" i="38"/>
  <c r="W190" i="38"/>
  <c r="X190" i="38"/>
  <c r="H191" i="38"/>
  <c r="I191" i="38"/>
  <c r="J191" i="38"/>
  <c r="K191" i="38"/>
  <c r="L191" i="38"/>
  <c r="M191" i="38"/>
  <c r="N191" i="38"/>
  <c r="P191" i="38"/>
  <c r="Q191" i="38"/>
  <c r="R191" i="38"/>
  <c r="S191" i="38"/>
  <c r="T191" i="38"/>
  <c r="U191" i="38"/>
  <c r="V191" i="38"/>
  <c r="W191" i="38"/>
  <c r="X191" i="38"/>
  <c r="H192" i="38"/>
  <c r="I192" i="38"/>
  <c r="J192" i="38"/>
  <c r="K192" i="38"/>
  <c r="L192" i="38"/>
  <c r="M192" i="38"/>
  <c r="N192" i="38"/>
  <c r="P192" i="38"/>
  <c r="Q192" i="38"/>
  <c r="R192" i="38"/>
  <c r="S192" i="38"/>
  <c r="T192" i="38"/>
  <c r="U192" i="38"/>
  <c r="V192" i="38"/>
  <c r="W192" i="38"/>
  <c r="X192" i="38"/>
  <c r="H193" i="38"/>
  <c r="I193" i="38"/>
  <c r="J193" i="38"/>
  <c r="K193" i="38"/>
  <c r="L193" i="38"/>
  <c r="M193" i="38"/>
  <c r="N193" i="38"/>
  <c r="P193" i="38"/>
  <c r="Q193" i="38"/>
  <c r="R193" i="38"/>
  <c r="S193" i="38"/>
  <c r="T193" i="38"/>
  <c r="U193" i="38"/>
  <c r="V193" i="38"/>
  <c r="W193" i="38"/>
  <c r="X193" i="38"/>
  <c r="H194" i="38"/>
  <c r="I194" i="38"/>
  <c r="J194" i="38"/>
  <c r="K194" i="38"/>
  <c r="L194" i="38"/>
  <c r="M194" i="38"/>
  <c r="N194" i="38"/>
  <c r="P194" i="38"/>
  <c r="Q194" i="38"/>
  <c r="R194" i="38"/>
  <c r="S194" i="38"/>
  <c r="T194" i="38"/>
  <c r="U194" i="38"/>
  <c r="V194" i="38"/>
  <c r="W194" i="38"/>
  <c r="X194" i="38"/>
  <c r="H195" i="38"/>
  <c r="I195" i="38"/>
  <c r="J195" i="38"/>
  <c r="K195" i="38"/>
  <c r="L195" i="38"/>
  <c r="M195" i="38"/>
  <c r="N195" i="38"/>
  <c r="P195" i="38"/>
  <c r="Q195" i="38"/>
  <c r="R195" i="38"/>
  <c r="S195" i="38"/>
  <c r="T195" i="38"/>
  <c r="U195" i="38"/>
  <c r="V195" i="38"/>
  <c r="W195" i="38"/>
  <c r="X195" i="38"/>
  <c r="H196" i="38"/>
  <c r="I196" i="38"/>
  <c r="J196" i="38"/>
  <c r="K196" i="38"/>
  <c r="L196" i="38"/>
  <c r="M196" i="38"/>
  <c r="N196" i="38"/>
  <c r="P196" i="38"/>
  <c r="Q196" i="38"/>
  <c r="R196" i="38"/>
  <c r="S196" i="38"/>
  <c r="T196" i="38"/>
  <c r="U196" i="38"/>
  <c r="V196" i="38"/>
  <c r="W196" i="38"/>
  <c r="X196" i="38"/>
  <c r="H197" i="38"/>
  <c r="I197" i="38"/>
  <c r="J197" i="38"/>
  <c r="K197" i="38"/>
  <c r="L197" i="38"/>
  <c r="M197" i="38"/>
  <c r="N197" i="38"/>
  <c r="P197" i="38"/>
  <c r="Q197" i="38"/>
  <c r="R197" i="38"/>
  <c r="S197" i="38"/>
  <c r="T197" i="38"/>
  <c r="U197" i="38"/>
  <c r="V197" i="38"/>
  <c r="W197" i="38"/>
  <c r="X197" i="38"/>
  <c r="H198" i="38"/>
  <c r="I198" i="38"/>
  <c r="J198" i="38"/>
  <c r="K198" i="38"/>
  <c r="L198" i="38"/>
  <c r="M198" i="38"/>
  <c r="N198" i="38"/>
  <c r="P198" i="38"/>
  <c r="Q198" i="38"/>
  <c r="R198" i="38"/>
  <c r="S198" i="38"/>
  <c r="T198" i="38"/>
  <c r="U198" i="38"/>
  <c r="V198" i="38"/>
  <c r="W198" i="38"/>
  <c r="X198" i="38"/>
  <c r="H199" i="38"/>
  <c r="I199" i="38"/>
  <c r="J199" i="38"/>
  <c r="K199" i="38"/>
  <c r="L199" i="38"/>
  <c r="M199" i="38"/>
  <c r="N199" i="38"/>
  <c r="P199" i="38"/>
  <c r="Q199" i="38"/>
  <c r="R199" i="38"/>
  <c r="S199" i="38"/>
  <c r="T199" i="38"/>
  <c r="U199" i="38"/>
  <c r="V199" i="38"/>
  <c r="W199" i="38"/>
  <c r="X199" i="38"/>
  <c r="H200" i="38"/>
  <c r="I200" i="38"/>
  <c r="J200" i="38"/>
  <c r="K200" i="38"/>
  <c r="L200" i="38"/>
  <c r="M200" i="38"/>
  <c r="N200" i="38"/>
  <c r="P200" i="38"/>
  <c r="Q200" i="38"/>
  <c r="R200" i="38"/>
  <c r="S200" i="38"/>
  <c r="T200" i="38"/>
  <c r="U200" i="38"/>
  <c r="V200" i="38"/>
  <c r="W200" i="38"/>
  <c r="X200" i="38"/>
  <c r="H201" i="38"/>
  <c r="I201" i="38"/>
  <c r="J201" i="38"/>
  <c r="K201" i="38"/>
  <c r="L201" i="38"/>
  <c r="M201" i="38"/>
  <c r="N201" i="38"/>
  <c r="P201" i="38"/>
  <c r="Q201" i="38"/>
  <c r="R201" i="38"/>
  <c r="S201" i="38"/>
  <c r="T201" i="38"/>
  <c r="U201" i="38"/>
  <c r="V201" i="38"/>
  <c r="W201" i="38"/>
  <c r="X201" i="38"/>
  <c r="H202" i="38"/>
  <c r="I202" i="38"/>
  <c r="J202" i="38"/>
  <c r="K202" i="38"/>
  <c r="L202" i="38"/>
  <c r="M202" i="38"/>
  <c r="N202" i="38"/>
  <c r="P202" i="38"/>
  <c r="Q202" i="38"/>
  <c r="R202" i="38"/>
  <c r="S202" i="38"/>
  <c r="T202" i="38"/>
  <c r="U202" i="38"/>
  <c r="V202" i="38"/>
  <c r="W202" i="38"/>
  <c r="X202" i="38"/>
  <c r="H203" i="38"/>
  <c r="I203" i="38"/>
  <c r="J203" i="38"/>
  <c r="K203" i="38"/>
  <c r="L203" i="38"/>
  <c r="M203" i="38"/>
  <c r="N203" i="38"/>
  <c r="P203" i="38"/>
  <c r="Q203" i="38"/>
  <c r="R203" i="38"/>
  <c r="S203" i="38"/>
  <c r="T203" i="38"/>
  <c r="U203" i="38"/>
  <c r="V203" i="38"/>
  <c r="W203" i="38"/>
  <c r="X203" i="38"/>
  <c r="H204" i="38"/>
  <c r="I204" i="38"/>
  <c r="J204" i="38"/>
  <c r="K204" i="38"/>
  <c r="L204" i="38"/>
  <c r="M204" i="38"/>
  <c r="N204" i="38"/>
  <c r="P204" i="38"/>
  <c r="Q204" i="38"/>
  <c r="R204" i="38"/>
  <c r="S204" i="38"/>
  <c r="T204" i="38"/>
  <c r="U204" i="38"/>
  <c r="V204" i="38"/>
  <c r="W204" i="38"/>
  <c r="X204" i="38"/>
  <c r="H205" i="38"/>
  <c r="I205" i="38"/>
  <c r="J205" i="38"/>
  <c r="K205" i="38"/>
  <c r="L205" i="38"/>
  <c r="M205" i="38"/>
  <c r="N205" i="38"/>
  <c r="P205" i="38"/>
  <c r="Q205" i="38"/>
  <c r="R205" i="38"/>
  <c r="S205" i="38"/>
  <c r="T205" i="38"/>
  <c r="U205" i="38"/>
  <c r="V205" i="38"/>
  <c r="W205" i="38"/>
  <c r="X205" i="38"/>
  <c r="H206" i="38"/>
  <c r="I206" i="38"/>
  <c r="J206" i="38"/>
  <c r="K206" i="38"/>
  <c r="L206" i="38"/>
  <c r="M206" i="38"/>
  <c r="N206" i="38"/>
  <c r="P206" i="38"/>
  <c r="Q206" i="38"/>
  <c r="R206" i="38"/>
  <c r="S206" i="38"/>
  <c r="T206" i="38"/>
  <c r="U206" i="38"/>
  <c r="V206" i="38"/>
  <c r="W206" i="38"/>
  <c r="X206" i="38"/>
  <c r="H207" i="38"/>
  <c r="I207" i="38"/>
  <c r="J207" i="38"/>
  <c r="K207" i="38"/>
  <c r="L207" i="38"/>
  <c r="M207" i="38"/>
  <c r="N207" i="38"/>
  <c r="P207" i="38"/>
  <c r="Q207" i="38"/>
  <c r="R207" i="38"/>
  <c r="S207" i="38"/>
  <c r="T207" i="38"/>
  <c r="U207" i="38"/>
  <c r="V207" i="38"/>
  <c r="W207" i="38"/>
  <c r="X207" i="38"/>
  <c r="H208" i="38"/>
  <c r="I208" i="38"/>
  <c r="J208" i="38"/>
  <c r="K208" i="38"/>
  <c r="L208" i="38"/>
  <c r="M208" i="38"/>
  <c r="N208" i="38"/>
  <c r="P208" i="38"/>
  <c r="Q208" i="38"/>
  <c r="R208" i="38"/>
  <c r="S208" i="38"/>
  <c r="T208" i="38"/>
  <c r="U208" i="38"/>
  <c r="V208" i="38"/>
  <c r="W208" i="38"/>
  <c r="X208" i="38"/>
  <c r="H209" i="38"/>
  <c r="I209" i="38"/>
  <c r="J209" i="38"/>
  <c r="K209" i="38"/>
  <c r="L209" i="38"/>
  <c r="M209" i="38"/>
  <c r="N209" i="38"/>
  <c r="P209" i="38"/>
  <c r="Q209" i="38"/>
  <c r="R209" i="38"/>
  <c r="S209" i="38"/>
  <c r="T209" i="38"/>
  <c r="U209" i="38"/>
  <c r="V209" i="38"/>
  <c r="W209" i="38"/>
  <c r="X209" i="38"/>
  <c r="H210" i="38"/>
  <c r="I210" i="38"/>
  <c r="J210" i="38"/>
  <c r="K210" i="38"/>
  <c r="L210" i="38"/>
  <c r="M210" i="38"/>
  <c r="N210" i="38"/>
  <c r="P210" i="38"/>
  <c r="Q210" i="38"/>
  <c r="R210" i="38"/>
  <c r="S210" i="38"/>
  <c r="T210" i="38"/>
  <c r="U210" i="38"/>
  <c r="V210" i="38"/>
  <c r="W210" i="38"/>
  <c r="X210" i="38"/>
  <c r="H211" i="38"/>
  <c r="I211" i="38"/>
  <c r="J211" i="38"/>
  <c r="K211" i="38"/>
  <c r="L211" i="38"/>
  <c r="M211" i="38"/>
  <c r="N211" i="38"/>
  <c r="P211" i="38"/>
  <c r="Q211" i="38"/>
  <c r="R211" i="38"/>
  <c r="S211" i="38"/>
  <c r="T211" i="38"/>
  <c r="U211" i="38"/>
  <c r="V211" i="38"/>
  <c r="W211" i="38"/>
  <c r="X211" i="38"/>
  <c r="H212" i="38"/>
  <c r="I212" i="38"/>
  <c r="J212" i="38"/>
  <c r="K212" i="38"/>
  <c r="L212" i="38"/>
  <c r="M212" i="38"/>
  <c r="N212" i="38"/>
  <c r="P212" i="38"/>
  <c r="Q212" i="38"/>
  <c r="R212" i="38"/>
  <c r="S212" i="38"/>
  <c r="T212" i="38"/>
  <c r="U212" i="38"/>
  <c r="V212" i="38"/>
  <c r="W212" i="38"/>
  <c r="X212" i="38"/>
  <c r="H213" i="38"/>
  <c r="I213" i="38"/>
  <c r="J213" i="38"/>
  <c r="K213" i="38"/>
  <c r="L213" i="38"/>
  <c r="M213" i="38"/>
  <c r="N213" i="38"/>
  <c r="P213" i="38"/>
  <c r="Q213" i="38"/>
  <c r="R213" i="38"/>
  <c r="S213" i="38"/>
  <c r="T213" i="38"/>
  <c r="U213" i="38"/>
  <c r="V213" i="38"/>
  <c r="W213" i="38"/>
  <c r="X213" i="38"/>
  <c r="H214" i="38"/>
  <c r="I214" i="38"/>
  <c r="J214" i="38"/>
  <c r="K214" i="38"/>
  <c r="L214" i="38"/>
  <c r="M214" i="38"/>
  <c r="N214" i="38"/>
  <c r="P214" i="38"/>
  <c r="Q214" i="38"/>
  <c r="R214" i="38"/>
  <c r="S214" i="38"/>
  <c r="T214" i="38"/>
  <c r="U214" i="38"/>
  <c r="V214" i="38"/>
  <c r="W214" i="38"/>
  <c r="X214" i="38"/>
  <c r="H215" i="38"/>
  <c r="I215" i="38"/>
  <c r="J215" i="38"/>
  <c r="K215" i="38"/>
  <c r="L215" i="38"/>
  <c r="M215" i="38"/>
  <c r="N215" i="38"/>
  <c r="P215" i="38"/>
  <c r="Q215" i="38"/>
  <c r="R215" i="38"/>
  <c r="S215" i="38"/>
  <c r="T215" i="38"/>
  <c r="U215" i="38"/>
  <c r="V215" i="38"/>
  <c r="W215" i="38"/>
  <c r="X215" i="38"/>
  <c r="H216" i="38"/>
  <c r="I216" i="38"/>
  <c r="J216" i="38"/>
  <c r="K216" i="38"/>
  <c r="L216" i="38"/>
  <c r="M216" i="38"/>
  <c r="N216" i="38"/>
  <c r="P216" i="38"/>
  <c r="Q216" i="38"/>
  <c r="R216" i="38"/>
  <c r="S216" i="38"/>
  <c r="T216" i="38"/>
  <c r="U216" i="38"/>
  <c r="V216" i="38"/>
  <c r="W216" i="38"/>
  <c r="X216" i="38"/>
  <c r="H217" i="38"/>
  <c r="I217" i="38"/>
  <c r="J217" i="38"/>
  <c r="K217" i="38"/>
  <c r="L217" i="38"/>
  <c r="M217" i="38"/>
  <c r="N217" i="38"/>
  <c r="P217" i="38"/>
  <c r="Q217" i="38"/>
  <c r="R217" i="38"/>
  <c r="S217" i="38"/>
  <c r="T217" i="38"/>
  <c r="U217" i="38"/>
  <c r="V217" i="38"/>
  <c r="W217" i="38"/>
  <c r="X217" i="38"/>
  <c r="H218" i="38"/>
  <c r="I218" i="38"/>
  <c r="J218" i="38"/>
  <c r="K218" i="38"/>
  <c r="L218" i="38"/>
  <c r="M218" i="38"/>
  <c r="N218" i="38"/>
  <c r="P218" i="38"/>
  <c r="Q218" i="38"/>
  <c r="R218" i="38"/>
  <c r="S218" i="38"/>
  <c r="T218" i="38"/>
  <c r="U218" i="38"/>
  <c r="V218" i="38"/>
  <c r="W218" i="38"/>
  <c r="X218" i="38"/>
  <c r="H219" i="38"/>
  <c r="I219" i="38"/>
  <c r="J219" i="38"/>
  <c r="K219" i="38"/>
  <c r="L219" i="38"/>
  <c r="M219" i="38"/>
  <c r="N219" i="38"/>
  <c r="P219" i="38"/>
  <c r="Q219" i="38"/>
  <c r="R219" i="38"/>
  <c r="S219" i="38"/>
  <c r="T219" i="38"/>
  <c r="U219" i="38"/>
  <c r="V219" i="38"/>
  <c r="W219" i="38"/>
  <c r="X219" i="38"/>
  <c r="H220" i="38"/>
  <c r="I220" i="38"/>
  <c r="J220" i="38"/>
  <c r="K220" i="38"/>
  <c r="L220" i="38"/>
  <c r="M220" i="38"/>
  <c r="N220" i="38"/>
  <c r="P220" i="38"/>
  <c r="Q220" i="38"/>
  <c r="R220" i="38"/>
  <c r="S220" i="38"/>
  <c r="T220" i="38"/>
  <c r="U220" i="38"/>
  <c r="V220" i="38"/>
  <c r="W220" i="38"/>
  <c r="X220" i="38"/>
  <c r="H221" i="38"/>
  <c r="I221" i="38"/>
  <c r="J221" i="38"/>
  <c r="K221" i="38"/>
  <c r="L221" i="38"/>
  <c r="M221" i="38"/>
  <c r="N221" i="38"/>
  <c r="P221" i="38"/>
  <c r="Q221" i="38"/>
  <c r="R221" i="38"/>
  <c r="S221" i="38"/>
  <c r="T221" i="38"/>
  <c r="U221" i="38"/>
  <c r="V221" i="38"/>
  <c r="W221" i="38"/>
  <c r="X221" i="38"/>
  <c r="H222" i="38"/>
  <c r="I222" i="38"/>
  <c r="J222" i="38"/>
  <c r="K222" i="38"/>
  <c r="L222" i="38"/>
  <c r="M222" i="38"/>
  <c r="N222" i="38"/>
  <c r="P222" i="38"/>
  <c r="Q222" i="38"/>
  <c r="R222" i="38"/>
  <c r="S222" i="38"/>
  <c r="T222" i="38"/>
  <c r="U222" i="38"/>
  <c r="V222" i="38"/>
  <c r="W222" i="38"/>
  <c r="X222" i="38"/>
  <c r="H223" i="38"/>
  <c r="I223" i="38"/>
  <c r="J223" i="38"/>
  <c r="K223" i="38"/>
  <c r="L223" i="38"/>
  <c r="M223" i="38"/>
  <c r="N223" i="38"/>
  <c r="P223" i="38"/>
  <c r="Q223" i="38"/>
  <c r="R223" i="38"/>
  <c r="S223" i="38"/>
  <c r="T223" i="38"/>
  <c r="U223" i="38"/>
  <c r="V223" i="38"/>
  <c r="W223" i="38"/>
  <c r="X223" i="38"/>
  <c r="H224" i="38"/>
  <c r="I224" i="38"/>
  <c r="J224" i="38"/>
  <c r="K224" i="38"/>
  <c r="L224" i="38"/>
  <c r="M224" i="38"/>
  <c r="N224" i="38"/>
  <c r="P224" i="38"/>
  <c r="Q224" i="38"/>
  <c r="R224" i="38"/>
  <c r="S224" i="38"/>
  <c r="T224" i="38"/>
  <c r="U224" i="38"/>
  <c r="V224" i="38"/>
  <c r="W224" i="38"/>
  <c r="X224" i="38"/>
  <c r="H225" i="38"/>
  <c r="I225" i="38"/>
  <c r="J225" i="38"/>
  <c r="K225" i="38"/>
  <c r="L225" i="38"/>
  <c r="M225" i="38"/>
  <c r="N225" i="38"/>
  <c r="P225" i="38"/>
  <c r="Q225" i="38"/>
  <c r="R225" i="38"/>
  <c r="S225" i="38"/>
  <c r="T225" i="38"/>
  <c r="U225" i="38"/>
  <c r="V225" i="38"/>
  <c r="W225" i="38"/>
  <c r="X225" i="38"/>
  <c r="H226" i="38"/>
  <c r="I226" i="38"/>
  <c r="J226" i="38"/>
  <c r="K226" i="38"/>
  <c r="L226" i="38"/>
  <c r="M226" i="38"/>
  <c r="N226" i="38"/>
  <c r="P226" i="38"/>
  <c r="Q226" i="38"/>
  <c r="R226" i="38"/>
  <c r="S226" i="38"/>
  <c r="T226" i="38"/>
  <c r="U226" i="38"/>
  <c r="V226" i="38"/>
  <c r="W226" i="38"/>
  <c r="X226" i="38"/>
  <c r="H227" i="38"/>
  <c r="I227" i="38"/>
  <c r="J227" i="38"/>
  <c r="K227" i="38"/>
  <c r="L227" i="38"/>
  <c r="M227" i="38"/>
  <c r="N227" i="38"/>
  <c r="P227" i="38"/>
  <c r="Q227" i="38"/>
  <c r="R227" i="38"/>
  <c r="S227" i="38"/>
  <c r="T227" i="38"/>
  <c r="U227" i="38"/>
  <c r="V227" i="38"/>
  <c r="W227" i="38"/>
  <c r="X227" i="38"/>
  <c r="H228" i="38"/>
  <c r="I228" i="38"/>
  <c r="J228" i="38"/>
  <c r="K228" i="38"/>
  <c r="L228" i="38"/>
  <c r="M228" i="38"/>
  <c r="N228" i="38"/>
  <c r="P228" i="38"/>
  <c r="Q228" i="38"/>
  <c r="R228" i="38"/>
  <c r="S228" i="38"/>
  <c r="T228" i="38"/>
  <c r="U228" i="38"/>
  <c r="V228" i="38"/>
  <c r="W228" i="38"/>
  <c r="X228" i="38"/>
  <c r="H229" i="38"/>
  <c r="I229" i="38"/>
  <c r="J229" i="38"/>
  <c r="K229" i="38"/>
  <c r="L229" i="38"/>
  <c r="M229" i="38"/>
  <c r="N229" i="38"/>
  <c r="P229" i="38"/>
  <c r="Q229" i="38"/>
  <c r="R229" i="38"/>
  <c r="S229" i="38"/>
  <c r="T229" i="38"/>
  <c r="U229" i="38"/>
  <c r="V229" i="38"/>
  <c r="W229" i="38"/>
  <c r="X229" i="38"/>
  <c r="H230" i="38"/>
  <c r="I230" i="38"/>
  <c r="J230" i="38"/>
  <c r="K230" i="38"/>
  <c r="L230" i="38"/>
  <c r="M230" i="38"/>
  <c r="N230" i="38"/>
  <c r="P230" i="38"/>
  <c r="Q230" i="38"/>
  <c r="R230" i="38"/>
  <c r="S230" i="38"/>
  <c r="T230" i="38"/>
  <c r="U230" i="38"/>
  <c r="V230" i="38"/>
  <c r="W230" i="38"/>
  <c r="X230" i="38"/>
  <c r="H231" i="38"/>
  <c r="I231" i="38"/>
  <c r="J231" i="38"/>
  <c r="K231" i="38"/>
  <c r="L231" i="38"/>
  <c r="M231" i="38"/>
  <c r="N231" i="38"/>
  <c r="P231" i="38"/>
  <c r="Q231" i="38"/>
  <c r="R231" i="38"/>
  <c r="S231" i="38"/>
  <c r="T231" i="38"/>
  <c r="U231" i="38"/>
  <c r="V231" i="38"/>
  <c r="W231" i="38"/>
  <c r="X231" i="38"/>
  <c r="H232" i="38"/>
  <c r="I232" i="38"/>
  <c r="J232" i="38"/>
  <c r="K232" i="38"/>
  <c r="L232" i="38"/>
  <c r="M232" i="38"/>
  <c r="N232" i="38"/>
  <c r="P232" i="38"/>
  <c r="Q232" i="38"/>
  <c r="R232" i="38"/>
  <c r="S232" i="38"/>
  <c r="T232" i="38"/>
  <c r="U232" i="38"/>
  <c r="V232" i="38"/>
  <c r="W232" i="38"/>
  <c r="X232" i="38"/>
  <c r="H233" i="38"/>
  <c r="I233" i="38"/>
  <c r="J233" i="38"/>
  <c r="K233" i="38"/>
  <c r="L233" i="38"/>
  <c r="M233" i="38"/>
  <c r="N233" i="38"/>
  <c r="P233" i="38"/>
  <c r="Q233" i="38"/>
  <c r="R233" i="38"/>
  <c r="S233" i="38"/>
  <c r="T233" i="38"/>
  <c r="U233" i="38"/>
  <c r="V233" i="38"/>
  <c r="W233" i="38"/>
  <c r="X233" i="38"/>
  <c r="H234" i="38"/>
  <c r="I234" i="38"/>
  <c r="J234" i="38"/>
  <c r="K234" i="38"/>
  <c r="L234" i="38"/>
  <c r="M234" i="38"/>
  <c r="N234" i="38"/>
  <c r="P234" i="38"/>
  <c r="Q234" i="38"/>
  <c r="R234" i="38"/>
  <c r="S234" i="38"/>
  <c r="T234" i="38"/>
  <c r="U234" i="38"/>
  <c r="V234" i="38"/>
  <c r="W234" i="38"/>
  <c r="X234" i="38"/>
  <c r="H235" i="38"/>
  <c r="I235" i="38"/>
  <c r="J235" i="38"/>
  <c r="K235" i="38"/>
  <c r="L235" i="38"/>
  <c r="M235" i="38"/>
  <c r="N235" i="38"/>
  <c r="P235" i="38"/>
  <c r="Q235" i="38"/>
  <c r="R235" i="38"/>
  <c r="S235" i="38"/>
  <c r="T235" i="38"/>
  <c r="U235" i="38"/>
  <c r="V235" i="38"/>
  <c r="W235" i="38"/>
  <c r="X235" i="38"/>
  <c r="H236" i="38"/>
  <c r="I236" i="38"/>
  <c r="J236" i="38"/>
  <c r="K236" i="38"/>
  <c r="L236" i="38"/>
  <c r="M236" i="38"/>
  <c r="N236" i="38"/>
  <c r="P236" i="38"/>
  <c r="Q236" i="38"/>
  <c r="R236" i="38"/>
  <c r="S236" i="38"/>
  <c r="T236" i="38"/>
  <c r="U236" i="38"/>
  <c r="V236" i="38"/>
  <c r="W236" i="38"/>
  <c r="X236" i="38"/>
  <c r="H237" i="38"/>
  <c r="I237" i="38"/>
  <c r="J237" i="38"/>
  <c r="K237" i="38"/>
  <c r="L237" i="38"/>
  <c r="M237" i="38"/>
  <c r="N237" i="38"/>
  <c r="P237" i="38"/>
  <c r="Q237" i="38"/>
  <c r="R237" i="38"/>
  <c r="S237" i="38"/>
  <c r="T237" i="38"/>
  <c r="U237" i="38"/>
  <c r="V237" i="38"/>
  <c r="W237" i="38"/>
  <c r="X237" i="38"/>
  <c r="H238" i="38"/>
  <c r="I238" i="38"/>
  <c r="J238" i="38"/>
  <c r="K238" i="38"/>
  <c r="L238" i="38"/>
  <c r="M238" i="38"/>
  <c r="N238" i="38"/>
  <c r="P238" i="38"/>
  <c r="Q238" i="38"/>
  <c r="R238" i="38"/>
  <c r="S238" i="38"/>
  <c r="T238" i="38"/>
  <c r="U238" i="38"/>
  <c r="V238" i="38"/>
  <c r="W238" i="38"/>
  <c r="X238" i="38"/>
  <c r="H239" i="38"/>
  <c r="I239" i="38"/>
  <c r="J239" i="38"/>
  <c r="K239" i="38"/>
  <c r="L239" i="38"/>
  <c r="M239" i="38"/>
  <c r="N239" i="38"/>
  <c r="P239" i="38"/>
  <c r="Q239" i="38"/>
  <c r="R239" i="38"/>
  <c r="S239" i="38"/>
  <c r="T239" i="38"/>
  <c r="U239" i="38"/>
  <c r="V239" i="38"/>
  <c r="W239" i="38"/>
  <c r="X239" i="38"/>
  <c r="H240" i="38"/>
  <c r="I240" i="38"/>
  <c r="J240" i="38"/>
  <c r="K240" i="38"/>
  <c r="L240" i="38"/>
  <c r="M240" i="38"/>
  <c r="N240" i="38"/>
  <c r="P240" i="38"/>
  <c r="Q240" i="38"/>
  <c r="R240" i="38"/>
  <c r="S240" i="38"/>
  <c r="T240" i="38"/>
  <c r="U240" i="38"/>
  <c r="V240" i="38"/>
  <c r="W240" i="38"/>
  <c r="X240" i="38"/>
  <c r="H241" i="38"/>
  <c r="I241" i="38"/>
  <c r="J241" i="38"/>
  <c r="K241" i="38"/>
  <c r="L241" i="38"/>
  <c r="M241" i="38"/>
  <c r="N241" i="38"/>
  <c r="P241" i="38"/>
  <c r="Q241" i="38"/>
  <c r="R241" i="38"/>
  <c r="S241" i="38"/>
  <c r="T241" i="38"/>
  <c r="U241" i="38"/>
  <c r="V241" i="38"/>
  <c r="W241" i="38"/>
  <c r="X241" i="38"/>
  <c r="H242" i="38"/>
  <c r="I242" i="38"/>
  <c r="J242" i="38"/>
  <c r="K242" i="38"/>
  <c r="L242" i="38"/>
  <c r="M242" i="38"/>
  <c r="N242" i="38"/>
  <c r="P242" i="38"/>
  <c r="Q242" i="38"/>
  <c r="R242" i="38"/>
  <c r="S242" i="38"/>
  <c r="T242" i="38"/>
  <c r="U242" i="38"/>
  <c r="V242" i="38"/>
  <c r="W242" i="38"/>
  <c r="X242" i="38"/>
  <c r="H243" i="38"/>
  <c r="I243" i="38"/>
  <c r="J243" i="38"/>
  <c r="K243" i="38"/>
  <c r="L243" i="38"/>
  <c r="M243" i="38"/>
  <c r="N243" i="38"/>
  <c r="P243" i="38"/>
  <c r="Q243" i="38"/>
  <c r="R243" i="38"/>
  <c r="S243" i="38"/>
  <c r="T243" i="38"/>
  <c r="U243" i="38"/>
  <c r="V243" i="38"/>
  <c r="W243" i="38"/>
  <c r="X243" i="38"/>
  <c r="H244" i="38"/>
  <c r="I244" i="38"/>
  <c r="J244" i="38"/>
  <c r="K244" i="38"/>
  <c r="L244" i="38"/>
  <c r="M244" i="38"/>
  <c r="N244" i="38"/>
  <c r="P244" i="38"/>
  <c r="Q244" i="38"/>
  <c r="R244" i="38"/>
  <c r="S244" i="38"/>
  <c r="T244" i="38"/>
  <c r="U244" i="38"/>
  <c r="V244" i="38"/>
  <c r="W244" i="38"/>
  <c r="X244" i="38"/>
  <c r="H245" i="38"/>
  <c r="I245" i="38"/>
  <c r="J245" i="38"/>
  <c r="K245" i="38"/>
  <c r="L245" i="38"/>
  <c r="M245" i="38"/>
  <c r="N245" i="38"/>
  <c r="P245" i="38"/>
  <c r="Q245" i="38"/>
  <c r="R245" i="38"/>
  <c r="S245" i="38"/>
  <c r="T245" i="38"/>
  <c r="U245" i="38"/>
  <c r="V245" i="38"/>
  <c r="W245" i="38"/>
  <c r="X245" i="38"/>
  <c r="H246" i="38"/>
  <c r="I246" i="38"/>
  <c r="J246" i="38"/>
  <c r="K246" i="38"/>
  <c r="L246" i="38"/>
  <c r="M246" i="38"/>
  <c r="N246" i="38"/>
  <c r="P246" i="38"/>
  <c r="Q246" i="38"/>
  <c r="R246" i="38"/>
  <c r="S246" i="38"/>
  <c r="T246" i="38"/>
  <c r="U246" i="38"/>
  <c r="V246" i="38"/>
  <c r="W246" i="38"/>
  <c r="X246" i="38"/>
  <c r="H247" i="38"/>
  <c r="I247" i="38"/>
  <c r="J247" i="38"/>
  <c r="K247" i="38"/>
  <c r="L247" i="38"/>
  <c r="M247" i="38"/>
  <c r="N247" i="38"/>
  <c r="P247" i="38"/>
  <c r="Q247" i="38"/>
  <c r="R247" i="38"/>
  <c r="S247" i="38"/>
  <c r="T247" i="38"/>
  <c r="U247" i="38"/>
  <c r="V247" i="38"/>
  <c r="W247" i="38"/>
  <c r="X247" i="38"/>
  <c r="H248" i="38"/>
  <c r="I248" i="38"/>
  <c r="J248" i="38"/>
  <c r="K248" i="38"/>
  <c r="L248" i="38"/>
  <c r="M248" i="38"/>
  <c r="N248" i="38"/>
  <c r="P248" i="38"/>
  <c r="Q248" i="38"/>
  <c r="R248" i="38"/>
  <c r="S248" i="38"/>
  <c r="T248" i="38"/>
  <c r="U248" i="38"/>
  <c r="V248" i="38"/>
  <c r="W248" i="38"/>
  <c r="X248" i="38"/>
  <c r="H249" i="38"/>
  <c r="I249" i="38"/>
  <c r="J249" i="38"/>
  <c r="K249" i="38"/>
  <c r="L249" i="38"/>
  <c r="M249" i="38"/>
  <c r="N249" i="38"/>
  <c r="P249" i="38"/>
  <c r="Q249" i="38"/>
  <c r="R249" i="38"/>
  <c r="S249" i="38"/>
  <c r="T249" i="38"/>
  <c r="U249" i="38"/>
  <c r="V249" i="38"/>
  <c r="W249" i="38"/>
  <c r="X249" i="38"/>
  <c r="H250" i="38"/>
  <c r="I250" i="38"/>
  <c r="J250" i="38"/>
  <c r="K250" i="38"/>
  <c r="L250" i="38"/>
  <c r="M250" i="38"/>
  <c r="N250" i="38"/>
  <c r="P250" i="38"/>
  <c r="Q250" i="38"/>
  <c r="R250" i="38"/>
  <c r="S250" i="38"/>
  <c r="T250" i="38"/>
  <c r="U250" i="38"/>
  <c r="V250" i="38"/>
  <c r="W250" i="38"/>
  <c r="X250" i="38"/>
  <c r="H251" i="38"/>
  <c r="I251" i="38"/>
  <c r="J251" i="38"/>
  <c r="K251" i="38"/>
  <c r="L251" i="38"/>
  <c r="M251" i="38"/>
  <c r="N251" i="38"/>
  <c r="P251" i="38"/>
  <c r="Q251" i="38"/>
  <c r="R251" i="38"/>
  <c r="S251" i="38"/>
  <c r="T251" i="38"/>
  <c r="U251" i="38"/>
  <c r="V251" i="38"/>
  <c r="W251" i="38"/>
  <c r="X251" i="38"/>
  <c r="H252" i="38"/>
  <c r="I252" i="38"/>
  <c r="J252" i="38"/>
  <c r="K252" i="38"/>
  <c r="L252" i="38"/>
  <c r="M252" i="38"/>
  <c r="N252" i="38"/>
  <c r="P252" i="38"/>
  <c r="Q252" i="38"/>
  <c r="R252" i="38"/>
  <c r="S252" i="38"/>
  <c r="T252" i="38"/>
  <c r="U252" i="38"/>
  <c r="V252" i="38"/>
  <c r="W252" i="38"/>
  <c r="X252" i="38"/>
  <c r="H253" i="38"/>
  <c r="I253" i="38"/>
  <c r="J253" i="38"/>
  <c r="K253" i="38"/>
  <c r="L253" i="38"/>
  <c r="M253" i="38"/>
  <c r="N253" i="38"/>
  <c r="P253" i="38"/>
  <c r="Q253" i="38"/>
  <c r="R253" i="38"/>
  <c r="S253" i="38"/>
  <c r="T253" i="38"/>
  <c r="U253" i="38"/>
  <c r="V253" i="38"/>
  <c r="W253" i="38"/>
  <c r="X253" i="38"/>
  <c r="H254" i="38"/>
  <c r="I254" i="38"/>
  <c r="J254" i="38"/>
  <c r="K254" i="38"/>
  <c r="L254" i="38"/>
  <c r="M254" i="38"/>
  <c r="N254" i="38"/>
  <c r="P254" i="38"/>
  <c r="Q254" i="38"/>
  <c r="R254" i="38"/>
  <c r="S254" i="38"/>
  <c r="T254" i="38"/>
  <c r="U254" i="38"/>
  <c r="V254" i="38"/>
  <c r="W254" i="38"/>
  <c r="X254" i="38"/>
  <c r="H255" i="38"/>
  <c r="I255" i="38"/>
  <c r="J255" i="38"/>
  <c r="K255" i="38"/>
  <c r="L255" i="38"/>
  <c r="M255" i="38"/>
  <c r="N255" i="38"/>
  <c r="P255" i="38"/>
  <c r="Q255" i="38"/>
  <c r="R255" i="38"/>
  <c r="S255" i="38"/>
  <c r="T255" i="38"/>
  <c r="U255" i="38"/>
  <c r="V255" i="38"/>
  <c r="W255" i="38"/>
  <c r="X255" i="38"/>
  <c r="H256" i="38"/>
  <c r="I256" i="38"/>
  <c r="J256" i="38"/>
  <c r="K256" i="38"/>
  <c r="L256" i="38"/>
  <c r="M256" i="38"/>
  <c r="N256" i="38"/>
  <c r="P256" i="38"/>
  <c r="Q256" i="38"/>
  <c r="R256" i="38"/>
  <c r="S256" i="38"/>
  <c r="T256" i="38"/>
  <c r="U256" i="38"/>
  <c r="V256" i="38"/>
  <c r="W256" i="38"/>
  <c r="X256" i="38"/>
  <c r="H257" i="38"/>
  <c r="I257" i="38"/>
  <c r="J257" i="38"/>
  <c r="K257" i="38"/>
  <c r="L257" i="38"/>
  <c r="M257" i="38"/>
  <c r="N257" i="38"/>
  <c r="P257" i="38"/>
  <c r="Q257" i="38"/>
  <c r="R257" i="38"/>
  <c r="S257" i="38"/>
  <c r="T257" i="38"/>
  <c r="U257" i="38"/>
  <c r="V257" i="38"/>
  <c r="W257" i="38"/>
  <c r="X257" i="38"/>
  <c r="H258" i="38"/>
  <c r="I258" i="38"/>
  <c r="J258" i="38"/>
  <c r="K258" i="38"/>
  <c r="L258" i="38"/>
  <c r="M258" i="38"/>
  <c r="N258" i="38"/>
  <c r="P258" i="38"/>
  <c r="Q258" i="38"/>
  <c r="R258" i="38"/>
  <c r="S258" i="38"/>
  <c r="T258" i="38"/>
  <c r="U258" i="38"/>
  <c r="V258" i="38"/>
  <c r="W258" i="38"/>
  <c r="X258" i="38"/>
  <c r="H259" i="38"/>
  <c r="I259" i="38"/>
  <c r="J259" i="38"/>
  <c r="K259" i="38"/>
  <c r="L259" i="38"/>
  <c r="M259" i="38"/>
  <c r="N259" i="38"/>
  <c r="P259" i="38"/>
  <c r="Q259" i="38"/>
  <c r="R259" i="38"/>
  <c r="S259" i="38"/>
  <c r="T259" i="38"/>
  <c r="U259" i="38"/>
  <c r="V259" i="38"/>
  <c r="W259" i="38"/>
  <c r="X259" i="38"/>
  <c r="H260" i="38"/>
  <c r="I260" i="38"/>
  <c r="J260" i="38"/>
  <c r="K260" i="38"/>
  <c r="L260" i="38"/>
  <c r="M260" i="38"/>
  <c r="N260" i="38"/>
  <c r="P260" i="38"/>
  <c r="Q260" i="38"/>
  <c r="R260" i="38"/>
  <c r="S260" i="38"/>
  <c r="T260" i="38"/>
  <c r="U260" i="38"/>
  <c r="V260" i="38"/>
  <c r="W260" i="38"/>
  <c r="X260" i="38"/>
  <c r="H261" i="38"/>
  <c r="I261" i="38"/>
  <c r="J261" i="38"/>
  <c r="K261" i="38"/>
  <c r="L261" i="38"/>
  <c r="M261" i="38"/>
  <c r="N261" i="38"/>
  <c r="P261" i="38"/>
  <c r="Q261" i="38"/>
  <c r="R261" i="38"/>
  <c r="S261" i="38"/>
  <c r="T261" i="38"/>
  <c r="U261" i="38"/>
  <c r="V261" i="38"/>
  <c r="W261" i="38"/>
  <c r="X261" i="38"/>
  <c r="H262" i="38"/>
  <c r="I262" i="38"/>
  <c r="J262" i="38"/>
  <c r="K262" i="38"/>
  <c r="L262" i="38"/>
  <c r="M262" i="38"/>
  <c r="N262" i="38"/>
  <c r="P262" i="38"/>
  <c r="Q262" i="38"/>
  <c r="R262" i="38"/>
  <c r="S262" i="38"/>
  <c r="T262" i="38"/>
  <c r="U262" i="38"/>
  <c r="V262" i="38"/>
  <c r="W262" i="38"/>
  <c r="X262" i="38"/>
  <c r="H263" i="38"/>
  <c r="I263" i="38"/>
  <c r="J263" i="38"/>
  <c r="K263" i="38"/>
  <c r="L263" i="38"/>
  <c r="M263" i="38"/>
  <c r="N263" i="38"/>
  <c r="P263" i="38"/>
  <c r="Q263" i="38"/>
  <c r="R263" i="38"/>
  <c r="S263" i="38"/>
  <c r="T263" i="38"/>
  <c r="U263" i="38"/>
  <c r="V263" i="38"/>
  <c r="W263" i="38"/>
  <c r="X263" i="38"/>
  <c r="H264" i="38"/>
  <c r="I264" i="38"/>
  <c r="J264" i="38"/>
  <c r="K264" i="38"/>
  <c r="L264" i="38"/>
  <c r="M264" i="38"/>
  <c r="N264" i="38"/>
  <c r="P264" i="38"/>
  <c r="Q264" i="38"/>
  <c r="R264" i="38"/>
  <c r="S264" i="38"/>
  <c r="T264" i="38"/>
  <c r="U264" i="38"/>
  <c r="V264" i="38"/>
  <c r="W264" i="38"/>
  <c r="X264" i="38"/>
  <c r="H265" i="38"/>
  <c r="I265" i="38"/>
  <c r="J265" i="38"/>
  <c r="K265" i="38"/>
  <c r="L265" i="38"/>
  <c r="M265" i="38"/>
  <c r="N265" i="38"/>
  <c r="P265" i="38"/>
  <c r="Q265" i="38"/>
  <c r="R265" i="38"/>
  <c r="S265" i="38"/>
  <c r="T265" i="38"/>
  <c r="U265" i="38"/>
  <c r="V265" i="38"/>
  <c r="W265" i="38"/>
  <c r="X265" i="38"/>
  <c r="H266" i="38"/>
  <c r="I266" i="38"/>
  <c r="J266" i="38"/>
  <c r="K266" i="38"/>
  <c r="L266" i="38"/>
  <c r="M266" i="38"/>
  <c r="N266" i="38"/>
  <c r="P266" i="38"/>
  <c r="Q266" i="38"/>
  <c r="R266" i="38"/>
  <c r="S266" i="38"/>
  <c r="T266" i="38"/>
  <c r="U266" i="38"/>
  <c r="V266" i="38"/>
  <c r="W266" i="38"/>
  <c r="X266" i="38"/>
  <c r="H267" i="38"/>
  <c r="I267" i="38"/>
  <c r="J267" i="38"/>
  <c r="K267" i="38"/>
  <c r="L267" i="38"/>
  <c r="M267" i="38"/>
  <c r="N267" i="38"/>
  <c r="P267" i="38"/>
  <c r="Q267" i="38"/>
  <c r="R267" i="38"/>
  <c r="S267" i="38"/>
  <c r="T267" i="38"/>
  <c r="U267" i="38"/>
  <c r="V267" i="38"/>
  <c r="W267" i="38"/>
  <c r="X267" i="38"/>
  <c r="H268" i="38"/>
  <c r="I268" i="38"/>
  <c r="J268" i="38"/>
  <c r="K268" i="38"/>
  <c r="L268" i="38"/>
  <c r="M268" i="38"/>
  <c r="N268" i="38"/>
  <c r="P268" i="38"/>
  <c r="Q268" i="38"/>
  <c r="R268" i="38"/>
  <c r="S268" i="38"/>
  <c r="T268" i="38"/>
  <c r="U268" i="38"/>
  <c r="V268" i="38"/>
  <c r="W268" i="38"/>
  <c r="X268" i="38"/>
  <c r="H269" i="38"/>
  <c r="I269" i="38"/>
  <c r="J269" i="38"/>
  <c r="K269" i="38"/>
  <c r="L269" i="38"/>
  <c r="M269" i="38"/>
  <c r="N269" i="38"/>
  <c r="P269" i="38"/>
  <c r="Q269" i="38"/>
  <c r="R269" i="38"/>
  <c r="S269" i="38"/>
  <c r="T269" i="38"/>
  <c r="U269" i="38"/>
  <c r="V269" i="38"/>
  <c r="W269" i="38"/>
  <c r="X269" i="38"/>
  <c r="H270" i="38"/>
  <c r="I270" i="38"/>
  <c r="J270" i="38"/>
  <c r="K270" i="38"/>
  <c r="L270" i="38"/>
  <c r="M270" i="38"/>
  <c r="N270" i="38"/>
  <c r="P270" i="38"/>
  <c r="Q270" i="38"/>
  <c r="R270" i="38"/>
  <c r="S270" i="38"/>
  <c r="T270" i="38"/>
  <c r="U270" i="38"/>
  <c r="V270" i="38"/>
  <c r="W270" i="38"/>
  <c r="X270" i="38"/>
  <c r="H271" i="38"/>
  <c r="I271" i="38"/>
  <c r="J271" i="38"/>
  <c r="K271" i="38"/>
  <c r="L271" i="38"/>
  <c r="M271" i="38"/>
  <c r="N271" i="38"/>
  <c r="P271" i="38"/>
  <c r="Q271" i="38"/>
  <c r="R271" i="38"/>
  <c r="S271" i="38"/>
  <c r="T271" i="38"/>
  <c r="U271" i="38"/>
  <c r="V271" i="38"/>
  <c r="W271" i="38"/>
  <c r="X271" i="38"/>
  <c r="H272" i="38"/>
  <c r="I272" i="38"/>
  <c r="J272" i="38"/>
  <c r="K272" i="38"/>
  <c r="L272" i="38"/>
  <c r="M272" i="38"/>
  <c r="N272" i="38"/>
  <c r="P272" i="38"/>
  <c r="Q272" i="38"/>
  <c r="R272" i="38"/>
  <c r="S272" i="38"/>
  <c r="T272" i="38"/>
  <c r="U272" i="38"/>
  <c r="V272" i="38"/>
  <c r="W272" i="38"/>
  <c r="X272" i="38"/>
  <c r="H273" i="38"/>
  <c r="I273" i="38"/>
  <c r="J273" i="38"/>
  <c r="K273" i="38"/>
  <c r="L273" i="38"/>
  <c r="M273" i="38"/>
  <c r="N273" i="38"/>
  <c r="P273" i="38"/>
  <c r="Q273" i="38"/>
  <c r="R273" i="38"/>
  <c r="S273" i="38"/>
  <c r="T273" i="38"/>
  <c r="U273" i="38"/>
  <c r="V273" i="38"/>
  <c r="W273" i="38"/>
  <c r="X273" i="38"/>
  <c r="H274" i="38"/>
  <c r="I274" i="38"/>
  <c r="J274" i="38"/>
  <c r="K274" i="38"/>
  <c r="L274" i="38"/>
  <c r="M274" i="38"/>
  <c r="N274" i="38"/>
  <c r="P274" i="38"/>
  <c r="Q274" i="38"/>
  <c r="R274" i="38"/>
  <c r="S274" i="38"/>
  <c r="T274" i="38"/>
  <c r="U274" i="38"/>
  <c r="V274" i="38"/>
  <c r="W274" i="38"/>
  <c r="X274" i="38"/>
  <c r="H275" i="38"/>
  <c r="I275" i="38"/>
  <c r="J275" i="38"/>
  <c r="K275" i="38"/>
  <c r="L275" i="38"/>
  <c r="M275" i="38"/>
  <c r="N275" i="38"/>
  <c r="P275" i="38"/>
  <c r="Q275" i="38"/>
  <c r="R275" i="38"/>
  <c r="S275" i="38"/>
  <c r="T275" i="38"/>
  <c r="U275" i="38"/>
  <c r="V275" i="38"/>
  <c r="W275" i="38"/>
  <c r="X275" i="38"/>
  <c r="H276" i="38"/>
  <c r="I276" i="38"/>
  <c r="J276" i="38"/>
  <c r="K276" i="38"/>
  <c r="L276" i="38"/>
  <c r="M276" i="38"/>
  <c r="N276" i="38"/>
  <c r="P276" i="38"/>
  <c r="Q276" i="38"/>
  <c r="R276" i="38"/>
  <c r="S276" i="38"/>
  <c r="T276" i="38"/>
  <c r="U276" i="38"/>
  <c r="V276" i="38"/>
  <c r="W276" i="38"/>
  <c r="X276" i="38"/>
  <c r="H277" i="38"/>
  <c r="I277" i="38"/>
  <c r="J277" i="38"/>
  <c r="K277" i="38"/>
  <c r="L277" i="38"/>
  <c r="M277" i="38"/>
  <c r="N277" i="38"/>
  <c r="P277" i="38"/>
  <c r="Q277" i="38"/>
  <c r="R277" i="38"/>
  <c r="S277" i="38"/>
  <c r="T277" i="38"/>
  <c r="U277" i="38"/>
  <c r="V277" i="38"/>
  <c r="W277" i="38"/>
  <c r="X277" i="38"/>
  <c r="H278" i="38"/>
  <c r="I278" i="38"/>
  <c r="J278" i="38"/>
  <c r="K278" i="38"/>
  <c r="L278" i="38"/>
  <c r="M278" i="38"/>
  <c r="N278" i="38"/>
  <c r="P278" i="38"/>
  <c r="Q278" i="38"/>
  <c r="R278" i="38"/>
  <c r="S278" i="38"/>
  <c r="T278" i="38"/>
  <c r="U278" i="38"/>
  <c r="V278" i="38"/>
  <c r="W278" i="38"/>
  <c r="X278" i="38"/>
  <c r="H279" i="38"/>
  <c r="I279" i="38"/>
  <c r="J279" i="38"/>
  <c r="K279" i="38"/>
  <c r="L279" i="38"/>
  <c r="M279" i="38"/>
  <c r="N279" i="38"/>
  <c r="P279" i="38"/>
  <c r="Q279" i="38"/>
  <c r="R279" i="38"/>
  <c r="S279" i="38"/>
  <c r="T279" i="38"/>
  <c r="U279" i="38"/>
  <c r="V279" i="38"/>
  <c r="W279" i="38"/>
  <c r="X279" i="38"/>
  <c r="H280" i="38"/>
  <c r="I280" i="38"/>
  <c r="J280" i="38"/>
  <c r="K280" i="38"/>
  <c r="L280" i="38"/>
  <c r="M280" i="38"/>
  <c r="N280" i="38"/>
  <c r="P280" i="38"/>
  <c r="Q280" i="38"/>
  <c r="R280" i="38"/>
  <c r="S280" i="38"/>
  <c r="T280" i="38"/>
  <c r="U280" i="38"/>
  <c r="V280" i="38"/>
  <c r="W280" i="38"/>
  <c r="X280" i="38"/>
  <c r="H281" i="38"/>
  <c r="I281" i="38"/>
  <c r="J281" i="38"/>
  <c r="K281" i="38"/>
  <c r="L281" i="38"/>
  <c r="M281" i="38"/>
  <c r="N281" i="38"/>
  <c r="P281" i="38"/>
  <c r="Q281" i="38"/>
  <c r="R281" i="38"/>
  <c r="S281" i="38"/>
  <c r="T281" i="38"/>
  <c r="U281" i="38"/>
  <c r="V281" i="38"/>
  <c r="W281" i="38"/>
  <c r="X281" i="38"/>
  <c r="H282" i="38"/>
  <c r="I282" i="38"/>
  <c r="J282" i="38"/>
  <c r="K282" i="38"/>
  <c r="L282" i="38"/>
  <c r="M282" i="38"/>
  <c r="N282" i="38"/>
  <c r="P282" i="38"/>
  <c r="Q282" i="38"/>
  <c r="R282" i="38"/>
  <c r="S282" i="38"/>
  <c r="T282" i="38"/>
  <c r="U282" i="38"/>
  <c r="V282" i="38"/>
  <c r="W282" i="38"/>
  <c r="X282" i="38"/>
  <c r="H283" i="38"/>
  <c r="I283" i="38"/>
  <c r="J283" i="38"/>
  <c r="K283" i="38"/>
  <c r="L283" i="38"/>
  <c r="M283" i="38"/>
  <c r="N283" i="38"/>
  <c r="P283" i="38"/>
  <c r="Q283" i="38"/>
  <c r="R283" i="38"/>
  <c r="S283" i="38"/>
  <c r="T283" i="38"/>
  <c r="U283" i="38"/>
  <c r="V283" i="38"/>
  <c r="W283" i="38"/>
  <c r="X283" i="38"/>
  <c r="H284" i="38"/>
  <c r="I284" i="38"/>
  <c r="J284" i="38"/>
  <c r="K284" i="38"/>
  <c r="L284" i="38"/>
  <c r="M284" i="38"/>
  <c r="N284" i="38"/>
  <c r="P284" i="38"/>
  <c r="Q284" i="38"/>
  <c r="R284" i="38"/>
  <c r="S284" i="38"/>
  <c r="T284" i="38"/>
  <c r="U284" i="38"/>
  <c r="V284" i="38"/>
  <c r="W284" i="38"/>
  <c r="X284" i="38"/>
  <c r="H285" i="38"/>
  <c r="I285" i="38"/>
  <c r="J285" i="38"/>
  <c r="K285" i="38"/>
  <c r="L285" i="38"/>
  <c r="M285" i="38"/>
  <c r="N285" i="38"/>
  <c r="P285" i="38"/>
  <c r="Q285" i="38"/>
  <c r="R285" i="38"/>
  <c r="S285" i="38"/>
  <c r="T285" i="38"/>
  <c r="U285" i="38"/>
  <c r="V285" i="38"/>
  <c r="W285" i="38"/>
  <c r="X285" i="38"/>
  <c r="H286" i="38"/>
  <c r="I286" i="38"/>
  <c r="J286" i="38"/>
  <c r="K286" i="38"/>
  <c r="L286" i="38"/>
  <c r="M286" i="38"/>
  <c r="N286" i="38"/>
  <c r="P286" i="38"/>
  <c r="Q286" i="38"/>
  <c r="R286" i="38"/>
  <c r="S286" i="38"/>
  <c r="T286" i="38"/>
  <c r="U286" i="38"/>
  <c r="V286" i="38"/>
  <c r="W286" i="38"/>
  <c r="X286" i="38"/>
  <c r="H287" i="38"/>
  <c r="I287" i="38"/>
  <c r="J287" i="38"/>
  <c r="K287" i="38"/>
  <c r="L287" i="38"/>
  <c r="M287" i="38"/>
  <c r="N287" i="38"/>
  <c r="P287" i="38"/>
  <c r="Q287" i="38"/>
  <c r="R287" i="38"/>
  <c r="S287" i="38"/>
  <c r="T287" i="38"/>
  <c r="U287" i="38"/>
  <c r="V287" i="38"/>
  <c r="W287" i="38"/>
  <c r="X287" i="38"/>
  <c r="H288" i="38"/>
  <c r="I288" i="38"/>
  <c r="J288" i="38"/>
  <c r="K288" i="38"/>
  <c r="L288" i="38"/>
  <c r="M288" i="38"/>
  <c r="N288" i="38"/>
  <c r="P288" i="38"/>
  <c r="Q288" i="38"/>
  <c r="R288" i="38"/>
  <c r="S288" i="38"/>
  <c r="T288" i="38"/>
  <c r="U288" i="38"/>
  <c r="V288" i="38"/>
  <c r="W288" i="38"/>
  <c r="X288" i="38"/>
  <c r="H289" i="38"/>
  <c r="I289" i="38"/>
  <c r="J289" i="38"/>
  <c r="K289" i="38"/>
  <c r="L289" i="38"/>
  <c r="M289" i="38"/>
  <c r="N289" i="38"/>
  <c r="P289" i="38"/>
  <c r="Q289" i="38"/>
  <c r="R289" i="38"/>
  <c r="S289" i="38"/>
  <c r="T289" i="38"/>
  <c r="U289" i="38"/>
  <c r="V289" i="38"/>
  <c r="W289" i="38"/>
  <c r="X289" i="38"/>
  <c r="H290" i="38"/>
  <c r="I290" i="38"/>
  <c r="J290" i="38"/>
  <c r="K290" i="38"/>
  <c r="L290" i="38"/>
  <c r="M290" i="38"/>
  <c r="N290" i="38"/>
  <c r="P290" i="38"/>
  <c r="Q290" i="38"/>
  <c r="R290" i="38"/>
  <c r="S290" i="38"/>
  <c r="T290" i="38"/>
  <c r="U290" i="38"/>
  <c r="V290" i="38"/>
  <c r="W290" i="38"/>
  <c r="X290" i="38"/>
  <c r="H291" i="38"/>
  <c r="I291" i="38"/>
  <c r="J291" i="38"/>
  <c r="K291" i="38"/>
  <c r="L291" i="38"/>
  <c r="M291" i="38"/>
  <c r="N291" i="38"/>
  <c r="P291" i="38"/>
  <c r="Q291" i="38"/>
  <c r="R291" i="38"/>
  <c r="S291" i="38"/>
  <c r="T291" i="38"/>
  <c r="U291" i="38"/>
  <c r="V291" i="38"/>
  <c r="W291" i="38"/>
  <c r="X291" i="38"/>
  <c r="H292" i="38"/>
  <c r="I292" i="38"/>
  <c r="J292" i="38"/>
  <c r="K292" i="38"/>
  <c r="L292" i="38"/>
  <c r="M292" i="38"/>
  <c r="N292" i="38"/>
  <c r="P292" i="38"/>
  <c r="Q292" i="38"/>
  <c r="R292" i="38"/>
  <c r="S292" i="38"/>
  <c r="T292" i="38"/>
  <c r="U292" i="38"/>
  <c r="V292" i="38"/>
  <c r="W292" i="38"/>
  <c r="X292" i="38"/>
  <c r="H293" i="38"/>
  <c r="I293" i="38"/>
  <c r="J293" i="38"/>
  <c r="K293" i="38"/>
  <c r="L293" i="38"/>
  <c r="M293" i="38"/>
  <c r="N293" i="38"/>
  <c r="P293" i="38"/>
  <c r="Q293" i="38"/>
  <c r="R293" i="38"/>
  <c r="S293" i="38"/>
  <c r="T293" i="38"/>
  <c r="U293" i="38"/>
  <c r="V293" i="38"/>
  <c r="W293" i="38"/>
  <c r="X293" i="38"/>
  <c r="H294" i="38"/>
  <c r="I294" i="38"/>
  <c r="J294" i="38"/>
  <c r="K294" i="38"/>
  <c r="L294" i="38"/>
  <c r="M294" i="38"/>
  <c r="N294" i="38"/>
  <c r="P294" i="38"/>
  <c r="Q294" i="38"/>
  <c r="R294" i="38"/>
  <c r="S294" i="38"/>
  <c r="T294" i="38"/>
  <c r="U294" i="38"/>
  <c r="V294" i="38"/>
  <c r="W294" i="38"/>
  <c r="X294" i="38"/>
  <c r="H295" i="38"/>
  <c r="I295" i="38"/>
  <c r="J295" i="38"/>
  <c r="K295" i="38"/>
  <c r="L295" i="38"/>
  <c r="M295" i="38"/>
  <c r="N295" i="38"/>
  <c r="P295" i="38"/>
  <c r="Q295" i="38"/>
  <c r="R295" i="38"/>
  <c r="S295" i="38"/>
  <c r="T295" i="38"/>
  <c r="U295" i="38"/>
  <c r="V295" i="38"/>
  <c r="W295" i="38"/>
  <c r="X295" i="38"/>
  <c r="H296" i="38"/>
  <c r="I296" i="38"/>
  <c r="J296" i="38"/>
  <c r="K296" i="38"/>
  <c r="L296" i="38"/>
  <c r="M296" i="38"/>
  <c r="N296" i="38"/>
  <c r="P296" i="38"/>
  <c r="Q296" i="38"/>
  <c r="R296" i="38"/>
  <c r="S296" i="38"/>
  <c r="T296" i="38"/>
  <c r="U296" i="38"/>
  <c r="V296" i="38"/>
  <c r="W296" i="38"/>
  <c r="X296" i="38"/>
  <c r="H297" i="38"/>
  <c r="I297" i="38"/>
  <c r="J297" i="38"/>
  <c r="K297" i="38"/>
  <c r="L297" i="38"/>
  <c r="M297" i="38"/>
  <c r="N297" i="38"/>
  <c r="P297" i="38"/>
  <c r="Q297" i="38"/>
  <c r="R297" i="38"/>
  <c r="S297" i="38"/>
  <c r="T297" i="38"/>
  <c r="U297" i="38"/>
  <c r="V297" i="38"/>
  <c r="W297" i="38"/>
  <c r="X297" i="38"/>
  <c r="H298" i="38"/>
  <c r="I298" i="38"/>
  <c r="J298" i="38"/>
  <c r="K298" i="38"/>
  <c r="L298" i="38"/>
  <c r="M298" i="38"/>
  <c r="N298" i="38"/>
  <c r="P298" i="38"/>
  <c r="Q298" i="38"/>
  <c r="R298" i="38"/>
  <c r="S298" i="38"/>
  <c r="T298" i="38"/>
  <c r="U298" i="38"/>
  <c r="V298" i="38"/>
  <c r="W298" i="38"/>
  <c r="X298" i="38"/>
  <c r="H299" i="38"/>
  <c r="I299" i="38"/>
  <c r="J299" i="38"/>
  <c r="K299" i="38"/>
  <c r="L299" i="38"/>
  <c r="M299" i="38"/>
  <c r="N299" i="38"/>
  <c r="P299" i="38"/>
  <c r="Q299" i="38"/>
  <c r="R299" i="38"/>
  <c r="S299" i="38"/>
  <c r="T299" i="38"/>
  <c r="U299" i="38"/>
  <c r="V299" i="38"/>
  <c r="W299" i="38"/>
  <c r="X299" i="38"/>
  <c r="H300" i="38"/>
  <c r="I300" i="38"/>
  <c r="J300" i="38"/>
  <c r="K300" i="38"/>
  <c r="L300" i="38"/>
  <c r="M300" i="38"/>
  <c r="N300" i="38"/>
  <c r="P300" i="38"/>
  <c r="Q300" i="38"/>
  <c r="R300" i="38"/>
  <c r="S300" i="38"/>
  <c r="T300" i="38"/>
  <c r="U300" i="38"/>
  <c r="V300" i="38"/>
  <c r="W300" i="38"/>
  <c r="X300" i="38"/>
  <c r="H301" i="38"/>
  <c r="I301" i="38"/>
  <c r="J301" i="38"/>
  <c r="K301" i="38"/>
  <c r="L301" i="38"/>
  <c r="M301" i="38"/>
  <c r="N301" i="38"/>
  <c r="P301" i="38"/>
  <c r="Q301" i="38"/>
  <c r="R301" i="38"/>
  <c r="S301" i="38"/>
  <c r="T301" i="38"/>
  <c r="U301" i="38"/>
  <c r="V301" i="38"/>
  <c r="W301" i="38"/>
  <c r="X301" i="38"/>
  <c r="H302" i="38"/>
  <c r="I302" i="38"/>
  <c r="J302" i="38"/>
  <c r="K302" i="38"/>
  <c r="L302" i="38"/>
  <c r="M302" i="38"/>
  <c r="N302" i="38"/>
  <c r="P302" i="38"/>
  <c r="Q302" i="38"/>
  <c r="R302" i="38"/>
  <c r="S302" i="38"/>
  <c r="T302" i="38"/>
  <c r="U302" i="38"/>
  <c r="V302" i="38"/>
  <c r="W302" i="38"/>
  <c r="X302" i="38"/>
  <c r="H303" i="38"/>
  <c r="I303" i="38"/>
  <c r="J303" i="38"/>
  <c r="K303" i="38"/>
  <c r="L303" i="38"/>
  <c r="M303" i="38"/>
  <c r="N303" i="38"/>
  <c r="P303" i="38"/>
  <c r="Q303" i="38"/>
  <c r="R303" i="38"/>
  <c r="S303" i="38"/>
  <c r="T303" i="38"/>
  <c r="U303" i="38"/>
  <c r="V303" i="38"/>
  <c r="W303" i="38"/>
  <c r="X303" i="38"/>
  <c r="H304" i="38"/>
  <c r="I304" i="38"/>
  <c r="J304" i="38"/>
  <c r="K304" i="38"/>
  <c r="L304" i="38"/>
  <c r="M304" i="38"/>
  <c r="N304" i="38"/>
  <c r="P304" i="38"/>
  <c r="Q304" i="38"/>
  <c r="R304" i="38"/>
  <c r="S304" i="38"/>
  <c r="T304" i="38"/>
  <c r="U304" i="38"/>
  <c r="V304" i="38"/>
  <c r="W304" i="38"/>
  <c r="X304" i="38"/>
  <c r="H305" i="38"/>
  <c r="I305" i="38"/>
  <c r="J305" i="38"/>
  <c r="K305" i="38"/>
  <c r="L305" i="38"/>
  <c r="M305" i="38"/>
  <c r="N305" i="38"/>
  <c r="P305" i="38"/>
  <c r="Q305" i="38"/>
  <c r="R305" i="38"/>
  <c r="S305" i="38"/>
  <c r="T305" i="38"/>
  <c r="U305" i="38"/>
  <c r="V305" i="38"/>
  <c r="W305" i="38"/>
  <c r="X305" i="38"/>
  <c r="H306" i="38"/>
  <c r="I306" i="38"/>
  <c r="J306" i="38"/>
  <c r="K306" i="38"/>
  <c r="L306" i="38"/>
  <c r="M306" i="38"/>
  <c r="N306" i="38"/>
  <c r="P306" i="38"/>
  <c r="Q306" i="38"/>
  <c r="R306" i="38"/>
  <c r="S306" i="38"/>
  <c r="T306" i="38"/>
  <c r="U306" i="38"/>
  <c r="V306" i="38"/>
  <c r="W306" i="38"/>
  <c r="X306" i="38"/>
  <c r="H307" i="38"/>
  <c r="I307" i="38"/>
  <c r="J307" i="38"/>
  <c r="K307" i="38"/>
  <c r="L307" i="38"/>
  <c r="M307" i="38"/>
  <c r="N307" i="38"/>
  <c r="P307" i="38"/>
  <c r="Q307" i="38"/>
  <c r="R307" i="38"/>
  <c r="S307" i="38"/>
  <c r="T307" i="38"/>
  <c r="U307" i="38"/>
  <c r="V307" i="38"/>
  <c r="W307" i="38"/>
  <c r="X307" i="38"/>
  <c r="H308" i="38"/>
  <c r="I308" i="38"/>
  <c r="J308" i="38"/>
  <c r="K308" i="38"/>
  <c r="L308" i="38"/>
  <c r="M308" i="38"/>
  <c r="N308" i="38"/>
  <c r="P308" i="38"/>
  <c r="Q308" i="38"/>
  <c r="R308" i="38"/>
  <c r="S308" i="38"/>
  <c r="T308" i="38"/>
  <c r="U308" i="38"/>
  <c r="V308" i="38"/>
  <c r="W308" i="38"/>
  <c r="X308" i="38"/>
  <c r="H309" i="38"/>
  <c r="I309" i="38"/>
  <c r="J309" i="38"/>
  <c r="K309" i="38"/>
  <c r="L309" i="38"/>
  <c r="M309" i="38"/>
  <c r="N309" i="38"/>
  <c r="P309" i="38"/>
  <c r="Q309" i="38"/>
  <c r="R309" i="38"/>
  <c r="S309" i="38"/>
  <c r="T309" i="38"/>
  <c r="U309" i="38"/>
  <c r="V309" i="38"/>
  <c r="W309" i="38"/>
  <c r="X309" i="38"/>
  <c r="H310" i="38"/>
  <c r="I310" i="38"/>
  <c r="J310" i="38"/>
  <c r="K310" i="38"/>
  <c r="L310" i="38"/>
  <c r="M310" i="38"/>
  <c r="N310" i="38"/>
  <c r="P310" i="38"/>
  <c r="Q310" i="38"/>
  <c r="R310" i="38"/>
  <c r="S310" i="38"/>
  <c r="T310" i="38"/>
  <c r="U310" i="38"/>
  <c r="V310" i="38"/>
  <c r="W310" i="38"/>
  <c r="X310" i="38"/>
  <c r="H311" i="38"/>
  <c r="I311" i="38"/>
  <c r="J311" i="38"/>
  <c r="K311" i="38"/>
  <c r="L311" i="38"/>
  <c r="M311" i="38"/>
  <c r="N311" i="38"/>
  <c r="P311" i="38"/>
  <c r="Q311" i="38"/>
  <c r="R311" i="38"/>
  <c r="S311" i="38"/>
  <c r="T311" i="38"/>
  <c r="U311" i="38"/>
  <c r="V311" i="38"/>
  <c r="W311" i="38"/>
  <c r="X311" i="38"/>
  <c r="H312" i="38"/>
  <c r="I312" i="38"/>
  <c r="J312" i="38"/>
  <c r="K312" i="38"/>
  <c r="L312" i="38"/>
  <c r="M312" i="38"/>
  <c r="N312" i="38"/>
  <c r="P312" i="38"/>
  <c r="Q312" i="38"/>
  <c r="R312" i="38"/>
  <c r="S312" i="38"/>
  <c r="T312" i="38"/>
  <c r="U312" i="38"/>
  <c r="V312" i="38"/>
  <c r="W312" i="38"/>
  <c r="X312" i="38"/>
  <c r="H313" i="38"/>
  <c r="I313" i="38"/>
  <c r="J313" i="38"/>
  <c r="K313" i="38"/>
  <c r="L313" i="38"/>
  <c r="M313" i="38"/>
  <c r="N313" i="38"/>
  <c r="P313" i="38"/>
  <c r="Q313" i="38"/>
  <c r="R313" i="38"/>
  <c r="S313" i="38"/>
  <c r="T313" i="38"/>
  <c r="U313" i="38"/>
  <c r="V313" i="38"/>
  <c r="W313" i="38"/>
  <c r="X313" i="38"/>
  <c r="H314" i="38"/>
  <c r="I314" i="38"/>
  <c r="J314" i="38"/>
  <c r="K314" i="38"/>
  <c r="L314" i="38"/>
  <c r="M314" i="38"/>
  <c r="N314" i="38"/>
  <c r="P314" i="38"/>
  <c r="Q314" i="38"/>
  <c r="R314" i="38"/>
  <c r="S314" i="38"/>
  <c r="T314" i="38"/>
  <c r="U314" i="38"/>
  <c r="V314" i="38"/>
  <c r="W314" i="38"/>
  <c r="X314" i="38"/>
  <c r="H315" i="38"/>
  <c r="I315" i="38"/>
  <c r="J315" i="38"/>
  <c r="K315" i="38"/>
  <c r="L315" i="38"/>
  <c r="M315" i="38"/>
  <c r="N315" i="38"/>
  <c r="P315" i="38"/>
  <c r="Q315" i="38"/>
  <c r="R315" i="38"/>
  <c r="S315" i="38"/>
  <c r="T315" i="38"/>
  <c r="U315" i="38"/>
  <c r="V315" i="38"/>
  <c r="W315" i="38"/>
  <c r="X315" i="38"/>
  <c r="H316" i="38"/>
  <c r="I316" i="38"/>
  <c r="J316" i="38"/>
  <c r="K316" i="38"/>
  <c r="L316" i="38"/>
  <c r="M316" i="38"/>
  <c r="N316" i="38"/>
  <c r="P316" i="38"/>
  <c r="Q316" i="38"/>
  <c r="R316" i="38"/>
  <c r="S316" i="38"/>
  <c r="T316" i="38"/>
  <c r="U316" i="38"/>
  <c r="V316" i="38"/>
  <c r="W316" i="38"/>
  <c r="X316" i="38"/>
  <c r="H317" i="38"/>
  <c r="I317" i="38"/>
  <c r="J317" i="38"/>
  <c r="K317" i="38"/>
  <c r="L317" i="38"/>
  <c r="M317" i="38"/>
  <c r="N317" i="38"/>
  <c r="P317" i="38"/>
  <c r="Q317" i="38"/>
  <c r="R317" i="38"/>
  <c r="S317" i="38"/>
  <c r="T317" i="38"/>
  <c r="U317" i="38"/>
  <c r="V317" i="38"/>
  <c r="W317" i="38"/>
  <c r="X317" i="38"/>
  <c r="H318" i="38"/>
  <c r="I318" i="38"/>
  <c r="J318" i="38"/>
  <c r="K318" i="38"/>
  <c r="L318" i="38"/>
  <c r="M318" i="38"/>
  <c r="N318" i="38"/>
  <c r="P318" i="38"/>
  <c r="Q318" i="38"/>
  <c r="R318" i="38"/>
  <c r="S318" i="38"/>
  <c r="T318" i="38"/>
  <c r="U318" i="38"/>
  <c r="V318" i="38"/>
  <c r="W318" i="38"/>
  <c r="X318" i="38"/>
  <c r="H319" i="38"/>
  <c r="I319" i="38"/>
  <c r="J319" i="38"/>
  <c r="K319" i="38"/>
  <c r="L319" i="38"/>
  <c r="M319" i="38"/>
  <c r="N319" i="38"/>
  <c r="P319" i="38"/>
  <c r="Q319" i="38"/>
  <c r="R319" i="38"/>
  <c r="S319" i="38"/>
  <c r="T319" i="38"/>
  <c r="U319" i="38"/>
  <c r="V319" i="38"/>
  <c r="W319" i="38"/>
  <c r="X319" i="38"/>
  <c r="H320" i="38"/>
  <c r="I320" i="38"/>
  <c r="J320" i="38"/>
  <c r="K320" i="38"/>
  <c r="L320" i="38"/>
  <c r="M320" i="38"/>
  <c r="N320" i="38"/>
  <c r="P320" i="38"/>
  <c r="Q320" i="38"/>
  <c r="R320" i="38"/>
  <c r="S320" i="38"/>
  <c r="T320" i="38"/>
  <c r="U320" i="38"/>
  <c r="V320" i="38"/>
  <c r="W320" i="38"/>
  <c r="X320" i="38"/>
  <c r="H321" i="38"/>
  <c r="I321" i="38"/>
  <c r="J321" i="38"/>
  <c r="K321" i="38"/>
  <c r="L321" i="38"/>
  <c r="M321" i="38"/>
  <c r="N321" i="38"/>
  <c r="P321" i="38"/>
  <c r="Q321" i="38"/>
  <c r="R321" i="38"/>
  <c r="S321" i="38"/>
  <c r="T321" i="38"/>
  <c r="U321" i="38"/>
  <c r="V321" i="38"/>
  <c r="W321" i="38"/>
  <c r="X321" i="38"/>
  <c r="H322" i="38"/>
  <c r="I322" i="38"/>
  <c r="J322" i="38"/>
  <c r="K322" i="38"/>
  <c r="L322" i="38"/>
  <c r="M322" i="38"/>
  <c r="N322" i="38"/>
  <c r="P322" i="38"/>
  <c r="Q322" i="38"/>
  <c r="R322" i="38"/>
  <c r="S322" i="38"/>
  <c r="T322" i="38"/>
  <c r="U322" i="38"/>
  <c r="V322" i="38"/>
  <c r="W322" i="38"/>
  <c r="X322" i="38"/>
  <c r="H323" i="38"/>
  <c r="I323" i="38"/>
  <c r="J323" i="38"/>
  <c r="K323" i="38"/>
  <c r="L323" i="38"/>
  <c r="M323" i="38"/>
  <c r="N323" i="38"/>
  <c r="P323" i="38"/>
  <c r="Q323" i="38"/>
  <c r="R323" i="38"/>
  <c r="S323" i="38"/>
  <c r="T323" i="38"/>
  <c r="U323" i="38"/>
  <c r="V323" i="38"/>
  <c r="W323" i="38"/>
  <c r="X323" i="38"/>
  <c r="H324" i="38"/>
  <c r="I324" i="38"/>
  <c r="J324" i="38"/>
  <c r="K324" i="38"/>
  <c r="L324" i="38"/>
  <c r="M324" i="38"/>
  <c r="N324" i="38"/>
  <c r="P324" i="38"/>
  <c r="Q324" i="38"/>
  <c r="R324" i="38"/>
  <c r="S324" i="38"/>
  <c r="T324" i="38"/>
  <c r="U324" i="38"/>
  <c r="V324" i="38"/>
  <c r="W324" i="38"/>
  <c r="X324" i="38"/>
  <c r="H325" i="38"/>
  <c r="I325" i="38"/>
  <c r="J325" i="38"/>
  <c r="K325" i="38"/>
  <c r="L325" i="38"/>
  <c r="M325" i="38"/>
  <c r="N325" i="38"/>
  <c r="P325" i="38"/>
  <c r="Q325" i="38"/>
  <c r="R325" i="38"/>
  <c r="S325" i="38"/>
  <c r="T325" i="38"/>
  <c r="U325" i="38"/>
  <c r="V325" i="38"/>
  <c r="W325" i="38"/>
  <c r="X325" i="38"/>
  <c r="H326" i="38"/>
  <c r="I326" i="38"/>
  <c r="J326" i="38"/>
  <c r="K326" i="38"/>
  <c r="L326" i="38"/>
  <c r="M326" i="38"/>
  <c r="N326" i="38"/>
  <c r="P326" i="38"/>
  <c r="Q326" i="38"/>
  <c r="R326" i="38"/>
  <c r="S326" i="38"/>
  <c r="T326" i="38"/>
  <c r="U326" i="38"/>
  <c r="V326" i="38"/>
  <c r="W326" i="38"/>
  <c r="X326" i="38"/>
  <c r="H327" i="38"/>
  <c r="I327" i="38"/>
  <c r="J327" i="38"/>
  <c r="K327" i="38"/>
  <c r="L327" i="38"/>
  <c r="M327" i="38"/>
  <c r="N327" i="38"/>
  <c r="P327" i="38"/>
  <c r="Q327" i="38"/>
  <c r="R327" i="38"/>
  <c r="S327" i="38"/>
  <c r="T327" i="38"/>
  <c r="U327" i="38"/>
  <c r="V327" i="38"/>
  <c r="W327" i="38"/>
  <c r="X327" i="38"/>
  <c r="H328" i="38"/>
  <c r="I328" i="38"/>
  <c r="J328" i="38"/>
  <c r="K328" i="38"/>
  <c r="L328" i="38"/>
  <c r="M328" i="38"/>
  <c r="N328" i="38"/>
  <c r="P328" i="38"/>
  <c r="Q328" i="38"/>
  <c r="R328" i="38"/>
  <c r="S328" i="38"/>
  <c r="T328" i="38"/>
  <c r="U328" i="38"/>
  <c r="V328" i="38"/>
  <c r="W328" i="38"/>
  <c r="X328" i="38"/>
  <c r="H329" i="38"/>
  <c r="I329" i="38"/>
  <c r="J329" i="38"/>
  <c r="K329" i="38"/>
  <c r="L329" i="38"/>
  <c r="M329" i="38"/>
  <c r="N329" i="38"/>
  <c r="P329" i="38"/>
  <c r="Q329" i="38"/>
  <c r="R329" i="38"/>
  <c r="S329" i="38"/>
  <c r="T329" i="38"/>
  <c r="U329" i="38"/>
  <c r="V329" i="38"/>
  <c r="W329" i="38"/>
  <c r="X329" i="38"/>
  <c r="H330" i="38"/>
  <c r="I330" i="38"/>
  <c r="J330" i="38"/>
  <c r="K330" i="38"/>
  <c r="L330" i="38"/>
  <c r="M330" i="38"/>
  <c r="N330" i="38"/>
  <c r="P330" i="38"/>
  <c r="Q330" i="38"/>
  <c r="R330" i="38"/>
  <c r="S330" i="38"/>
  <c r="T330" i="38"/>
  <c r="U330" i="38"/>
  <c r="V330" i="38"/>
  <c r="W330" i="38"/>
  <c r="X330" i="38"/>
  <c r="H331" i="38"/>
  <c r="I331" i="38"/>
  <c r="J331" i="38"/>
  <c r="K331" i="38"/>
  <c r="L331" i="38"/>
  <c r="M331" i="38"/>
  <c r="N331" i="38"/>
  <c r="P331" i="38"/>
  <c r="Q331" i="38"/>
  <c r="R331" i="38"/>
  <c r="S331" i="38"/>
  <c r="T331" i="38"/>
  <c r="U331" i="38"/>
  <c r="V331" i="38"/>
  <c r="W331" i="38"/>
  <c r="X331" i="38"/>
  <c r="H332" i="38"/>
  <c r="I332" i="38"/>
  <c r="J332" i="38"/>
  <c r="K332" i="38"/>
  <c r="L332" i="38"/>
  <c r="M332" i="38"/>
  <c r="N332" i="38"/>
  <c r="P332" i="38"/>
  <c r="Q332" i="38"/>
  <c r="R332" i="38"/>
  <c r="S332" i="38"/>
  <c r="T332" i="38"/>
  <c r="U332" i="38"/>
  <c r="V332" i="38"/>
  <c r="W332" i="38"/>
  <c r="X332" i="38"/>
  <c r="H333" i="38"/>
  <c r="I333" i="38"/>
  <c r="J333" i="38"/>
  <c r="K333" i="38"/>
  <c r="L333" i="38"/>
  <c r="M333" i="38"/>
  <c r="N333" i="38"/>
  <c r="P333" i="38"/>
  <c r="Q333" i="38"/>
  <c r="R333" i="38"/>
  <c r="S333" i="38"/>
  <c r="T333" i="38"/>
  <c r="U333" i="38"/>
  <c r="V333" i="38"/>
  <c r="W333" i="38"/>
  <c r="X333" i="38"/>
  <c r="H334" i="38"/>
  <c r="I334" i="38"/>
  <c r="J334" i="38"/>
  <c r="K334" i="38"/>
  <c r="L334" i="38"/>
  <c r="M334" i="38"/>
  <c r="N334" i="38"/>
  <c r="P334" i="38"/>
  <c r="Q334" i="38"/>
  <c r="R334" i="38"/>
  <c r="S334" i="38"/>
  <c r="T334" i="38"/>
  <c r="U334" i="38"/>
  <c r="V334" i="38"/>
  <c r="W334" i="38"/>
  <c r="X334" i="38"/>
  <c r="H335" i="38"/>
  <c r="I335" i="38"/>
  <c r="J335" i="38"/>
  <c r="K335" i="38"/>
  <c r="L335" i="38"/>
  <c r="M335" i="38"/>
  <c r="N335" i="38"/>
  <c r="P335" i="38"/>
  <c r="Q335" i="38"/>
  <c r="R335" i="38"/>
  <c r="S335" i="38"/>
  <c r="T335" i="38"/>
  <c r="U335" i="38"/>
  <c r="V335" i="38"/>
  <c r="W335" i="38"/>
  <c r="X335" i="38"/>
  <c r="H336" i="38"/>
  <c r="I336" i="38"/>
  <c r="J336" i="38"/>
  <c r="K336" i="38"/>
  <c r="L336" i="38"/>
  <c r="M336" i="38"/>
  <c r="N336" i="38"/>
  <c r="P336" i="38"/>
  <c r="Q336" i="38"/>
  <c r="R336" i="38"/>
  <c r="S336" i="38"/>
  <c r="T336" i="38"/>
  <c r="U336" i="38"/>
  <c r="V336" i="38"/>
  <c r="W336" i="38"/>
  <c r="X336" i="38"/>
  <c r="H337" i="38"/>
  <c r="I337" i="38"/>
  <c r="J337" i="38"/>
  <c r="K337" i="38"/>
  <c r="L337" i="38"/>
  <c r="M337" i="38"/>
  <c r="N337" i="38"/>
  <c r="P337" i="38"/>
  <c r="Q337" i="38"/>
  <c r="R337" i="38"/>
  <c r="S337" i="38"/>
  <c r="T337" i="38"/>
  <c r="U337" i="38"/>
  <c r="V337" i="38"/>
  <c r="W337" i="38"/>
  <c r="X337" i="38"/>
  <c r="H338" i="38"/>
  <c r="I338" i="38"/>
  <c r="J338" i="38"/>
  <c r="K338" i="38"/>
  <c r="L338" i="38"/>
  <c r="M338" i="38"/>
  <c r="N338" i="38"/>
  <c r="P338" i="38"/>
  <c r="Q338" i="38"/>
  <c r="R338" i="38"/>
  <c r="S338" i="38"/>
  <c r="T338" i="38"/>
  <c r="U338" i="38"/>
  <c r="V338" i="38"/>
  <c r="W338" i="38"/>
  <c r="X338" i="38"/>
  <c r="H339" i="38"/>
  <c r="I339" i="38"/>
  <c r="J339" i="38"/>
  <c r="K339" i="38"/>
  <c r="L339" i="38"/>
  <c r="M339" i="38"/>
  <c r="N339" i="38"/>
  <c r="P339" i="38"/>
  <c r="Q339" i="38"/>
  <c r="R339" i="38"/>
  <c r="S339" i="38"/>
  <c r="T339" i="38"/>
  <c r="U339" i="38"/>
  <c r="V339" i="38"/>
  <c r="W339" i="38"/>
  <c r="X339" i="38"/>
  <c r="H340" i="38"/>
  <c r="I340" i="38"/>
  <c r="J340" i="38"/>
  <c r="K340" i="38"/>
  <c r="L340" i="38"/>
  <c r="M340" i="38"/>
  <c r="N340" i="38"/>
  <c r="P340" i="38"/>
  <c r="Q340" i="38"/>
  <c r="R340" i="38"/>
  <c r="S340" i="38"/>
  <c r="T340" i="38"/>
  <c r="U340" i="38"/>
  <c r="V340" i="38"/>
  <c r="W340" i="38"/>
  <c r="X340" i="38"/>
  <c r="H341" i="38"/>
  <c r="I341" i="38"/>
  <c r="J341" i="38"/>
  <c r="K341" i="38"/>
  <c r="L341" i="38"/>
  <c r="M341" i="38"/>
  <c r="N341" i="38"/>
  <c r="P341" i="38"/>
  <c r="Q341" i="38"/>
  <c r="R341" i="38"/>
  <c r="S341" i="38"/>
  <c r="T341" i="38"/>
  <c r="U341" i="38"/>
  <c r="V341" i="38"/>
  <c r="W341" i="38"/>
  <c r="X341" i="38"/>
  <c r="H342" i="38"/>
  <c r="I342" i="38"/>
  <c r="J342" i="38"/>
  <c r="K342" i="38"/>
  <c r="L342" i="38"/>
  <c r="M342" i="38"/>
  <c r="N342" i="38"/>
  <c r="P342" i="38"/>
  <c r="Q342" i="38"/>
  <c r="R342" i="38"/>
  <c r="S342" i="38"/>
  <c r="T342" i="38"/>
  <c r="U342" i="38"/>
  <c r="V342" i="38"/>
  <c r="W342" i="38"/>
  <c r="X342" i="38"/>
  <c r="H343" i="38"/>
  <c r="I343" i="38"/>
  <c r="J343" i="38"/>
  <c r="K343" i="38"/>
  <c r="L343" i="38"/>
  <c r="M343" i="38"/>
  <c r="N343" i="38"/>
  <c r="P343" i="38"/>
  <c r="Q343" i="38"/>
  <c r="R343" i="38"/>
  <c r="S343" i="38"/>
  <c r="T343" i="38"/>
  <c r="U343" i="38"/>
  <c r="V343" i="38"/>
  <c r="W343" i="38"/>
  <c r="X343" i="38"/>
  <c r="H344" i="38"/>
  <c r="I344" i="38"/>
  <c r="J344" i="38"/>
  <c r="K344" i="38"/>
  <c r="L344" i="38"/>
  <c r="M344" i="38"/>
  <c r="N344" i="38"/>
  <c r="P344" i="38"/>
  <c r="Q344" i="38"/>
  <c r="R344" i="38"/>
  <c r="S344" i="38"/>
  <c r="T344" i="38"/>
  <c r="U344" i="38"/>
  <c r="V344" i="38"/>
  <c r="W344" i="38"/>
  <c r="X344" i="38"/>
  <c r="H345" i="38"/>
  <c r="I345" i="38"/>
  <c r="J345" i="38"/>
  <c r="K345" i="38"/>
  <c r="L345" i="38"/>
  <c r="M345" i="38"/>
  <c r="N345" i="38"/>
  <c r="P345" i="38"/>
  <c r="Q345" i="38"/>
  <c r="R345" i="38"/>
  <c r="S345" i="38"/>
  <c r="T345" i="38"/>
  <c r="U345" i="38"/>
  <c r="V345" i="38"/>
  <c r="W345" i="38"/>
  <c r="X345" i="38"/>
  <c r="H346" i="38"/>
  <c r="I346" i="38"/>
  <c r="J346" i="38"/>
  <c r="K346" i="38"/>
  <c r="L346" i="38"/>
  <c r="M346" i="38"/>
  <c r="N346" i="38"/>
  <c r="P346" i="38"/>
  <c r="Q346" i="38"/>
  <c r="R346" i="38"/>
  <c r="S346" i="38"/>
  <c r="T346" i="38"/>
  <c r="U346" i="38"/>
  <c r="V346" i="38"/>
  <c r="W346" i="38"/>
  <c r="X346" i="38"/>
  <c r="H347" i="38"/>
  <c r="I347" i="38"/>
  <c r="J347" i="38"/>
  <c r="K347" i="38"/>
  <c r="L347" i="38"/>
  <c r="M347" i="38"/>
  <c r="N347" i="38"/>
  <c r="P347" i="38"/>
  <c r="Q347" i="38"/>
  <c r="R347" i="38"/>
  <c r="S347" i="38"/>
  <c r="T347" i="38"/>
  <c r="U347" i="38"/>
  <c r="V347" i="38"/>
  <c r="W347" i="38"/>
  <c r="X347" i="38"/>
  <c r="H348" i="38"/>
  <c r="I348" i="38"/>
  <c r="J348" i="38"/>
  <c r="K348" i="38"/>
  <c r="L348" i="38"/>
  <c r="M348" i="38"/>
  <c r="N348" i="38"/>
  <c r="P348" i="38"/>
  <c r="Q348" i="38"/>
  <c r="R348" i="38"/>
  <c r="S348" i="38"/>
  <c r="T348" i="38"/>
  <c r="U348" i="38"/>
  <c r="V348" i="38"/>
  <c r="W348" i="38"/>
  <c r="X348" i="38"/>
  <c r="H349" i="38"/>
  <c r="I349" i="38"/>
  <c r="J349" i="38"/>
  <c r="K349" i="38"/>
  <c r="L349" i="38"/>
  <c r="M349" i="38"/>
  <c r="N349" i="38"/>
  <c r="P349" i="38"/>
  <c r="Q349" i="38"/>
  <c r="R349" i="38"/>
  <c r="S349" i="38"/>
  <c r="T349" i="38"/>
  <c r="U349" i="38"/>
  <c r="V349" i="38"/>
  <c r="W349" i="38"/>
  <c r="X349" i="38"/>
  <c r="H350" i="38"/>
  <c r="I350" i="38"/>
  <c r="J350" i="38"/>
  <c r="K350" i="38"/>
  <c r="L350" i="38"/>
  <c r="M350" i="38"/>
  <c r="N350" i="38"/>
  <c r="P350" i="38"/>
  <c r="Q350" i="38"/>
  <c r="R350" i="38"/>
  <c r="S350" i="38"/>
  <c r="T350" i="38"/>
  <c r="U350" i="38"/>
  <c r="V350" i="38"/>
  <c r="W350" i="38"/>
  <c r="X350" i="38"/>
  <c r="H351" i="38"/>
  <c r="I351" i="38"/>
  <c r="J351" i="38"/>
  <c r="K351" i="38"/>
  <c r="L351" i="38"/>
  <c r="M351" i="38"/>
  <c r="N351" i="38"/>
  <c r="P351" i="38"/>
  <c r="Q351" i="38"/>
  <c r="R351" i="38"/>
  <c r="S351" i="38"/>
  <c r="T351" i="38"/>
  <c r="U351" i="38"/>
  <c r="V351" i="38"/>
  <c r="W351" i="38"/>
  <c r="X351" i="38"/>
  <c r="H352" i="38"/>
  <c r="I352" i="38"/>
  <c r="J352" i="38"/>
  <c r="K352" i="38"/>
  <c r="L352" i="38"/>
  <c r="M352" i="38"/>
  <c r="N352" i="38"/>
  <c r="P352" i="38"/>
  <c r="Q352" i="38"/>
  <c r="R352" i="38"/>
  <c r="S352" i="38"/>
  <c r="T352" i="38"/>
  <c r="U352" i="38"/>
  <c r="V352" i="38"/>
  <c r="W352" i="38"/>
  <c r="X352" i="38"/>
  <c r="H353" i="38"/>
  <c r="I353" i="38"/>
  <c r="J353" i="38"/>
  <c r="K353" i="38"/>
  <c r="L353" i="38"/>
  <c r="M353" i="38"/>
  <c r="N353" i="38"/>
  <c r="P353" i="38"/>
  <c r="Q353" i="38"/>
  <c r="R353" i="38"/>
  <c r="S353" i="38"/>
  <c r="T353" i="38"/>
  <c r="U353" i="38"/>
  <c r="V353" i="38"/>
  <c r="W353" i="38"/>
  <c r="X353" i="38"/>
  <c r="H354" i="38"/>
  <c r="I354" i="38"/>
  <c r="J354" i="38"/>
  <c r="K354" i="38"/>
  <c r="L354" i="38"/>
  <c r="M354" i="38"/>
  <c r="N354" i="38"/>
  <c r="P354" i="38"/>
  <c r="Q354" i="38"/>
  <c r="R354" i="38"/>
  <c r="S354" i="38"/>
  <c r="T354" i="38"/>
  <c r="U354" i="38"/>
  <c r="V354" i="38"/>
  <c r="W354" i="38"/>
  <c r="X354" i="38"/>
  <c r="H355" i="38"/>
  <c r="I355" i="38"/>
  <c r="J355" i="38"/>
  <c r="K355" i="38"/>
  <c r="L355" i="38"/>
  <c r="M355" i="38"/>
  <c r="N355" i="38"/>
  <c r="P355" i="38"/>
  <c r="Q355" i="38"/>
  <c r="R355" i="38"/>
  <c r="S355" i="38"/>
  <c r="T355" i="38"/>
  <c r="U355" i="38"/>
  <c r="V355" i="38"/>
  <c r="W355" i="38"/>
  <c r="X355" i="38"/>
  <c r="H356" i="38"/>
  <c r="I356" i="38"/>
  <c r="J356" i="38"/>
  <c r="K356" i="38"/>
  <c r="L356" i="38"/>
  <c r="M356" i="38"/>
  <c r="N356" i="38"/>
  <c r="P356" i="38"/>
  <c r="Q356" i="38"/>
  <c r="R356" i="38"/>
  <c r="S356" i="38"/>
  <c r="T356" i="38"/>
  <c r="U356" i="38"/>
  <c r="V356" i="38"/>
  <c r="W356" i="38"/>
  <c r="X356" i="38"/>
  <c r="H357" i="38"/>
  <c r="I357" i="38"/>
  <c r="J357" i="38"/>
  <c r="K357" i="38"/>
  <c r="L357" i="38"/>
  <c r="M357" i="38"/>
  <c r="N357" i="38"/>
  <c r="P357" i="38"/>
  <c r="Q357" i="38"/>
  <c r="R357" i="38"/>
  <c r="S357" i="38"/>
  <c r="T357" i="38"/>
  <c r="U357" i="38"/>
  <c r="V357" i="38"/>
  <c r="W357" i="38"/>
  <c r="X357" i="38"/>
  <c r="H358" i="38"/>
  <c r="I358" i="38"/>
  <c r="J358" i="38"/>
  <c r="K358" i="38"/>
  <c r="L358" i="38"/>
  <c r="M358" i="38"/>
  <c r="N358" i="38"/>
  <c r="P358" i="38"/>
  <c r="Q358" i="38"/>
  <c r="R358" i="38"/>
  <c r="S358" i="38"/>
  <c r="T358" i="38"/>
  <c r="U358" i="38"/>
  <c r="V358" i="38"/>
  <c r="W358" i="38"/>
  <c r="X358" i="38"/>
  <c r="H359" i="38"/>
  <c r="I359" i="38"/>
  <c r="J359" i="38"/>
  <c r="K359" i="38"/>
  <c r="L359" i="38"/>
  <c r="M359" i="38"/>
  <c r="N359" i="38"/>
  <c r="P359" i="38"/>
  <c r="Q359" i="38"/>
  <c r="R359" i="38"/>
  <c r="S359" i="38"/>
  <c r="T359" i="38"/>
  <c r="U359" i="38"/>
  <c r="V359" i="38"/>
  <c r="W359" i="38"/>
  <c r="X359" i="38"/>
  <c r="H360" i="38"/>
  <c r="I360" i="38"/>
  <c r="J360" i="38"/>
  <c r="K360" i="38"/>
  <c r="L360" i="38"/>
  <c r="M360" i="38"/>
  <c r="N360" i="38"/>
  <c r="P360" i="38"/>
  <c r="Q360" i="38"/>
  <c r="R360" i="38"/>
  <c r="S360" i="38"/>
  <c r="T360" i="38"/>
  <c r="U360" i="38"/>
  <c r="V360" i="38"/>
  <c r="W360" i="38"/>
  <c r="X360" i="38"/>
  <c r="H361" i="38"/>
  <c r="I361" i="38"/>
  <c r="J361" i="38"/>
  <c r="K361" i="38"/>
  <c r="L361" i="38"/>
  <c r="M361" i="38"/>
  <c r="N361" i="38"/>
  <c r="P361" i="38"/>
  <c r="Q361" i="38"/>
  <c r="R361" i="38"/>
  <c r="S361" i="38"/>
  <c r="T361" i="38"/>
  <c r="U361" i="38"/>
  <c r="V361" i="38"/>
  <c r="W361" i="38"/>
  <c r="X361" i="38"/>
  <c r="H362" i="38"/>
  <c r="I362" i="38"/>
  <c r="J362" i="38"/>
  <c r="K362" i="38"/>
  <c r="L362" i="38"/>
  <c r="M362" i="38"/>
  <c r="N362" i="38"/>
  <c r="P362" i="38"/>
  <c r="Q362" i="38"/>
  <c r="R362" i="38"/>
  <c r="S362" i="38"/>
  <c r="T362" i="38"/>
  <c r="U362" i="38"/>
  <c r="V362" i="38"/>
  <c r="W362" i="38"/>
  <c r="X362" i="38"/>
  <c r="H363" i="38"/>
  <c r="I363" i="38"/>
  <c r="J363" i="38"/>
  <c r="K363" i="38"/>
  <c r="L363" i="38"/>
  <c r="M363" i="38"/>
  <c r="N363" i="38"/>
  <c r="P363" i="38"/>
  <c r="Q363" i="38"/>
  <c r="R363" i="38"/>
  <c r="S363" i="38"/>
  <c r="T363" i="38"/>
  <c r="U363" i="38"/>
  <c r="V363" i="38"/>
  <c r="W363" i="38"/>
  <c r="X363" i="38"/>
  <c r="H364" i="38"/>
  <c r="I364" i="38"/>
  <c r="J364" i="38"/>
  <c r="K364" i="38"/>
  <c r="L364" i="38"/>
  <c r="M364" i="38"/>
  <c r="N364" i="38"/>
  <c r="P364" i="38"/>
  <c r="Q364" i="38"/>
  <c r="R364" i="38"/>
  <c r="S364" i="38"/>
  <c r="T364" i="38"/>
  <c r="U364" i="38"/>
  <c r="V364" i="38"/>
  <c r="W364" i="38"/>
  <c r="X364" i="38"/>
  <c r="H365" i="38"/>
  <c r="I365" i="38"/>
  <c r="J365" i="38"/>
  <c r="K365" i="38"/>
  <c r="L365" i="38"/>
  <c r="M365" i="38"/>
  <c r="N365" i="38"/>
  <c r="P365" i="38"/>
  <c r="Q365" i="38"/>
  <c r="R365" i="38"/>
  <c r="S365" i="38"/>
  <c r="T365" i="38"/>
  <c r="U365" i="38"/>
  <c r="V365" i="38"/>
  <c r="W365" i="38"/>
  <c r="X365" i="38"/>
  <c r="H366" i="38"/>
  <c r="I366" i="38"/>
  <c r="J366" i="38"/>
  <c r="K366" i="38"/>
  <c r="L366" i="38"/>
  <c r="M366" i="38"/>
  <c r="N366" i="38"/>
  <c r="P366" i="38"/>
  <c r="Q366" i="38"/>
  <c r="R366" i="38"/>
  <c r="S366" i="38"/>
  <c r="T366" i="38"/>
  <c r="U366" i="38"/>
  <c r="V366" i="38"/>
  <c r="W366" i="38"/>
  <c r="X366" i="38"/>
  <c r="H367" i="38"/>
  <c r="I367" i="38"/>
  <c r="J367" i="38"/>
  <c r="K367" i="38"/>
  <c r="L367" i="38"/>
  <c r="M367" i="38"/>
  <c r="N367" i="38"/>
  <c r="P367" i="38"/>
  <c r="Q367" i="38"/>
  <c r="R367" i="38"/>
  <c r="S367" i="38"/>
  <c r="T367" i="38"/>
  <c r="U367" i="38"/>
  <c r="V367" i="38"/>
  <c r="W367" i="38"/>
  <c r="X367" i="38"/>
  <c r="H368" i="38"/>
  <c r="I368" i="38"/>
  <c r="J368" i="38"/>
  <c r="K368" i="38"/>
  <c r="L368" i="38"/>
  <c r="M368" i="38"/>
  <c r="N368" i="38"/>
  <c r="P368" i="38"/>
  <c r="Q368" i="38"/>
  <c r="R368" i="38"/>
  <c r="S368" i="38"/>
  <c r="T368" i="38"/>
  <c r="U368" i="38"/>
  <c r="V368" i="38"/>
  <c r="W368" i="38"/>
  <c r="X368" i="38"/>
  <c r="H369" i="38"/>
  <c r="I369" i="38"/>
  <c r="J369" i="38"/>
  <c r="K369" i="38"/>
  <c r="L369" i="38"/>
  <c r="M369" i="38"/>
  <c r="N369" i="38"/>
  <c r="P369" i="38"/>
  <c r="Q369" i="38"/>
  <c r="R369" i="38"/>
  <c r="S369" i="38"/>
  <c r="T369" i="38"/>
  <c r="U369" i="38"/>
  <c r="V369" i="38"/>
  <c r="W369" i="38"/>
  <c r="X369" i="38"/>
  <c r="H370" i="38"/>
  <c r="I370" i="38"/>
  <c r="J370" i="38"/>
  <c r="K370" i="38"/>
  <c r="L370" i="38"/>
  <c r="M370" i="38"/>
  <c r="N370" i="38"/>
  <c r="P370" i="38"/>
  <c r="Q370" i="38"/>
  <c r="R370" i="38"/>
  <c r="S370" i="38"/>
  <c r="T370" i="38"/>
  <c r="U370" i="38"/>
  <c r="V370" i="38"/>
  <c r="W370" i="38"/>
  <c r="X370" i="38"/>
  <c r="H371" i="38"/>
  <c r="I371" i="38"/>
  <c r="J371" i="38"/>
  <c r="K371" i="38"/>
  <c r="L371" i="38"/>
  <c r="M371" i="38"/>
  <c r="N371" i="38"/>
  <c r="P371" i="38"/>
  <c r="Q371" i="38"/>
  <c r="R371" i="38"/>
  <c r="S371" i="38"/>
  <c r="T371" i="38"/>
  <c r="U371" i="38"/>
  <c r="V371" i="38"/>
  <c r="W371" i="38"/>
  <c r="X371" i="38"/>
  <c r="H372" i="38"/>
  <c r="I372" i="38"/>
  <c r="J372" i="38"/>
  <c r="K372" i="38"/>
  <c r="L372" i="38"/>
  <c r="M372" i="38"/>
  <c r="N372" i="38"/>
  <c r="P372" i="38"/>
  <c r="Q372" i="38"/>
  <c r="R372" i="38"/>
  <c r="S372" i="38"/>
  <c r="T372" i="38"/>
  <c r="U372" i="38"/>
  <c r="V372" i="38"/>
  <c r="W372" i="38"/>
  <c r="X372" i="38"/>
  <c r="H373" i="38"/>
  <c r="I373" i="38"/>
  <c r="J373" i="38"/>
  <c r="K373" i="38"/>
  <c r="L373" i="38"/>
  <c r="M373" i="38"/>
  <c r="N373" i="38"/>
  <c r="P373" i="38"/>
  <c r="Q373" i="38"/>
  <c r="R373" i="38"/>
  <c r="S373" i="38"/>
  <c r="T373" i="38"/>
  <c r="U373" i="38"/>
  <c r="V373" i="38"/>
  <c r="W373" i="38"/>
  <c r="X373" i="38"/>
  <c r="H374" i="38"/>
  <c r="I374" i="38"/>
  <c r="J374" i="38"/>
  <c r="K374" i="38"/>
  <c r="L374" i="38"/>
  <c r="M374" i="38"/>
  <c r="N374" i="38"/>
  <c r="P374" i="38"/>
  <c r="Q374" i="38"/>
  <c r="R374" i="38"/>
  <c r="S374" i="38"/>
  <c r="T374" i="38"/>
  <c r="U374" i="38"/>
  <c r="V374" i="38"/>
  <c r="W374" i="38"/>
  <c r="X374" i="38"/>
  <c r="H375" i="38"/>
  <c r="I375" i="38"/>
  <c r="J375" i="38"/>
  <c r="K375" i="38"/>
  <c r="L375" i="38"/>
  <c r="M375" i="38"/>
  <c r="N375" i="38"/>
  <c r="P375" i="38"/>
  <c r="Q375" i="38"/>
  <c r="R375" i="38"/>
  <c r="S375" i="38"/>
  <c r="T375" i="38"/>
  <c r="U375" i="38"/>
  <c r="V375" i="38"/>
  <c r="W375" i="38"/>
  <c r="X375" i="38"/>
  <c r="H376" i="38"/>
  <c r="I376" i="38"/>
  <c r="J376" i="38"/>
  <c r="K376" i="38"/>
  <c r="L376" i="38"/>
  <c r="M376" i="38"/>
  <c r="N376" i="38"/>
  <c r="P376" i="38"/>
  <c r="Q376" i="38"/>
  <c r="R376" i="38"/>
  <c r="S376" i="38"/>
  <c r="T376" i="38"/>
  <c r="U376" i="38"/>
  <c r="V376" i="38"/>
  <c r="W376" i="38"/>
  <c r="X376" i="38"/>
  <c r="H377" i="38"/>
  <c r="I377" i="38"/>
  <c r="J377" i="38"/>
  <c r="K377" i="38"/>
  <c r="L377" i="38"/>
  <c r="M377" i="38"/>
  <c r="N377" i="38"/>
  <c r="P377" i="38"/>
  <c r="Q377" i="38"/>
  <c r="R377" i="38"/>
  <c r="S377" i="38"/>
  <c r="T377" i="38"/>
  <c r="U377" i="38"/>
  <c r="V377" i="38"/>
  <c r="W377" i="38"/>
  <c r="X377" i="38"/>
  <c r="H378" i="38"/>
  <c r="I378" i="38"/>
  <c r="J378" i="38"/>
  <c r="K378" i="38"/>
  <c r="L378" i="38"/>
  <c r="M378" i="38"/>
  <c r="N378" i="38"/>
  <c r="P378" i="38"/>
  <c r="Q378" i="38"/>
  <c r="R378" i="38"/>
  <c r="S378" i="38"/>
  <c r="T378" i="38"/>
  <c r="U378" i="38"/>
  <c r="V378" i="38"/>
  <c r="W378" i="38"/>
  <c r="X378" i="38"/>
  <c r="H379" i="38"/>
  <c r="I379" i="38"/>
  <c r="J379" i="38"/>
  <c r="K379" i="38"/>
  <c r="L379" i="38"/>
  <c r="M379" i="38"/>
  <c r="N379" i="38"/>
  <c r="P379" i="38"/>
  <c r="Q379" i="38"/>
  <c r="R379" i="38"/>
  <c r="S379" i="38"/>
  <c r="T379" i="38"/>
  <c r="U379" i="38"/>
  <c r="V379" i="38"/>
  <c r="W379" i="38"/>
  <c r="X379" i="38"/>
  <c r="H380" i="38"/>
  <c r="I380" i="38"/>
  <c r="J380" i="38"/>
  <c r="K380" i="38"/>
  <c r="L380" i="38"/>
  <c r="M380" i="38"/>
  <c r="N380" i="38"/>
  <c r="P380" i="38"/>
  <c r="Q380" i="38"/>
  <c r="R380" i="38"/>
  <c r="S380" i="38"/>
  <c r="T380" i="38"/>
  <c r="U380" i="38"/>
  <c r="V380" i="38"/>
  <c r="W380" i="38"/>
  <c r="X380" i="38"/>
  <c r="H381" i="38"/>
  <c r="I381" i="38"/>
  <c r="J381" i="38"/>
  <c r="K381" i="38"/>
  <c r="L381" i="38"/>
  <c r="M381" i="38"/>
  <c r="N381" i="38"/>
  <c r="P381" i="38"/>
  <c r="Q381" i="38"/>
  <c r="R381" i="38"/>
  <c r="S381" i="38"/>
  <c r="T381" i="38"/>
  <c r="U381" i="38"/>
  <c r="V381" i="38"/>
  <c r="W381" i="38"/>
  <c r="X381" i="38"/>
  <c r="H382" i="38"/>
  <c r="I382" i="38"/>
  <c r="J382" i="38"/>
  <c r="K382" i="38"/>
  <c r="L382" i="38"/>
  <c r="M382" i="38"/>
  <c r="N382" i="38"/>
  <c r="P382" i="38"/>
  <c r="Q382" i="38"/>
  <c r="R382" i="38"/>
  <c r="S382" i="38"/>
  <c r="T382" i="38"/>
  <c r="U382" i="38"/>
  <c r="V382" i="38"/>
  <c r="W382" i="38"/>
  <c r="X382" i="38"/>
  <c r="H383" i="38"/>
  <c r="I383" i="38"/>
  <c r="J383" i="38"/>
  <c r="K383" i="38"/>
  <c r="L383" i="38"/>
  <c r="M383" i="38"/>
  <c r="N383" i="38"/>
  <c r="P383" i="38"/>
  <c r="Q383" i="38"/>
  <c r="R383" i="38"/>
  <c r="S383" i="38"/>
  <c r="T383" i="38"/>
  <c r="U383" i="38"/>
  <c r="V383" i="38"/>
  <c r="W383" i="38"/>
  <c r="X383" i="38"/>
  <c r="H384" i="38"/>
  <c r="I384" i="38"/>
  <c r="J384" i="38"/>
  <c r="K384" i="38"/>
  <c r="L384" i="38"/>
  <c r="M384" i="38"/>
  <c r="N384" i="38"/>
  <c r="P384" i="38"/>
  <c r="Q384" i="38"/>
  <c r="R384" i="38"/>
  <c r="S384" i="38"/>
  <c r="T384" i="38"/>
  <c r="U384" i="38"/>
  <c r="V384" i="38"/>
  <c r="W384" i="38"/>
  <c r="X384" i="38"/>
  <c r="H385" i="38"/>
  <c r="I385" i="38"/>
  <c r="J385" i="38"/>
  <c r="K385" i="38"/>
  <c r="L385" i="38"/>
  <c r="M385" i="38"/>
  <c r="N385" i="38"/>
  <c r="P385" i="38"/>
  <c r="Q385" i="38"/>
  <c r="R385" i="38"/>
  <c r="S385" i="38"/>
  <c r="T385" i="38"/>
  <c r="U385" i="38"/>
  <c r="V385" i="38"/>
  <c r="W385" i="38"/>
  <c r="X385" i="38"/>
  <c r="H386" i="38"/>
  <c r="I386" i="38"/>
  <c r="J386" i="38"/>
  <c r="K386" i="38"/>
  <c r="L386" i="38"/>
  <c r="M386" i="38"/>
  <c r="N386" i="38"/>
  <c r="P386" i="38"/>
  <c r="Q386" i="38"/>
  <c r="R386" i="38"/>
  <c r="S386" i="38"/>
  <c r="T386" i="38"/>
  <c r="U386" i="38"/>
  <c r="V386" i="38"/>
  <c r="W386" i="38"/>
  <c r="X386" i="38"/>
  <c r="H387" i="38"/>
  <c r="I387" i="38"/>
  <c r="J387" i="38"/>
  <c r="K387" i="38"/>
  <c r="L387" i="38"/>
  <c r="M387" i="38"/>
  <c r="N387" i="38"/>
  <c r="P387" i="38"/>
  <c r="Q387" i="38"/>
  <c r="R387" i="38"/>
  <c r="S387" i="38"/>
  <c r="T387" i="38"/>
  <c r="U387" i="38"/>
  <c r="V387" i="38"/>
  <c r="W387" i="38"/>
  <c r="X387" i="38"/>
  <c r="H388" i="38"/>
  <c r="I388" i="38"/>
  <c r="J388" i="38"/>
  <c r="K388" i="38"/>
  <c r="L388" i="38"/>
  <c r="M388" i="38"/>
  <c r="N388" i="38"/>
  <c r="P388" i="38"/>
  <c r="Q388" i="38"/>
  <c r="R388" i="38"/>
  <c r="S388" i="38"/>
  <c r="T388" i="38"/>
  <c r="U388" i="38"/>
  <c r="V388" i="38"/>
  <c r="W388" i="38"/>
  <c r="X388" i="38"/>
  <c r="H389" i="38"/>
  <c r="I389" i="38"/>
  <c r="J389" i="38"/>
  <c r="K389" i="38"/>
  <c r="L389" i="38"/>
  <c r="M389" i="38"/>
  <c r="N389" i="38"/>
  <c r="P389" i="38"/>
  <c r="Q389" i="38"/>
  <c r="R389" i="38"/>
  <c r="S389" i="38"/>
  <c r="T389" i="38"/>
  <c r="U389" i="38"/>
  <c r="V389" i="38"/>
  <c r="W389" i="38"/>
  <c r="X389" i="38"/>
  <c r="H390" i="38"/>
  <c r="I390" i="38"/>
  <c r="J390" i="38"/>
  <c r="K390" i="38"/>
  <c r="L390" i="38"/>
  <c r="M390" i="38"/>
  <c r="N390" i="38"/>
  <c r="P390" i="38"/>
  <c r="Q390" i="38"/>
  <c r="R390" i="38"/>
  <c r="S390" i="38"/>
  <c r="T390" i="38"/>
  <c r="U390" i="38"/>
  <c r="V390" i="38"/>
  <c r="W390" i="38"/>
  <c r="X390" i="38"/>
  <c r="H391" i="38"/>
  <c r="I391" i="38"/>
  <c r="J391" i="38"/>
  <c r="K391" i="38"/>
  <c r="L391" i="38"/>
  <c r="M391" i="38"/>
  <c r="N391" i="38"/>
  <c r="P391" i="38"/>
  <c r="Q391" i="38"/>
  <c r="R391" i="38"/>
  <c r="S391" i="38"/>
  <c r="T391" i="38"/>
  <c r="U391" i="38"/>
  <c r="V391" i="38"/>
  <c r="W391" i="38"/>
  <c r="X391" i="38"/>
  <c r="H392" i="38"/>
  <c r="I392" i="38"/>
  <c r="J392" i="38"/>
  <c r="K392" i="38"/>
  <c r="L392" i="38"/>
  <c r="M392" i="38"/>
  <c r="N392" i="38"/>
  <c r="P392" i="38"/>
  <c r="Q392" i="38"/>
  <c r="R392" i="38"/>
  <c r="S392" i="38"/>
  <c r="T392" i="38"/>
  <c r="U392" i="38"/>
  <c r="V392" i="38"/>
  <c r="W392" i="38"/>
  <c r="X392" i="38"/>
  <c r="H393" i="38"/>
  <c r="I393" i="38"/>
  <c r="J393" i="38"/>
  <c r="K393" i="38"/>
  <c r="L393" i="38"/>
  <c r="M393" i="38"/>
  <c r="N393" i="38"/>
  <c r="P393" i="38"/>
  <c r="Q393" i="38"/>
  <c r="R393" i="38"/>
  <c r="S393" i="38"/>
  <c r="T393" i="38"/>
  <c r="U393" i="38"/>
  <c r="V393" i="38"/>
  <c r="W393" i="38"/>
  <c r="X393" i="38"/>
  <c r="H394" i="38"/>
  <c r="I394" i="38"/>
  <c r="J394" i="38"/>
  <c r="K394" i="38"/>
  <c r="L394" i="38"/>
  <c r="M394" i="38"/>
  <c r="N394" i="38"/>
  <c r="P394" i="38"/>
  <c r="Q394" i="38"/>
  <c r="R394" i="38"/>
  <c r="S394" i="38"/>
  <c r="T394" i="38"/>
  <c r="U394" i="38"/>
  <c r="V394" i="38"/>
  <c r="W394" i="38"/>
  <c r="X394" i="38"/>
  <c r="H395" i="38"/>
  <c r="I395" i="38"/>
  <c r="J395" i="38"/>
  <c r="K395" i="38"/>
  <c r="L395" i="38"/>
  <c r="M395" i="38"/>
  <c r="N395" i="38"/>
  <c r="P395" i="38"/>
  <c r="Q395" i="38"/>
  <c r="R395" i="38"/>
  <c r="S395" i="38"/>
  <c r="T395" i="38"/>
  <c r="U395" i="38"/>
  <c r="V395" i="38"/>
  <c r="W395" i="38"/>
  <c r="X395" i="38"/>
  <c r="H396" i="38"/>
  <c r="I396" i="38"/>
  <c r="J396" i="38"/>
  <c r="K396" i="38"/>
  <c r="L396" i="38"/>
  <c r="M396" i="38"/>
  <c r="N396" i="38"/>
  <c r="P396" i="38"/>
  <c r="Q396" i="38"/>
  <c r="R396" i="38"/>
  <c r="S396" i="38"/>
  <c r="T396" i="38"/>
  <c r="U396" i="38"/>
  <c r="V396" i="38"/>
  <c r="W396" i="38"/>
  <c r="X396" i="38"/>
  <c r="H397" i="38"/>
  <c r="I397" i="38"/>
  <c r="J397" i="38"/>
  <c r="K397" i="38"/>
  <c r="L397" i="38"/>
  <c r="M397" i="38"/>
  <c r="N397" i="38"/>
  <c r="P397" i="38"/>
  <c r="Q397" i="38"/>
  <c r="R397" i="38"/>
  <c r="S397" i="38"/>
  <c r="T397" i="38"/>
  <c r="U397" i="38"/>
  <c r="V397" i="38"/>
  <c r="W397" i="38"/>
  <c r="X397" i="38"/>
  <c r="H398" i="38"/>
  <c r="I398" i="38"/>
  <c r="J398" i="38"/>
  <c r="K398" i="38"/>
  <c r="L398" i="38"/>
  <c r="M398" i="38"/>
  <c r="N398" i="38"/>
  <c r="P398" i="38"/>
  <c r="Q398" i="38"/>
  <c r="R398" i="38"/>
  <c r="S398" i="38"/>
  <c r="T398" i="38"/>
  <c r="U398" i="38"/>
  <c r="V398" i="38"/>
  <c r="W398" i="38"/>
  <c r="X398" i="38"/>
  <c r="H399" i="38"/>
  <c r="I399" i="38"/>
  <c r="J399" i="38"/>
  <c r="K399" i="38"/>
  <c r="L399" i="38"/>
  <c r="M399" i="38"/>
  <c r="N399" i="38"/>
  <c r="P399" i="38"/>
  <c r="Q399" i="38"/>
  <c r="R399" i="38"/>
  <c r="S399" i="38"/>
  <c r="T399" i="38"/>
  <c r="U399" i="38"/>
  <c r="V399" i="38"/>
  <c r="W399" i="38"/>
  <c r="X399" i="38"/>
  <c r="H400" i="38"/>
  <c r="I400" i="38"/>
  <c r="J400" i="38"/>
  <c r="K400" i="38"/>
  <c r="L400" i="38"/>
  <c r="M400" i="38"/>
  <c r="N400" i="38"/>
  <c r="P400" i="38"/>
  <c r="Q400" i="38"/>
  <c r="R400" i="38"/>
  <c r="S400" i="38"/>
  <c r="T400" i="38"/>
  <c r="U400" i="38"/>
  <c r="V400" i="38"/>
  <c r="W400" i="38"/>
  <c r="X400" i="38"/>
  <c r="H401" i="38"/>
  <c r="I401" i="38"/>
  <c r="J401" i="38"/>
  <c r="K401" i="38"/>
  <c r="L401" i="38"/>
  <c r="M401" i="38"/>
  <c r="N401" i="38"/>
  <c r="P401" i="38"/>
  <c r="Q401" i="38"/>
  <c r="R401" i="38"/>
  <c r="S401" i="38"/>
  <c r="T401" i="38"/>
  <c r="U401" i="38"/>
  <c r="V401" i="38"/>
  <c r="W401" i="38"/>
  <c r="X401" i="38"/>
  <c r="H402" i="38"/>
  <c r="I402" i="38"/>
  <c r="J402" i="38"/>
  <c r="K402" i="38"/>
  <c r="L402" i="38"/>
  <c r="M402" i="38"/>
  <c r="N402" i="38"/>
  <c r="P402" i="38"/>
  <c r="Q402" i="38"/>
  <c r="R402" i="38"/>
  <c r="S402" i="38"/>
  <c r="T402" i="38"/>
  <c r="U402" i="38"/>
  <c r="V402" i="38"/>
  <c r="W402" i="38"/>
  <c r="X402" i="38"/>
  <c r="H403" i="38"/>
  <c r="I403" i="38"/>
  <c r="J403" i="38"/>
  <c r="K403" i="38"/>
  <c r="L403" i="38"/>
  <c r="M403" i="38"/>
  <c r="N403" i="38"/>
  <c r="P403" i="38"/>
  <c r="Q403" i="38"/>
  <c r="R403" i="38"/>
  <c r="S403" i="38"/>
  <c r="T403" i="38"/>
  <c r="U403" i="38"/>
  <c r="V403" i="38"/>
  <c r="W403" i="38"/>
  <c r="X403" i="38"/>
  <c r="H404" i="38"/>
  <c r="I404" i="38"/>
  <c r="J404" i="38"/>
  <c r="K404" i="38"/>
  <c r="L404" i="38"/>
  <c r="M404" i="38"/>
  <c r="N404" i="38"/>
  <c r="P404" i="38"/>
  <c r="Q404" i="38"/>
  <c r="R404" i="38"/>
  <c r="S404" i="38"/>
  <c r="T404" i="38"/>
  <c r="U404" i="38"/>
  <c r="V404" i="38"/>
  <c r="W404" i="38"/>
  <c r="X404" i="38"/>
  <c r="H405" i="38"/>
  <c r="I405" i="38"/>
  <c r="J405" i="38"/>
  <c r="K405" i="38"/>
  <c r="L405" i="38"/>
  <c r="M405" i="38"/>
  <c r="N405" i="38"/>
  <c r="P405" i="38"/>
  <c r="Q405" i="38"/>
  <c r="R405" i="38"/>
  <c r="S405" i="38"/>
  <c r="T405" i="38"/>
  <c r="U405" i="38"/>
  <c r="V405" i="38"/>
  <c r="W405" i="38"/>
  <c r="X405" i="38"/>
  <c r="H406" i="38"/>
  <c r="I406" i="38"/>
  <c r="J406" i="38"/>
  <c r="K406" i="38"/>
  <c r="L406" i="38"/>
  <c r="M406" i="38"/>
  <c r="N406" i="38"/>
  <c r="P406" i="38"/>
  <c r="Q406" i="38"/>
  <c r="R406" i="38"/>
  <c r="S406" i="38"/>
  <c r="T406" i="38"/>
  <c r="U406" i="38"/>
  <c r="V406" i="38"/>
  <c r="W406" i="38"/>
  <c r="X406" i="38"/>
  <c r="H407" i="38"/>
  <c r="I407" i="38"/>
  <c r="J407" i="38"/>
  <c r="K407" i="38"/>
  <c r="L407" i="38"/>
  <c r="M407" i="38"/>
  <c r="N407" i="38"/>
  <c r="P407" i="38"/>
  <c r="Q407" i="38"/>
  <c r="R407" i="38"/>
  <c r="S407" i="38"/>
  <c r="T407" i="38"/>
  <c r="U407" i="38"/>
  <c r="V407" i="38"/>
  <c r="W407" i="38"/>
  <c r="X407" i="38"/>
  <c r="H408" i="38"/>
  <c r="I408" i="38"/>
  <c r="J408" i="38"/>
  <c r="K408" i="38"/>
  <c r="L408" i="38"/>
  <c r="M408" i="38"/>
  <c r="N408" i="38"/>
  <c r="P408" i="38"/>
  <c r="Q408" i="38"/>
  <c r="R408" i="38"/>
  <c r="S408" i="38"/>
  <c r="T408" i="38"/>
  <c r="U408" i="38"/>
  <c r="V408" i="38"/>
  <c r="W408" i="38"/>
  <c r="X408" i="38"/>
  <c r="H409" i="38"/>
  <c r="I409" i="38"/>
  <c r="J409" i="38"/>
  <c r="K409" i="38"/>
  <c r="L409" i="38"/>
  <c r="M409" i="38"/>
  <c r="N409" i="38"/>
  <c r="P409" i="38"/>
  <c r="Q409" i="38"/>
  <c r="R409" i="38"/>
  <c r="S409" i="38"/>
  <c r="T409" i="38"/>
  <c r="U409" i="38"/>
  <c r="V409" i="38"/>
  <c r="W409" i="38"/>
  <c r="X409" i="38"/>
  <c r="H410" i="38"/>
  <c r="I410" i="38"/>
  <c r="J410" i="38"/>
  <c r="K410" i="38"/>
  <c r="L410" i="38"/>
  <c r="M410" i="38"/>
  <c r="N410" i="38"/>
  <c r="P410" i="38"/>
  <c r="Q410" i="38"/>
  <c r="R410" i="38"/>
  <c r="S410" i="38"/>
  <c r="T410" i="38"/>
  <c r="U410" i="38"/>
  <c r="V410" i="38"/>
  <c r="W410" i="38"/>
  <c r="X410" i="38"/>
  <c r="H411" i="38"/>
  <c r="I411" i="38"/>
  <c r="J411" i="38"/>
  <c r="K411" i="38"/>
  <c r="L411" i="38"/>
  <c r="M411" i="38"/>
  <c r="N411" i="38"/>
  <c r="P411" i="38"/>
  <c r="Q411" i="38"/>
  <c r="R411" i="38"/>
  <c r="S411" i="38"/>
  <c r="T411" i="38"/>
  <c r="U411" i="38"/>
  <c r="V411" i="38"/>
  <c r="W411" i="38"/>
  <c r="X411" i="38"/>
  <c r="H412" i="38"/>
  <c r="I412" i="38"/>
  <c r="J412" i="38"/>
  <c r="K412" i="38"/>
  <c r="L412" i="38"/>
  <c r="M412" i="38"/>
  <c r="N412" i="38"/>
  <c r="P412" i="38"/>
  <c r="Q412" i="38"/>
  <c r="R412" i="38"/>
  <c r="S412" i="38"/>
  <c r="T412" i="38"/>
  <c r="U412" i="38"/>
  <c r="V412" i="38"/>
  <c r="W412" i="38"/>
  <c r="X412" i="38"/>
  <c r="H413" i="38"/>
  <c r="I413" i="38"/>
  <c r="J413" i="38"/>
  <c r="K413" i="38"/>
  <c r="L413" i="38"/>
  <c r="M413" i="38"/>
  <c r="N413" i="38"/>
  <c r="P413" i="38"/>
  <c r="Q413" i="38"/>
  <c r="R413" i="38"/>
  <c r="S413" i="38"/>
  <c r="T413" i="38"/>
  <c r="U413" i="38"/>
  <c r="V413" i="38"/>
  <c r="W413" i="38"/>
  <c r="X413" i="38"/>
  <c r="H414" i="38"/>
  <c r="I414" i="38"/>
  <c r="J414" i="38"/>
  <c r="K414" i="38"/>
  <c r="L414" i="38"/>
  <c r="M414" i="38"/>
  <c r="N414" i="38"/>
  <c r="P414" i="38"/>
  <c r="Q414" i="38"/>
  <c r="R414" i="38"/>
  <c r="S414" i="38"/>
  <c r="T414" i="38"/>
  <c r="U414" i="38"/>
  <c r="V414" i="38"/>
  <c r="W414" i="38"/>
  <c r="X414" i="38"/>
  <c r="H415" i="38"/>
  <c r="I415" i="38"/>
  <c r="J415" i="38"/>
  <c r="K415" i="38"/>
  <c r="L415" i="38"/>
  <c r="M415" i="38"/>
  <c r="N415" i="38"/>
  <c r="P415" i="38"/>
  <c r="Q415" i="38"/>
  <c r="R415" i="38"/>
  <c r="S415" i="38"/>
  <c r="T415" i="38"/>
  <c r="U415" i="38"/>
  <c r="V415" i="38"/>
  <c r="W415" i="38"/>
  <c r="X415" i="38"/>
  <c r="H416" i="38"/>
  <c r="I416" i="38"/>
  <c r="J416" i="38"/>
  <c r="K416" i="38"/>
  <c r="L416" i="38"/>
  <c r="M416" i="38"/>
  <c r="N416" i="38"/>
  <c r="P416" i="38"/>
  <c r="Q416" i="38"/>
  <c r="R416" i="38"/>
  <c r="S416" i="38"/>
  <c r="T416" i="38"/>
  <c r="U416" i="38"/>
  <c r="V416" i="38"/>
  <c r="W416" i="38"/>
  <c r="X416" i="38"/>
  <c r="H417" i="38"/>
  <c r="I417" i="38"/>
  <c r="J417" i="38"/>
  <c r="K417" i="38"/>
  <c r="L417" i="38"/>
  <c r="M417" i="38"/>
  <c r="N417" i="38"/>
  <c r="P417" i="38"/>
  <c r="Q417" i="38"/>
  <c r="R417" i="38"/>
  <c r="S417" i="38"/>
  <c r="T417" i="38"/>
  <c r="U417" i="38"/>
  <c r="V417" i="38"/>
  <c r="W417" i="38"/>
  <c r="X417" i="38"/>
  <c r="H418" i="38"/>
  <c r="I418" i="38"/>
  <c r="J418" i="38"/>
  <c r="K418" i="38"/>
  <c r="L418" i="38"/>
  <c r="M418" i="38"/>
  <c r="N418" i="38"/>
  <c r="P418" i="38"/>
  <c r="Q418" i="38"/>
  <c r="R418" i="38"/>
  <c r="S418" i="38"/>
  <c r="T418" i="38"/>
  <c r="U418" i="38"/>
  <c r="V418" i="38"/>
  <c r="W418" i="38"/>
  <c r="X418" i="38"/>
  <c r="H419" i="38"/>
  <c r="I419" i="38"/>
  <c r="J419" i="38"/>
  <c r="K419" i="38"/>
  <c r="L419" i="38"/>
  <c r="M419" i="38"/>
  <c r="N419" i="38"/>
  <c r="P419" i="38"/>
  <c r="Q419" i="38"/>
  <c r="R419" i="38"/>
  <c r="S419" i="38"/>
  <c r="T419" i="38"/>
  <c r="U419" i="38"/>
  <c r="V419" i="38"/>
  <c r="W419" i="38"/>
  <c r="X419" i="38"/>
  <c r="H420" i="38"/>
  <c r="I420" i="38"/>
  <c r="J420" i="38"/>
  <c r="K420" i="38"/>
  <c r="L420" i="38"/>
  <c r="M420" i="38"/>
  <c r="N420" i="38"/>
  <c r="P420" i="38"/>
  <c r="Q420" i="38"/>
  <c r="R420" i="38"/>
  <c r="S420" i="38"/>
  <c r="T420" i="38"/>
  <c r="U420" i="38"/>
  <c r="V420" i="38"/>
  <c r="W420" i="38"/>
  <c r="X420" i="38"/>
  <c r="H421" i="38"/>
  <c r="I421" i="38"/>
  <c r="J421" i="38"/>
  <c r="K421" i="38"/>
  <c r="L421" i="38"/>
  <c r="M421" i="38"/>
  <c r="N421" i="38"/>
  <c r="P421" i="38"/>
  <c r="Q421" i="38"/>
  <c r="R421" i="38"/>
  <c r="S421" i="38"/>
  <c r="T421" i="38"/>
  <c r="U421" i="38"/>
  <c r="V421" i="38"/>
  <c r="W421" i="38"/>
  <c r="X421" i="38"/>
  <c r="H422" i="38"/>
  <c r="I422" i="38"/>
  <c r="J422" i="38"/>
  <c r="K422" i="38"/>
  <c r="L422" i="38"/>
  <c r="M422" i="38"/>
  <c r="N422" i="38"/>
  <c r="P422" i="38"/>
  <c r="Q422" i="38"/>
  <c r="R422" i="38"/>
  <c r="S422" i="38"/>
  <c r="T422" i="38"/>
  <c r="U422" i="38"/>
  <c r="V422" i="38"/>
  <c r="W422" i="38"/>
  <c r="X422" i="38"/>
  <c r="H423" i="38"/>
  <c r="I423" i="38"/>
  <c r="J423" i="38"/>
  <c r="K423" i="38"/>
  <c r="L423" i="38"/>
  <c r="M423" i="38"/>
  <c r="N423" i="38"/>
  <c r="P423" i="38"/>
  <c r="Q423" i="38"/>
  <c r="R423" i="38"/>
  <c r="S423" i="38"/>
  <c r="T423" i="38"/>
  <c r="U423" i="38"/>
  <c r="V423" i="38"/>
  <c r="W423" i="38"/>
  <c r="X423" i="38"/>
  <c r="H424" i="38"/>
  <c r="I424" i="38"/>
  <c r="J424" i="38"/>
  <c r="K424" i="38"/>
  <c r="L424" i="38"/>
  <c r="M424" i="38"/>
  <c r="N424" i="38"/>
  <c r="P424" i="38"/>
  <c r="Q424" i="38"/>
  <c r="R424" i="38"/>
  <c r="S424" i="38"/>
  <c r="T424" i="38"/>
  <c r="U424" i="38"/>
  <c r="V424" i="38"/>
  <c r="W424" i="38"/>
  <c r="X424" i="38"/>
  <c r="H425" i="38"/>
  <c r="I425" i="38"/>
  <c r="J425" i="38"/>
  <c r="K425" i="38"/>
  <c r="L425" i="38"/>
  <c r="M425" i="38"/>
  <c r="N425" i="38"/>
  <c r="P425" i="38"/>
  <c r="Q425" i="38"/>
  <c r="R425" i="38"/>
  <c r="S425" i="38"/>
  <c r="T425" i="38"/>
  <c r="U425" i="38"/>
  <c r="V425" i="38"/>
  <c r="W425" i="38"/>
  <c r="X425" i="38"/>
  <c r="H426" i="38"/>
  <c r="I426" i="38"/>
  <c r="J426" i="38"/>
  <c r="K426" i="38"/>
  <c r="L426" i="38"/>
  <c r="M426" i="38"/>
  <c r="N426" i="38"/>
  <c r="P426" i="38"/>
  <c r="Q426" i="38"/>
  <c r="R426" i="38"/>
  <c r="S426" i="38"/>
  <c r="T426" i="38"/>
  <c r="U426" i="38"/>
  <c r="V426" i="38"/>
  <c r="W426" i="38"/>
  <c r="X426" i="38"/>
  <c r="H427" i="38"/>
  <c r="I427" i="38"/>
  <c r="J427" i="38"/>
  <c r="K427" i="38"/>
  <c r="L427" i="38"/>
  <c r="M427" i="38"/>
  <c r="N427" i="38"/>
  <c r="P427" i="38"/>
  <c r="Q427" i="38"/>
  <c r="R427" i="38"/>
  <c r="S427" i="38"/>
  <c r="T427" i="38"/>
  <c r="U427" i="38"/>
  <c r="V427" i="38"/>
  <c r="W427" i="38"/>
  <c r="X427" i="38"/>
  <c r="H428" i="38"/>
  <c r="I428" i="38"/>
  <c r="J428" i="38"/>
  <c r="K428" i="38"/>
  <c r="L428" i="38"/>
  <c r="M428" i="38"/>
  <c r="N428" i="38"/>
  <c r="P428" i="38"/>
  <c r="Q428" i="38"/>
  <c r="R428" i="38"/>
  <c r="S428" i="38"/>
  <c r="T428" i="38"/>
  <c r="U428" i="38"/>
  <c r="V428" i="38"/>
  <c r="W428" i="38"/>
  <c r="X428" i="38"/>
  <c r="H429" i="38"/>
  <c r="I429" i="38"/>
  <c r="J429" i="38"/>
  <c r="K429" i="38"/>
  <c r="L429" i="38"/>
  <c r="M429" i="38"/>
  <c r="N429" i="38"/>
  <c r="P429" i="38"/>
  <c r="Q429" i="38"/>
  <c r="R429" i="38"/>
  <c r="S429" i="38"/>
  <c r="T429" i="38"/>
  <c r="U429" i="38"/>
  <c r="V429" i="38"/>
  <c r="W429" i="38"/>
  <c r="X429" i="38"/>
  <c r="H430" i="38"/>
  <c r="I430" i="38"/>
  <c r="J430" i="38"/>
  <c r="K430" i="38"/>
  <c r="L430" i="38"/>
  <c r="M430" i="38"/>
  <c r="N430" i="38"/>
  <c r="P430" i="38"/>
  <c r="Q430" i="38"/>
  <c r="R430" i="38"/>
  <c r="S430" i="38"/>
  <c r="T430" i="38"/>
  <c r="U430" i="38"/>
  <c r="V430" i="38"/>
  <c r="W430" i="38"/>
  <c r="X430" i="38"/>
  <c r="H431" i="38"/>
  <c r="I431" i="38"/>
  <c r="J431" i="38"/>
  <c r="K431" i="38"/>
  <c r="L431" i="38"/>
  <c r="M431" i="38"/>
  <c r="N431" i="38"/>
  <c r="P431" i="38"/>
  <c r="Q431" i="38"/>
  <c r="R431" i="38"/>
  <c r="S431" i="38"/>
  <c r="T431" i="38"/>
  <c r="U431" i="38"/>
  <c r="V431" i="38"/>
  <c r="W431" i="38"/>
  <c r="X431" i="38"/>
  <c r="H432" i="38"/>
  <c r="I432" i="38"/>
  <c r="J432" i="38"/>
  <c r="K432" i="38"/>
  <c r="L432" i="38"/>
  <c r="M432" i="38"/>
  <c r="N432" i="38"/>
  <c r="P432" i="38"/>
  <c r="Q432" i="38"/>
  <c r="R432" i="38"/>
  <c r="S432" i="38"/>
  <c r="T432" i="38"/>
  <c r="U432" i="38"/>
  <c r="V432" i="38"/>
  <c r="W432" i="38"/>
  <c r="X432" i="38"/>
  <c r="H433" i="38"/>
  <c r="I433" i="38"/>
  <c r="J433" i="38"/>
  <c r="K433" i="38"/>
  <c r="L433" i="38"/>
  <c r="M433" i="38"/>
  <c r="N433" i="38"/>
  <c r="P433" i="38"/>
  <c r="Q433" i="38"/>
  <c r="R433" i="38"/>
  <c r="S433" i="38"/>
  <c r="T433" i="38"/>
  <c r="U433" i="38"/>
  <c r="V433" i="38"/>
  <c r="W433" i="38"/>
  <c r="X433" i="38"/>
  <c r="H434" i="38"/>
  <c r="I434" i="38"/>
  <c r="J434" i="38"/>
  <c r="K434" i="38"/>
  <c r="L434" i="38"/>
  <c r="M434" i="38"/>
  <c r="N434" i="38"/>
  <c r="P434" i="38"/>
  <c r="Q434" i="38"/>
  <c r="R434" i="38"/>
  <c r="S434" i="38"/>
  <c r="T434" i="38"/>
  <c r="U434" i="38"/>
  <c r="V434" i="38"/>
  <c r="W434" i="38"/>
  <c r="X434" i="38"/>
  <c r="H435" i="38"/>
  <c r="I435" i="38"/>
  <c r="J435" i="38"/>
  <c r="K435" i="38"/>
  <c r="L435" i="38"/>
  <c r="M435" i="38"/>
  <c r="N435" i="38"/>
  <c r="P435" i="38"/>
  <c r="Q435" i="38"/>
  <c r="R435" i="38"/>
  <c r="S435" i="38"/>
  <c r="T435" i="38"/>
  <c r="U435" i="38"/>
  <c r="V435" i="38"/>
  <c r="W435" i="38"/>
  <c r="X435" i="38"/>
  <c r="H436" i="38"/>
  <c r="I436" i="38"/>
  <c r="J436" i="38"/>
  <c r="K436" i="38"/>
  <c r="L436" i="38"/>
  <c r="M436" i="38"/>
  <c r="N436" i="38"/>
  <c r="P436" i="38"/>
  <c r="Q436" i="38"/>
  <c r="R436" i="38"/>
  <c r="S436" i="38"/>
  <c r="T436" i="38"/>
  <c r="U436" i="38"/>
  <c r="V436" i="38"/>
  <c r="W436" i="38"/>
  <c r="X436" i="38"/>
  <c r="H437" i="38"/>
  <c r="I437" i="38"/>
  <c r="J437" i="38"/>
  <c r="K437" i="38"/>
  <c r="L437" i="38"/>
  <c r="M437" i="38"/>
  <c r="N437" i="38"/>
  <c r="P437" i="38"/>
  <c r="Q437" i="38"/>
  <c r="R437" i="38"/>
  <c r="S437" i="38"/>
  <c r="T437" i="38"/>
  <c r="U437" i="38"/>
  <c r="V437" i="38"/>
  <c r="W437" i="38"/>
  <c r="X437" i="38"/>
  <c r="H438" i="38"/>
  <c r="I438" i="38"/>
  <c r="J438" i="38"/>
  <c r="K438" i="38"/>
  <c r="L438" i="38"/>
  <c r="M438" i="38"/>
  <c r="N438" i="38"/>
  <c r="P438" i="38"/>
  <c r="Q438" i="38"/>
  <c r="R438" i="38"/>
  <c r="S438" i="38"/>
  <c r="T438" i="38"/>
  <c r="U438" i="38"/>
  <c r="V438" i="38"/>
  <c r="W438" i="38"/>
  <c r="X438" i="38"/>
  <c r="H439" i="38"/>
  <c r="I439" i="38"/>
  <c r="J439" i="38"/>
  <c r="K439" i="38"/>
  <c r="L439" i="38"/>
  <c r="M439" i="38"/>
  <c r="N439" i="38"/>
  <c r="P439" i="38"/>
  <c r="Q439" i="38"/>
  <c r="R439" i="38"/>
  <c r="S439" i="38"/>
  <c r="T439" i="38"/>
  <c r="U439" i="38"/>
  <c r="V439" i="38"/>
  <c r="W439" i="38"/>
  <c r="X439" i="38"/>
  <c r="H440" i="38"/>
  <c r="I440" i="38"/>
  <c r="J440" i="38"/>
  <c r="K440" i="38"/>
  <c r="L440" i="38"/>
  <c r="M440" i="38"/>
  <c r="N440" i="38"/>
  <c r="P440" i="38"/>
  <c r="Q440" i="38"/>
  <c r="R440" i="38"/>
  <c r="S440" i="38"/>
  <c r="T440" i="38"/>
  <c r="U440" i="38"/>
  <c r="V440" i="38"/>
  <c r="W440" i="38"/>
  <c r="X440" i="38"/>
  <c r="H441" i="38"/>
  <c r="I441" i="38"/>
  <c r="J441" i="38"/>
  <c r="K441" i="38"/>
  <c r="L441" i="38"/>
  <c r="M441" i="38"/>
  <c r="N441" i="38"/>
  <c r="P441" i="38"/>
  <c r="Q441" i="38"/>
  <c r="R441" i="38"/>
  <c r="S441" i="38"/>
  <c r="T441" i="38"/>
  <c r="U441" i="38"/>
  <c r="V441" i="38"/>
  <c r="W441" i="38"/>
  <c r="X441" i="38"/>
  <c r="H442" i="38"/>
  <c r="I442" i="38"/>
  <c r="J442" i="38"/>
  <c r="K442" i="38"/>
  <c r="L442" i="38"/>
  <c r="M442" i="38"/>
  <c r="N442" i="38"/>
  <c r="P442" i="38"/>
  <c r="Q442" i="38"/>
  <c r="R442" i="38"/>
  <c r="S442" i="38"/>
  <c r="T442" i="38"/>
  <c r="U442" i="38"/>
  <c r="V442" i="38"/>
  <c r="W442" i="38"/>
  <c r="X442" i="38"/>
  <c r="H443" i="38"/>
  <c r="I443" i="38"/>
  <c r="J443" i="38"/>
  <c r="K443" i="38"/>
  <c r="L443" i="38"/>
  <c r="M443" i="38"/>
  <c r="N443" i="38"/>
  <c r="P443" i="38"/>
  <c r="Q443" i="38"/>
  <c r="R443" i="38"/>
  <c r="S443" i="38"/>
  <c r="T443" i="38"/>
  <c r="U443" i="38"/>
  <c r="V443" i="38"/>
  <c r="W443" i="38"/>
  <c r="X443" i="38"/>
  <c r="H444" i="38"/>
  <c r="I444" i="38"/>
  <c r="J444" i="38"/>
  <c r="K444" i="38"/>
  <c r="L444" i="38"/>
  <c r="M444" i="38"/>
  <c r="N444" i="38"/>
  <c r="P444" i="38"/>
  <c r="Q444" i="38"/>
  <c r="R444" i="38"/>
  <c r="S444" i="38"/>
  <c r="T444" i="38"/>
  <c r="U444" i="38"/>
  <c r="V444" i="38"/>
  <c r="W444" i="38"/>
  <c r="X444" i="38"/>
  <c r="H445" i="38"/>
  <c r="I445" i="38"/>
  <c r="J445" i="38"/>
  <c r="K445" i="38"/>
  <c r="L445" i="38"/>
  <c r="M445" i="38"/>
  <c r="N445" i="38"/>
  <c r="P445" i="38"/>
  <c r="Q445" i="38"/>
  <c r="R445" i="38"/>
  <c r="S445" i="38"/>
  <c r="T445" i="38"/>
  <c r="U445" i="38"/>
  <c r="V445" i="38"/>
  <c r="W445" i="38"/>
  <c r="X445" i="38"/>
  <c r="H446" i="38"/>
  <c r="I446" i="38"/>
  <c r="J446" i="38"/>
  <c r="K446" i="38"/>
  <c r="L446" i="38"/>
  <c r="M446" i="38"/>
  <c r="N446" i="38"/>
  <c r="P446" i="38"/>
  <c r="Q446" i="38"/>
  <c r="R446" i="38"/>
  <c r="S446" i="38"/>
  <c r="T446" i="38"/>
  <c r="U446" i="38"/>
  <c r="V446" i="38"/>
  <c r="W446" i="38"/>
  <c r="X446" i="38"/>
  <c r="H447" i="38"/>
  <c r="I447" i="38"/>
  <c r="J447" i="38"/>
  <c r="K447" i="38"/>
  <c r="L447" i="38"/>
  <c r="M447" i="38"/>
  <c r="N447" i="38"/>
  <c r="P447" i="38"/>
  <c r="Q447" i="38"/>
  <c r="R447" i="38"/>
  <c r="S447" i="38"/>
  <c r="T447" i="38"/>
  <c r="U447" i="38"/>
  <c r="V447" i="38"/>
  <c r="W447" i="38"/>
  <c r="X447" i="38"/>
  <c r="H448" i="38"/>
  <c r="I448" i="38"/>
  <c r="J448" i="38"/>
  <c r="K448" i="38"/>
  <c r="L448" i="38"/>
  <c r="M448" i="38"/>
  <c r="N448" i="38"/>
  <c r="P448" i="38"/>
  <c r="Q448" i="38"/>
  <c r="R448" i="38"/>
  <c r="S448" i="38"/>
  <c r="T448" i="38"/>
  <c r="U448" i="38"/>
  <c r="V448" i="38"/>
  <c r="W448" i="38"/>
  <c r="X448" i="38"/>
  <c r="H449" i="38"/>
  <c r="I449" i="38"/>
  <c r="J449" i="38"/>
  <c r="K449" i="38"/>
  <c r="L449" i="38"/>
  <c r="M449" i="38"/>
  <c r="N449" i="38"/>
  <c r="P449" i="38"/>
  <c r="Q449" i="38"/>
  <c r="R449" i="38"/>
  <c r="S449" i="38"/>
  <c r="T449" i="38"/>
  <c r="U449" i="38"/>
  <c r="V449" i="38"/>
  <c r="W449" i="38"/>
  <c r="X449" i="38"/>
  <c r="H450" i="38"/>
  <c r="I450" i="38"/>
  <c r="J450" i="38"/>
  <c r="K450" i="38"/>
  <c r="L450" i="38"/>
  <c r="M450" i="38"/>
  <c r="N450" i="38"/>
  <c r="P450" i="38"/>
  <c r="Q450" i="38"/>
  <c r="R450" i="38"/>
  <c r="S450" i="38"/>
  <c r="T450" i="38"/>
  <c r="U450" i="38"/>
  <c r="V450" i="38"/>
  <c r="W450" i="38"/>
  <c r="X450" i="38"/>
  <c r="H451" i="38"/>
  <c r="I451" i="38"/>
  <c r="J451" i="38"/>
  <c r="K451" i="38"/>
  <c r="L451" i="38"/>
  <c r="M451" i="38"/>
  <c r="N451" i="38"/>
  <c r="P451" i="38"/>
  <c r="Q451" i="38"/>
  <c r="R451" i="38"/>
  <c r="S451" i="38"/>
  <c r="T451" i="38"/>
  <c r="U451" i="38"/>
  <c r="V451" i="38"/>
  <c r="W451" i="38"/>
  <c r="X451" i="38"/>
  <c r="H452" i="38"/>
  <c r="I452" i="38"/>
  <c r="J452" i="38"/>
  <c r="K452" i="38"/>
  <c r="L452" i="38"/>
  <c r="M452" i="38"/>
  <c r="N452" i="38"/>
  <c r="P452" i="38"/>
  <c r="Q452" i="38"/>
  <c r="R452" i="38"/>
  <c r="S452" i="38"/>
  <c r="T452" i="38"/>
  <c r="U452" i="38"/>
  <c r="V452" i="38"/>
  <c r="W452" i="38"/>
  <c r="X452" i="38"/>
  <c r="H453" i="38"/>
  <c r="I453" i="38"/>
  <c r="J453" i="38"/>
  <c r="K453" i="38"/>
  <c r="L453" i="38"/>
  <c r="M453" i="38"/>
  <c r="N453" i="38"/>
  <c r="P453" i="38"/>
  <c r="Q453" i="38"/>
  <c r="R453" i="38"/>
  <c r="S453" i="38"/>
  <c r="T453" i="38"/>
  <c r="U453" i="38"/>
  <c r="V453" i="38"/>
  <c r="W453" i="38"/>
  <c r="X453" i="38"/>
  <c r="H454" i="38"/>
  <c r="I454" i="38"/>
  <c r="J454" i="38"/>
  <c r="K454" i="38"/>
  <c r="L454" i="38"/>
  <c r="M454" i="38"/>
  <c r="N454" i="38"/>
  <c r="P454" i="38"/>
  <c r="Q454" i="38"/>
  <c r="R454" i="38"/>
  <c r="S454" i="38"/>
  <c r="T454" i="38"/>
  <c r="U454" i="38"/>
  <c r="V454" i="38"/>
  <c r="W454" i="38"/>
  <c r="X454" i="38"/>
  <c r="H455" i="38"/>
  <c r="I455" i="38"/>
  <c r="J455" i="38"/>
  <c r="K455" i="38"/>
  <c r="L455" i="38"/>
  <c r="M455" i="38"/>
  <c r="N455" i="38"/>
  <c r="P455" i="38"/>
  <c r="Q455" i="38"/>
  <c r="R455" i="38"/>
  <c r="S455" i="38"/>
  <c r="T455" i="38"/>
  <c r="U455" i="38"/>
  <c r="V455" i="38"/>
  <c r="W455" i="38"/>
  <c r="X455" i="38"/>
  <c r="H456" i="38"/>
  <c r="I456" i="38"/>
  <c r="J456" i="38"/>
  <c r="K456" i="38"/>
  <c r="L456" i="38"/>
  <c r="M456" i="38"/>
  <c r="N456" i="38"/>
  <c r="P456" i="38"/>
  <c r="Q456" i="38"/>
  <c r="R456" i="38"/>
  <c r="S456" i="38"/>
  <c r="T456" i="38"/>
  <c r="U456" i="38"/>
  <c r="V456" i="38"/>
  <c r="W456" i="38"/>
  <c r="X456" i="38"/>
  <c r="H457" i="38"/>
  <c r="I457" i="38"/>
  <c r="J457" i="38"/>
  <c r="K457" i="38"/>
  <c r="L457" i="38"/>
  <c r="M457" i="38"/>
  <c r="N457" i="38"/>
  <c r="P457" i="38"/>
  <c r="Q457" i="38"/>
  <c r="R457" i="38"/>
  <c r="S457" i="38"/>
  <c r="T457" i="38"/>
  <c r="U457" i="38"/>
  <c r="V457" i="38"/>
  <c r="W457" i="38"/>
  <c r="X457" i="38"/>
  <c r="H458" i="38"/>
  <c r="I458" i="38"/>
  <c r="J458" i="38"/>
  <c r="K458" i="38"/>
  <c r="L458" i="38"/>
  <c r="M458" i="38"/>
  <c r="N458" i="38"/>
  <c r="P458" i="38"/>
  <c r="Q458" i="38"/>
  <c r="R458" i="38"/>
  <c r="S458" i="38"/>
  <c r="T458" i="38"/>
  <c r="U458" i="38"/>
  <c r="V458" i="38"/>
  <c r="W458" i="38"/>
  <c r="X458" i="38"/>
  <c r="H459" i="38"/>
  <c r="I459" i="38"/>
  <c r="J459" i="38"/>
  <c r="K459" i="38"/>
  <c r="L459" i="38"/>
  <c r="M459" i="38"/>
  <c r="N459" i="38"/>
  <c r="P459" i="38"/>
  <c r="Q459" i="38"/>
  <c r="R459" i="38"/>
  <c r="S459" i="38"/>
  <c r="T459" i="38"/>
  <c r="U459" i="38"/>
  <c r="V459" i="38"/>
  <c r="W459" i="38"/>
  <c r="X459" i="38"/>
  <c r="H460" i="38"/>
  <c r="I460" i="38"/>
  <c r="J460" i="38"/>
  <c r="K460" i="38"/>
  <c r="L460" i="38"/>
  <c r="M460" i="38"/>
  <c r="N460" i="38"/>
  <c r="P460" i="38"/>
  <c r="Q460" i="38"/>
  <c r="R460" i="38"/>
  <c r="S460" i="38"/>
  <c r="T460" i="38"/>
  <c r="U460" i="38"/>
  <c r="V460" i="38"/>
  <c r="W460" i="38"/>
  <c r="X460" i="38"/>
  <c r="H461" i="38"/>
  <c r="I461" i="38"/>
  <c r="J461" i="38"/>
  <c r="K461" i="38"/>
  <c r="L461" i="38"/>
  <c r="M461" i="38"/>
  <c r="N461" i="38"/>
  <c r="P461" i="38"/>
  <c r="Q461" i="38"/>
  <c r="R461" i="38"/>
  <c r="S461" i="38"/>
  <c r="T461" i="38"/>
  <c r="U461" i="38"/>
  <c r="V461" i="38"/>
  <c r="W461" i="38"/>
  <c r="X461" i="38"/>
  <c r="H462" i="38"/>
  <c r="I462" i="38"/>
  <c r="J462" i="38"/>
  <c r="K462" i="38"/>
  <c r="L462" i="38"/>
  <c r="M462" i="38"/>
  <c r="N462" i="38"/>
  <c r="P462" i="38"/>
  <c r="Q462" i="38"/>
  <c r="R462" i="38"/>
  <c r="S462" i="38"/>
  <c r="T462" i="38"/>
  <c r="U462" i="38"/>
  <c r="V462" i="38"/>
  <c r="W462" i="38"/>
  <c r="X462" i="38"/>
  <c r="H463" i="38"/>
  <c r="I463" i="38"/>
  <c r="J463" i="38"/>
  <c r="K463" i="38"/>
  <c r="L463" i="38"/>
  <c r="M463" i="38"/>
  <c r="N463" i="38"/>
  <c r="P463" i="38"/>
  <c r="Q463" i="38"/>
  <c r="R463" i="38"/>
  <c r="S463" i="38"/>
  <c r="T463" i="38"/>
  <c r="U463" i="38"/>
  <c r="V463" i="38"/>
  <c r="W463" i="38"/>
  <c r="X463" i="38"/>
  <c r="H464" i="38"/>
  <c r="I464" i="38"/>
  <c r="J464" i="38"/>
  <c r="K464" i="38"/>
  <c r="L464" i="38"/>
  <c r="M464" i="38"/>
  <c r="N464" i="38"/>
  <c r="P464" i="38"/>
  <c r="Q464" i="38"/>
  <c r="R464" i="38"/>
  <c r="S464" i="38"/>
  <c r="T464" i="38"/>
  <c r="U464" i="38"/>
  <c r="V464" i="38"/>
  <c r="W464" i="38"/>
  <c r="X464" i="38"/>
  <c r="H465" i="38"/>
  <c r="I465" i="38"/>
  <c r="J465" i="38"/>
  <c r="K465" i="38"/>
  <c r="L465" i="38"/>
  <c r="M465" i="38"/>
  <c r="N465" i="38"/>
  <c r="P465" i="38"/>
  <c r="Q465" i="38"/>
  <c r="R465" i="38"/>
  <c r="S465" i="38"/>
  <c r="T465" i="38"/>
  <c r="U465" i="38"/>
  <c r="V465" i="38"/>
  <c r="W465" i="38"/>
  <c r="X465" i="38"/>
  <c r="H466" i="38"/>
  <c r="I466" i="38"/>
  <c r="J466" i="38"/>
  <c r="K466" i="38"/>
  <c r="L466" i="38"/>
  <c r="M466" i="38"/>
  <c r="N466" i="38"/>
  <c r="P466" i="38"/>
  <c r="Q466" i="38"/>
  <c r="R466" i="38"/>
  <c r="S466" i="38"/>
  <c r="T466" i="38"/>
  <c r="U466" i="38"/>
  <c r="V466" i="38"/>
  <c r="W466" i="38"/>
  <c r="X466" i="38"/>
  <c r="H467" i="38"/>
  <c r="I467" i="38"/>
  <c r="J467" i="38"/>
  <c r="K467" i="38"/>
  <c r="L467" i="38"/>
  <c r="M467" i="38"/>
  <c r="N467" i="38"/>
  <c r="P467" i="38"/>
  <c r="Q467" i="38"/>
  <c r="R467" i="38"/>
  <c r="S467" i="38"/>
  <c r="T467" i="38"/>
  <c r="U467" i="38"/>
  <c r="V467" i="38"/>
  <c r="W467" i="38"/>
  <c r="X467" i="38"/>
  <c r="H468" i="38"/>
  <c r="I468" i="38"/>
  <c r="J468" i="38"/>
  <c r="K468" i="38"/>
  <c r="L468" i="38"/>
  <c r="M468" i="38"/>
  <c r="N468" i="38"/>
  <c r="P468" i="38"/>
  <c r="Q468" i="38"/>
  <c r="R468" i="38"/>
  <c r="S468" i="38"/>
  <c r="T468" i="38"/>
  <c r="U468" i="38"/>
  <c r="V468" i="38"/>
  <c r="W468" i="38"/>
  <c r="X468" i="38"/>
  <c r="H469" i="38"/>
  <c r="I469" i="38"/>
  <c r="J469" i="38"/>
  <c r="K469" i="38"/>
  <c r="L469" i="38"/>
  <c r="M469" i="38"/>
  <c r="N469" i="38"/>
  <c r="P469" i="38"/>
  <c r="Q469" i="38"/>
  <c r="R469" i="38"/>
  <c r="S469" i="38"/>
  <c r="T469" i="38"/>
  <c r="U469" i="38"/>
  <c r="V469" i="38"/>
  <c r="W469" i="38"/>
  <c r="X469" i="38"/>
  <c r="H470" i="38"/>
  <c r="I470" i="38"/>
  <c r="J470" i="38"/>
  <c r="K470" i="38"/>
  <c r="L470" i="38"/>
  <c r="M470" i="38"/>
  <c r="N470" i="38"/>
  <c r="P470" i="38"/>
  <c r="Q470" i="38"/>
  <c r="R470" i="38"/>
  <c r="S470" i="38"/>
  <c r="T470" i="38"/>
  <c r="U470" i="38"/>
  <c r="V470" i="38"/>
  <c r="W470" i="38"/>
  <c r="X470" i="38"/>
  <c r="H471" i="38"/>
  <c r="I471" i="38"/>
  <c r="J471" i="38"/>
  <c r="K471" i="38"/>
  <c r="L471" i="38"/>
  <c r="M471" i="38"/>
  <c r="N471" i="38"/>
  <c r="P471" i="38"/>
  <c r="Q471" i="38"/>
  <c r="R471" i="38"/>
  <c r="S471" i="38"/>
  <c r="T471" i="38"/>
  <c r="U471" i="38"/>
  <c r="V471" i="38"/>
  <c r="W471" i="38"/>
  <c r="X471" i="38"/>
  <c r="H472" i="38"/>
  <c r="I472" i="38"/>
  <c r="J472" i="38"/>
  <c r="K472" i="38"/>
  <c r="L472" i="38"/>
  <c r="M472" i="38"/>
  <c r="N472" i="38"/>
  <c r="P472" i="38"/>
  <c r="Q472" i="38"/>
  <c r="R472" i="38"/>
  <c r="S472" i="38"/>
  <c r="T472" i="38"/>
  <c r="U472" i="38"/>
  <c r="V472" i="38"/>
  <c r="W472" i="38"/>
  <c r="X472" i="38"/>
  <c r="H473" i="38"/>
  <c r="I473" i="38"/>
  <c r="J473" i="38"/>
  <c r="K473" i="38"/>
  <c r="L473" i="38"/>
  <c r="M473" i="38"/>
  <c r="N473" i="38"/>
  <c r="P473" i="38"/>
  <c r="Q473" i="38"/>
  <c r="R473" i="38"/>
  <c r="S473" i="38"/>
  <c r="T473" i="38"/>
  <c r="U473" i="38"/>
  <c r="V473" i="38"/>
  <c r="W473" i="38"/>
  <c r="X473" i="38"/>
  <c r="H474" i="38"/>
  <c r="I474" i="38"/>
  <c r="J474" i="38"/>
  <c r="K474" i="38"/>
  <c r="L474" i="38"/>
  <c r="M474" i="38"/>
  <c r="N474" i="38"/>
  <c r="P474" i="38"/>
  <c r="Q474" i="38"/>
  <c r="R474" i="38"/>
  <c r="S474" i="38"/>
  <c r="T474" i="38"/>
  <c r="U474" i="38"/>
  <c r="V474" i="38"/>
  <c r="W474" i="38"/>
  <c r="X474" i="38"/>
  <c r="H475" i="38"/>
  <c r="I475" i="38"/>
  <c r="J475" i="38"/>
  <c r="K475" i="38"/>
  <c r="L475" i="38"/>
  <c r="M475" i="38"/>
  <c r="N475" i="38"/>
  <c r="P475" i="38"/>
  <c r="Q475" i="38"/>
  <c r="R475" i="38"/>
  <c r="S475" i="38"/>
  <c r="T475" i="38"/>
  <c r="U475" i="38"/>
  <c r="V475" i="38"/>
  <c r="W475" i="38"/>
  <c r="X475" i="38"/>
  <c r="H476" i="38"/>
  <c r="I476" i="38"/>
  <c r="J476" i="38"/>
  <c r="K476" i="38"/>
  <c r="L476" i="38"/>
  <c r="M476" i="38"/>
  <c r="N476" i="38"/>
  <c r="P476" i="38"/>
  <c r="Q476" i="38"/>
  <c r="R476" i="38"/>
  <c r="S476" i="38"/>
  <c r="T476" i="38"/>
  <c r="U476" i="38"/>
  <c r="V476" i="38"/>
  <c r="W476" i="38"/>
  <c r="X476" i="38"/>
  <c r="H477" i="38"/>
  <c r="I477" i="38"/>
  <c r="J477" i="38"/>
  <c r="K477" i="38"/>
  <c r="L477" i="38"/>
  <c r="M477" i="38"/>
  <c r="N477" i="38"/>
  <c r="P477" i="38"/>
  <c r="Q477" i="38"/>
  <c r="R477" i="38"/>
  <c r="S477" i="38"/>
  <c r="T477" i="38"/>
  <c r="U477" i="38"/>
  <c r="V477" i="38"/>
  <c r="W477" i="38"/>
  <c r="X477" i="38"/>
  <c r="H478" i="38"/>
  <c r="I478" i="38"/>
  <c r="J478" i="38"/>
  <c r="K478" i="38"/>
  <c r="L478" i="38"/>
  <c r="M478" i="38"/>
  <c r="N478" i="38"/>
  <c r="P478" i="38"/>
  <c r="Q478" i="38"/>
  <c r="R478" i="38"/>
  <c r="S478" i="38"/>
  <c r="T478" i="38"/>
  <c r="U478" i="38"/>
  <c r="V478" i="38"/>
  <c r="W478" i="38"/>
  <c r="X478" i="38"/>
  <c r="H479" i="38"/>
  <c r="I479" i="38"/>
  <c r="J479" i="38"/>
  <c r="K479" i="38"/>
  <c r="L479" i="38"/>
  <c r="M479" i="38"/>
  <c r="N479" i="38"/>
  <c r="P479" i="38"/>
  <c r="Q479" i="38"/>
  <c r="R479" i="38"/>
  <c r="S479" i="38"/>
  <c r="T479" i="38"/>
  <c r="U479" i="38"/>
  <c r="V479" i="38"/>
  <c r="W479" i="38"/>
  <c r="X479" i="38"/>
  <c r="H480" i="38"/>
  <c r="I480" i="38"/>
  <c r="J480" i="38"/>
  <c r="K480" i="38"/>
  <c r="L480" i="38"/>
  <c r="M480" i="38"/>
  <c r="N480" i="38"/>
  <c r="P480" i="38"/>
  <c r="Q480" i="38"/>
  <c r="R480" i="38"/>
  <c r="S480" i="38"/>
  <c r="T480" i="38"/>
  <c r="U480" i="38"/>
  <c r="V480" i="38"/>
  <c r="W480" i="38"/>
  <c r="X480" i="38"/>
  <c r="H481" i="38"/>
  <c r="I481" i="38"/>
  <c r="J481" i="38"/>
  <c r="K481" i="38"/>
  <c r="L481" i="38"/>
  <c r="M481" i="38"/>
  <c r="N481" i="38"/>
  <c r="P481" i="38"/>
  <c r="Q481" i="38"/>
  <c r="R481" i="38"/>
  <c r="S481" i="38"/>
  <c r="T481" i="38"/>
  <c r="U481" i="38"/>
  <c r="V481" i="38"/>
  <c r="W481" i="38"/>
  <c r="X481" i="38"/>
  <c r="H482" i="38"/>
  <c r="I482" i="38"/>
  <c r="J482" i="38"/>
  <c r="K482" i="38"/>
  <c r="L482" i="38"/>
  <c r="M482" i="38"/>
  <c r="N482" i="38"/>
  <c r="P482" i="38"/>
  <c r="Q482" i="38"/>
  <c r="R482" i="38"/>
  <c r="S482" i="38"/>
  <c r="T482" i="38"/>
  <c r="U482" i="38"/>
  <c r="V482" i="38"/>
  <c r="W482" i="38"/>
  <c r="X482" i="38"/>
  <c r="H483" i="38"/>
  <c r="I483" i="38"/>
  <c r="J483" i="38"/>
  <c r="K483" i="38"/>
  <c r="L483" i="38"/>
  <c r="M483" i="38"/>
  <c r="N483" i="38"/>
  <c r="P483" i="38"/>
  <c r="Q483" i="38"/>
  <c r="R483" i="38"/>
  <c r="S483" i="38"/>
  <c r="T483" i="38"/>
  <c r="U483" i="38"/>
  <c r="V483" i="38"/>
  <c r="W483" i="38"/>
  <c r="X483" i="38"/>
  <c r="H484" i="38"/>
  <c r="I484" i="38"/>
  <c r="J484" i="38"/>
  <c r="K484" i="38"/>
  <c r="L484" i="38"/>
  <c r="M484" i="38"/>
  <c r="N484" i="38"/>
  <c r="P484" i="38"/>
  <c r="Q484" i="38"/>
  <c r="R484" i="38"/>
  <c r="S484" i="38"/>
  <c r="T484" i="38"/>
  <c r="U484" i="38"/>
  <c r="V484" i="38"/>
  <c r="W484" i="38"/>
  <c r="X484" i="38"/>
  <c r="H485" i="38"/>
  <c r="I485" i="38"/>
  <c r="J485" i="38"/>
  <c r="K485" i="38"/>
  <c r="L485" i="38"/>
  <c r="M485" i="38"/>
  <c r="N485" i="38"/>
  <c r="P485" i="38"/>
  <c r="Q485" i="38"/>
  <c r="R485" i="38"/>
  <c r="S485" i="38"/>
  <c r="T485" i="38"/>
  <c r="U485" i="38"/>
  <c r="V485" i="38"/>
  <c r="W485" i="38"/>
  <c r="X485" i="38"/>
  <c r="H486" i="38"/>
  <c r="I486" i="38"/>
  <c r="J486" i="38"/>
  <c r="K486" i="38"/>
  <c r="L486" i="38"/>
  <c r="M486" i="38"/>
  <c r="N486" i="38"/>
  <c r="P486" i="38"/>
  <c r="Q486" i="38"/>
  <c r="R486" i="38"/>
  <c r="S486" i="38"/>
  <c r="T486" i="38"/>
  <c r="U486" i="38"/>
  <c r="V486" i="38"/>
  <c r="W486" i="38"/>
  <c r="X486" i="38"/>
  <c r="H487" i="38"/>
  <c r="I487" i="38"/>
  <c r="J487" i="38"/>
  <c r="K487" i="38"/>
  <c r="L487" i="38"/>
  <c r="M487" i="38"/>
  <c r="N487" i="38"/>
  <c r="P487" i="38"/>
  <c r="Q487" i="38"/>
  <c r="R487" i="38"/>
  <c r="S487" i="38"/>
  <c r="T487" i="38"/>
  <c r="U487" i="38"/>
  <c r="V487" i="38"/>
  <c r="W487" i="38"/>
  <c r="X487" i="38"/>
  <c r="H488" i="38"/>
  <c r="I488" i="38"/>
  <c r="J488" i="38"/>
  <c r="K488" i="38"/>
  <c r="L488" i="38"/>
  <c r="M488" i="38"/>
  <c r="N488" i="38"/>
  <c r="P488" i="38"/>
  <c r="Q488" i="38"/>
  <c r="R488" i="38"/>
  <c r="S488" i="38"/>
  <c r="T488" i="38"/>
  <c r="U488" i="38"/>
  <c r="V488" i="38"/>
  <c r="W488" i="38"/>
  <c r="X488" i="38"/>
  <c r="H489" i="38"/>
  <c r="I489" i="38"/>
  <c r="J489" i="38"/>
  <c r="K489" i="38"/>
  <c r="L489" i="38"/>
  <c r="M489" i="38"/>
  <c r="N489" i="38"/>
  <c r="P489" i="38"/>
  <c r="Q489" i="38"/>
  <c r="R489" i="38"/>
  <c r="S489" i="38"/>
  <c r="T489" i="38"/>
  <c r="U489" i="38"/>
  <c r="V489" i="38"/>
  <c r="W489" i="38"/>
  <c r="X489" i="38"/>
  <c r="H490" i="38"/>
  <c r="I490" i="38"/>
  <c r="J490" i="38"/>
  <c r="K490" i="38"/>
  <c r="L490" i="38"/>
  <c r="M490" i="38"/>
  <c r="N490" i="38"/>
  <c r="P490" i="38"/>
  <c r="Q490" i="38"/>
  <c r="R490" i="38"/>
  <c r="S490" i="38"/>
  <c r="T490" i="38"/>
  <c r="U490" i="38"/>
  <c r="V490" i="38"/>
  <c r="W490" i="38"/>
  <c r="X490" i="38"/>
  <c r="H491" i="38"/>
  <c r="I491" i="38"/>
  <c r="J491" i="38"/>
  <c r="K491" i="38"/>
  <c r="L491" i="38"/>
  <c r="M491" i="38"/>
  <c r="N491" i="38"/>
  <c r="P491" i="38"/>
  <c r="Q491" i="38"/>
  <c r="R491" i="38"/>
  <c r="S491" i="38"/>
  <c r="T491" i="38"/>
  <c r="U491" i="38"/>
  <c r="V491" i="38"/>
  <c r="W491" i="38"/>
  <c r="X491" i="38"/>
  <c r="H492" i="38"/>
  <c r="I492" i="38"/>
  <c r="J492" i="38"/>
  <c r="K492" i="38"/>
  <c r="L492" i="38"/>
  <c r="M492" i="38"/>
  <c r="N492" i="38"/>
  <c r="P492" i="38"/>
  <c r="Q492" i="38"/>
  <c r="R492" i="38"/>
  <c r="S492" i="38"/>
  <c r="T492" i="38"/>
  <c r="U492" i="38"/>
  <c r="V492" i="38"/>
  <c r="W492" i="38"/>
  <c r="X492" i="38"/>
  <c r="H493" i="38"/>
  <c r="I493" i="38"/>
  <c r="J493" i="38"/>
  <c r="K493" i="38"/>
  <c r="L493" i="38"/>
  <c r="M493" i="38"/>
  <c r="N493" i="38"/>
  <c r="P493" i="38"/>
  <c r="Q493" i="38"/>
  <c r="R493" i="38"/>
  <c r="S493" i="38"/>
  <c r="T493" i="38"/>
  <c r="U493" i="38"/>
  <c r="V493" i="38"/>
  <c r="W493" i="38"/>
  <c r="X493" i="38"/>
  <c r="H494" i="38"/>
  <c r="I494" i="38"/>
  <c r="J494" i="38"/>
  <c r="K494" i="38"/>
  <c r="L494" i="38"/>
  <c r="M494" i="38"/>
  <c r="N494" i="38"/>
  <c r="P494" i="38"/>
  <c r="Q494" i="38"/>
  <c r="R494" i="38"/>
  <c r="S494" i="38"/>
  <c r="T494" i="38"/>
  <c r="U494" i="38"/>
  <c r="V494" i="38"/>
  <c r="W494" i="38"/>
  <c r="X494" i="38"/>
  <c r="H495" i="38"/>
  <c r="I495" i="38"/>
  <c r="J495" i="38"/>
  <c r="K495" i="38"/>
  <c r="L495" i="38"/>
  <c r="M495" i="38"/>
  <c r="N495" i="38"/>
  <c r="P495" i="38"/>
  <c r="Q495" i="38"/>
  <c r="R495" i="38"/>
  <c r="S495" i="38"/>
  <c r="T495" i="38"/>
  <c r="U495" i="38"/>
  <c r="V495" i="38"/>
  <c r="W495" i="38"/>
  <c r="X495" i="38"/>
  <c r="H496" i="38"/>
  <c r="I496" i="38"/>
  <c r="J496" i="38"/>
  <c r="K496" i="38"/>
  <c r="L496" i="38"/>
  <c r="M496" i="38"/>
  <c r="N496" i="38"/>
  <c r="P496" i="38"/>
  <c r="Q496" i="38"/>
  <c r="R496" i="38"/>
  <c r="S496" i="38"/>
  <c r="T496" i="38"/>
  <c r="U496" i="38"/>
  <c r="V496" i="38"/>
  <c r="W496" i="38"/>
  <c r="X496" i="38"/>
  <c r="H497" i="38"/>
  <c r="I497" i="38"/>
  <c r="J497" i="38"/>
  <c r="K497" i="38"/>
  <c r="L497" i="38"/>
  <c r="M497" i="38"/>
  <c r="N497" i="38"/>
  <c r="P497" i="38"/>
  <c r="Q497" i="38"/>
  <c r="R497" i="38"/>
  <c r="S497" i="38"/>
  <c r="T497" i="38"/>
  <c r="U497" i="38"/>
  <c r="V497" i="38"/>
  <c r="W497" i="38"/>
  <c r="X497" i="38"/>
  <c r="H498" i="38"/>
  <c r="I498" i="38"/>
  <c r="J498" i="38"/>
  <c r="K498" i="38"/>
  <c r="L498" i="38"/>
  <c r="M498" i="38"/>
  <c r="N498" i="38"/>
  <c r="P498" i="38"/>
  <c r="Q498" i="38"/>
  <c r="R498" i="38"/>
  <c r="S498" i="38"/>
  <c r="T498" i="38"/>
  <c r="U498" i="38"/>
  <c r="V498" i="38"/>
  <c r="W498" i="38"/>
  <c r="X498" i="38"/>
  <c r="H499" i="38"/>
  <c r="I499" i="38"/>
  <c r="J499" i="38"/>
  <c r="K499" i="38"/>
  <c r="L499" i="38"/>
  <c r="M499" i="38"/>
  <c r="N499" i="38"/>
  <c r="P499" i="38"/>
  <c r="Q499" i="38"/>
  <c r="R499" i="38"/>
  <c r="S499" i="38"/>
  <c r="T499" i="38"/>
  <c r="U499" i="38"/>
  <c r="V499" i="38"/>
  <c r="W499" i="38"/>
  <c r="X499" i="38"/>
  <c r="H500" i="38"/>
  <c r="I500" i="38"/>
  <c r="J500" i="38"/>
  <c r="K500" i="38"/>
  <c r="L500" i="38"/>
  <c r="M500" i="38"/>
  <c r="N500" i="38"/>
  <c r="P500" i="38"/>
  <c r="Q500" i="38"/>
  <c r="R500" i="38"/>
  <c r="S500" i="38"/>
  <c r="T500" i="38"/>
  <c r="U500" i="38"/>
  <c r="V500" i="38"/>
  <c r="W500" i="38"/>
  <c r="X500" i="38"/>
  <c r="H501" i="38"/>
  <c r="I501" i="38"/>
  <c r="J501" i="38"/>
  <c r="K501" i="38"/>
  <c r="L501" i="38"/>
  <c r="M501" i="38"/>
  <c r="N501" i="38"/>
  <c r="P501" i="38"/>
  <c r="Q501" i="38"/>
  <c r="R501" i="38"/>
  <c r="S501" i="38"/>
  <c r="T501" i="38"/>
  <c r="U501" i="38"/>
  <c r="V501" i="38"/>
  <c r="W501" i="38"/>
  <c r="X501" i="38"/>
  <c r="H502" i="38"/>
  <c r="I502" i="38"/>
  <c r="J502" i="38"/>
  <c r="K502" i="38"/>
  <c r="L502" i="38"/>
  <c r="M502" i="38"/>
  <c r="N502" i="38"/>
  <c r="P502" i="38"/>
  <c r="Q502" i="38"/>
  <c r="R502" i="38"/>
  <c r="S502" i="38"/>
  <c r="T502" i="38"/>
  <c r="U502" i="38"/>
  <c r="V502" i="38"/>
  <c r="W502" i="38"/>
  <c r="X502" i="38"/>
  <c r="H503" i="38"/>
  <c r="I503" i="38"/>
  <c r="J503" i="38"/>
  <c r="K503" i="38"/>
  <c r="L503" i="38"/>
  <c r="M503" i="38"/>
  <c r="N503" i="38"/>
  <c r="P503" i="38"/>
  <c r="Q503" i="38"/>
  <c r="R503" i="38"/>
  <c r="S503" i="38"/>
  <c r="T503" i="38"/>
  <c r="U503" i="38"/>
  <c r="V503" i="38"/>
  <c r="W503" i="38"/>
  <c r="X503" i="38"/>
  <c r="H504" i="38"/>
  <c r="I504" i="38"/>
  <c r="J504" i="38"/>
  <c r="K504" i="38"/>
  <c r="L504" i="38"/>
  <c r="M504" i="38"/>
  <c r="N504" i="38"/>
  <c r="P504" i="38"/>
  <c r="Q504" i="38"/>
  <c r="R504" i="38"/>
  <c r="S504" i="38"/>
  <c r="T504" i="38"/>
  <c r="U504" i="38"/>
  <c r="V504" i="38"/>
  <c r="W504" i="38"/>
  <c r="X504" i="38"/>
  <c r="H505" i="38"/>
  <c r="I505" i="38"/>
  <c r="J505" i="38"/>
  <c r="K505" i="38"/>
  <c r="L505" i="38"/>
  <c r="M505" i="38"/>
  <c r="N505" i="38"/>
  <c r="P505" i="38"/>
  <c r="Q505" i="38"/>
  <c r="R505" i="38"/>
  <c r="S505" i="38"/>
  <c r="T505" i="38"/>
  <c r="U505" i="38"/>
  <c r="V505" i="38"/>
  <c r="W505" i="38"/>
  <c r="X505" i="38"/>
  <c r="H506" i="38"/>
  <c r="I506" i="38"/>
  <c r="J506" i="38"/>
  <c r="K506" i="38"/>
  <c r="L506" i="38"/>
  <c r="M506" i="38"/>
  <c r="N506" i="38"/>
  <c r="P506" i="38"/>
  <c r="Q506" i="38"/>
  <c r="R506" i="38"/>
  <c r="S506" i="38"/>
  <c r="T506" i="38"/>
  <c r="U506" i="38"/>
  <c r="V506" i="38"/>
  <c r="W506" i="38"/>
  <c r="X506" i="38"/>
  <c r="H507" i="38"/>
  <c r="I507" i="38"/>
  <c r="J507" i="38"/>
  <c r="K507" i="38"/>
  <c r="L507" i="38"/>
  <c r="M507" i="38"/>
  <c r="N507" i="38"/>
  <c r="P507" i="38"/>
  <c r="Q507" i="38"/>
  <c r="R507" i="38"/>
  <c r="S507" i="38"/>
  <c r="T507" i="38"/>
  <c r="U507" i="38"/>
  <c r="V507" i="38"/>
  <c r="W507" i="38"/>
  <c r="X507" i="38"/>
  <c r="H508" i="38"/>
  <c r="I508" i="38"/>
  <c r="J508" i="38"/>
  <c r="K508" i="38"/>
  <c r="L508" i="38"/>
  <c r="M508" i="38"/>
  <c r="N508" i="38"/>
  <c r="P508" i="38"/>
  <c r="Q508" i="38"/>
  <c r="R508" i="38"/>
  <c r="S508" i="38"/>
  <c r="T508" i="38"/>
  <c r="U508" i="38"/>
  <c r="V508" i="38"/>
  <c r="W508" i="38"/>
  <c r="X508" i="38"/>
  <c r="H509" i="38"/>
  <c r="I509" i="38"/>
  <c r="J509" i="38"/>
  <c r="K509" i="38"/>
  <c r="L509" i="38"/>
  <c r="M509" i="38"/>
  <c r="N509" i="38"/>
  <c r="P509" i="38"/>
  <c r="Q509" i="38"/>
  <c r="R509" i="38"/>
  <c r="S509" i="38"/>
  <c r="T509" i="38"/>
  <c r="U509" i="38"/>
  <c r="V509" i="38"/>
  <c r="W509" i="38"/>
  <c r="X509" i="38"/>
  <c r="H510" i="38"/>
  <c r="I510" i="38"/>
  <c r="J510" i="38"/>
  <c r="K510" i="38"/>
  <c r="L510" i="38"/>
  <c r="M510" i="38"/>
  <c r="N510" i="38"/>
  <c r="P510" i="38"/>
  <c r="Q510" i="38"/>
  <c r="R510" i="38"/>
  <c r="S510" i="38"/>
  <c r="T510" i="38"/>
  <c r="U510" i="38"/>
  <c r="V510" i="38"/>
  <c r="W510" i="38"/>
  <c r="X510" i="38"/>
  <c r="H511" i="38"/>
  <c r="I511" i="38"/>
  <c r="J511" i="38"/>
  <c r="K511" i="38"/>
  <c r="L511" i="38"/>
  <c r="M511" i="38"/>
  <c r="N511" i="38"/>
  <c r="P511" i="38"/>
  <c r="Q511" i="38"/>
  <c r="R511" i="38"/>
  <c r="S511" i="38"/>
  <c r="T511" i="38"/>
  <c r="U511" i="38"/>
  <c r="V511" i="38"/>
  <c r="W511" i="38"/>
  <c r="X511" i="38"/>
  <c r="H512" i="38"/>
  <c r="I512" i="38"/>
  <c r="J512" i="38"/>
  <c r="K512" i="38"/>
  <c r="L512" i="38"/>
  <c r="M512" i="38"/>
  <c r="N512" i="38"/>
  <c r="P512" i="38"/>
  <c r="Q512" i="38"/>
  <c r="R512" i="38"/>
  <c r="S512" i="38"/>
  <c r="T512" i="38"/>
  <c r="U512" i="38"/>
  <c r="V512" i="38"/>
  <c r="W512" i="38"/>
  <c r="X512" i="38"/>
  <c r="H513" i="38"/>
  <c r="I513" i="38"/>
  <c r="J513" i="38"/>
  <c r="K513" i="38"/>
  <c r="L513" i="38"/>
  <c r="M513" i="38"/>
  <c r="N513" i="38"/>
  <c r="P513" i="38"/>
  <c r="Q513" i="38"/>
  <c r="R513" i="38"/>
  <c r="S513" i="38"/>
  <c r="T513" i="38"/>
  <c r="U513" i="38"/>
  <c r="V513" i="38"/>
  <c r="W513" i="38"/>
  <c r="X513" i="38"/>
  <c r="H514" i="38"/>
  <c r="I514" i="38"/>
  <c r="J514" i="38"/>
  <c r="K514" i="38"/>
  <c r="L514" i="38"/>
  <c r="M514" i="38"/>
  <c r="N514" i="38"/>
  <c r="P514" i="38"/>
  <c r="Q514" i="38"/>
  <c r="R514" i="38"/>
  <c r="S514" i="38"/>
  <c r="T514" i="38"/>
  <c r="U514" i="38"/>
  <c r="V514" i="38"/>
  <c r="W514" i="38"/>
  <c r="X514" i="38"/>
  <c r="H515" i="38"/>
  <c r="I515" i="38"/>
  <c r="J515" i="38"/>
  <c r="K515" i="38"/>
  <c r="L515" i="38"/>
  <c r="M515" i="38"/>
  <c r="N515" i="38"/>
  <c r="P515" i="38"/>
  <c r="Q515" i="38"/>
  <c r="R515" i="38"/>
  <c r="S515" i="38"/>
  <c r="T515" i="38"/>
  <c r="U515" i="38"/>
  <c r="V515" i="38"/>
  <c r="W515" i="38"/>
  <c r="X515" i="38"/>
  <c r="H516" i="38"/>
  <c r="I516" i="38"/>
  <c r="J516" i="38"/>
  <c r="K516" i="38"/>
  <c r="L516" i="38"/>
  <c r="M516" i="38"/>
  <c r="N516" i="38"/>
  <c r="P516" i="38"/>
  <c r="Q516" i="38"/>
  <c r="R516" i="38"/>
  <c r="S516" i="38"/>
  <c r="T516" i="38"/>
  <c r="U516" i="38"/>
  <c r="V516" i="38"/>
  <c r="W516" i="38"/>
  <c r="X516" i="38"/>
  <c r="H517" i="38"/>
  <c r="I517" i="38"/>
  <c r="J517" i="38"/>
  <c r="K517" i="38"/>
  <c r="L517" i="38"/>
  <c r="M517" i="38"/>
  <c r="N517" i="38"/>
  <c r="P517" i="38"/>
  <c r="Q517" i="38"/>
  <c r="R517" i="38"/>
  <c r="S517" i="38"/>
  <c r="T517" i="38"/>
  <c r="U517" i="38"/>
  <c r="V517" i="38"/>
  <c r="W517" i="38"/>
  <c r="X517" i="38"/>
  <c r="H518" i="38"/>
  <c r="I518" i="38"/>
  <c r="J518" i="38"/>
  <c r="K518" i="38"/>
  <c r="L518" i="38"/>
  <c r="M518" i="38"/>
  <c r="N518" i="38"/>
  <c r="P518" i="38"/>
  <c r="Q518" i="38"/>
  <c r="R518" i="38"/>
  <c r="S518" i="38"/>
  <c r="T518" i="38"/>
  <c r="U518" i="38"/>
  <c r="V518" i="38"/>
  <c r="W518" i="38"/>
  <c r="X518" i="38"/>
  <c r="H519" i="38"/>
  <c r="I519" i="38"/>
  <c r="J519" i="38"/>
  <c r="K519" i="38"/>
  <c r="L519" i="38"/>
  <c r="M519" i="38"/>
  <c r="N519" i="38"/>
  <c r="P519" i="38"/>
  <c r="Q519" i="38"/>
  <c r="R519" i="38"/>
  <c r="S519" i="38"/>
  <c r="T519" i="38"/>
  <c r="U519" i="38"/>
  <c r="V519" i="38"/>
  <c r="W519" i="38"/>
  <c r="X519" i="38"/>
  <c r="H520" i="38"/>
  <c r="I520" i="38"/>
  <c r="J520" i="38"/>
  <c r="K520" i="38"/>
  <c r="L520" i="38"/>
  <c r="M520" i="38"/>
  <c r="N520" i="38"/>
  <c r="P520" i="38"/>
  <c r="Q520" i="38"/>
  <c r="R520" i="38"/>
  <c r="S520" i="38"/>
  <c r="T520" i="38"/>
  <c r="U520" i="38"/>
  <c r="V520" i="38"/>
  <c r="W520" i="38"/>
  <c r="X520" i="38"/>
  <c r="H521" i="38"/>
  <c r="I521" i="38"/>
  <c r="J521" i="38"/>
  <c r="K521" i="38"/>
  <c r="L521" i="38"/>
  <c r="M521" i="38"/>
  <c r="N521" i="38"/>
  <c r="P521" i="38"/>
  <c r="Q521" i="38"/>
  <c r="R521" i="38"/>
  <c r="S521" i="38"/>
  <c r="T521" i="38"/>
  <c r="U521" i="38"/>
  <c r="V521" i="38"/>
  <c r="W521" i="38"/>
  <c r="X521" i="38"/>
  <c r="H522" i="38"/>
  <c r="I522" i="38"/>
  <c r="J522" i="38"/>
  <c r="K522" i="38"/>
  <c r="L522" i="38"/>
  <c r="M522" i="38"/>
  <c r="N522" i="38"/>
  <c r="P522" i="38"/>
  <c r="Q522" i="38"/>
  <c r="R522" i="38"/>
  <c r="S522" i="38"/>
  <c r="T522" i="38"/>
  <c r="U522" i="38"/>
  <c r="V522" i="38"/>
  <c r="W522" i="38"/>
  <c r="X522" i="38"/>
  <c r="H523" i="38"/>
  <c r="I523" i="38"/>
  <c r="J523" i="38"/>
  <c r="K523" i="38"/>
  <c r="L523" i="38"/>
  <c r="M523" i="38"/>
  <c r="N523" i="38"/>
  <c r="P523" i="38"/>
  <c r="Q523" i="38"/>
  <c r="R523" i="38"/>
  <c r="S523" i="38"/>
  <c r="T523" i="38"/>
  <c r="U523" i="38"/>
  <c r="V523" i="38"/>
  <c r="W523" i="38"/>
  <c r="X523" i="38"/>
  <c r="H524" i="38"/>
  <c r="I524" i="38"/>
  <c r="J524" i="38"/>
  <c r="K524" i="38"/>
  <c r="L524" i="38"/>
  <c r="M524" i="38"/>
  <c r="N524" i="38"/>
  <c r="P524" i="38"/>
  <c r="Q524" i="38"/>
  <c r="R524" i="38"/>
  <c r="S524" i="38"/>
  <c r="T524" i="38"/>
  <c r="U524" i="38"/>
  <c r="V524" i="38"/>
  <c r="W524" i="38"/>
  <c r="X524" i="38"/>
  <c r="H525" i="38"/>
  <c r="I525" i="38"/>
  <c r="J525" i="38"/>
  <c r="K525" i="38"/>
  <c r="L525" i="38"/>
  <c r="M525" i="38"/>
  <c r="N525" i="38"/>
  <c r="P525" i="38"/>
  <c r="Q525" i="38"/>
  <c r="R525" i="38"/>
  <c r="S525" i="38"/>
  <c r="T525" i="38"/>
  <c r="U525" i="38"/>
  <c r="V525" i="38"/>
  <c r="W525" i="38"/>
  <c r="X525" i="38"/>
  <c r="H526" i="38"/>
  <c r="I526" i="38"/>
  <c r="J526" i="38"/>
  <c r="K526" i="38"/>
  <c r="L526" i="38"/>
  <c r="M526" i="38"/>
  <c r="N526" i="38"/>
  <c r="P526" i="38"/>
  <c r="Q526" i="38"/>
  <c r="R526" i="38"/>
  <c r="S526" i="38"/>
  <c r="T526" i="38"/>
  <c r="U526" i="38"/>
  <c r="V526" i="38"/>
  <c r="W526" i="38"/>
  <c r="X526" i="38"/>
  <c r="H527" i="38"/>
  <c r="I527" i="38"/>
  <c r="J527" i="38"/>
  <c r="K527" i="38"/>
  <c r="L527" i="38"/>
  <c r="M527" i="38"/>
  <c r="N527" i="38"/>
  <c r="P527" i="38"/>
  <c r="Q527" i="38"/>
  <c r="R527" i="38"/>
  <c r="S527" i="38"/>
  <c r="T527" i="38"/>
  <c r="U527" i="38"/>
  <c r="V527" i="38"/>
  <c r="W527" i="38"/>
  <c r="X527" i="38"/>
  <c r="H528" i="38"/>
  <c r="I528" i="38"/>
  <c r="J528" i="38"/>
  <c r="K528" i="38"/>
  <c r="L528" i="38"/>
  <c r="M528" i="38"/>
  <c r="N528" i="38"/>
  <c r="P528" i="38"/>
  <c r="Q528" i="38"/>
  <c r="R528" i="38"/>
  <c r="S528" i="38"/>
  <c r="T528" i="38"/>
  <c r="U528" i="38"/>
  <c r="V528" i="38"/>
  <c r="W528" i="38"/>
  <c r="X528" i="38"/>
  <c r="H529" i="38"/>
  <c r="I529" i="38"/>
  <c r="J529" i="38"/>
  <c r="K529" i="38"/>
  <c r="L529" i="38"/>
  <c r="M529" i="38"/>
  <c r="N529" i="38"/>
  <c r="P529" i="38"/>
  <c r="Q529" i="38"/>
  <c r="R529" i="38"/>
  <c r="S529" i="38"/>
  <c r="T529" i="38"/>
  <c r="U529" i="38"/>
  <c r="V529" i="38"/>
  <c r="W529" i="38"/>
  <c r="X529" i="38"/>
  <c r="H530" i="38"/>
  <c r="I530" i="38"/>
  <c r="J530" i="38"/>
  <c r="K530" i="38"/>
  <c r="L530" i="38"/>
  <c r="M530" i="38"/>
  <c r="N530" i="38"/>
  <c r="P530" i="38"/>
  <c r="Q530" i="38"/>
  <c r="R530" i="38"/>
  <c r="S530" i="38"/>
  <c r="T530" i="38"/>
  <c r="U530" i="38"/>
  <c r="V530" i="38"/>
  <c r="W530" i="38"/>
  <c r="X530" i="38"/>
  <c r="H531" i="38"/>
  <c r="I531" i="38"/>
  <c r="J531" i="38"/>
  <c r="K531" i="38"/>
  <c r="L531" i="38"/>
  <c r="M531" i="38"/>
  <c r="N531" i="38"/>
  <c r="P531" i="38"/>
  <c r="Q531" i="38"/>
  <c r="R531" i="38"/>
  <c r="S531" i="38"/>
  <c r="T531" i="38"/>
  <c r="U531" i="38"/>
  <c r="V531" i="38"/>
  <c r="W531" i="38"/>
  <c r="X531" i="38"/>
  <c r="H532" i="38"/>
  <c r="I532" i="38"/>
  <c r="J532" i="38"/>
  <c r="K532" i="38"/>
  <c r="L532" i="38"/>
  <c r="M532" i="38"/>
  <c r="N532" i="38"/>
  <c r="P532" i="38"/>
  <c r="Q532" i="38"/>
  <c r="R532" i="38"/>
  <c r="S532" i="38"/>
  <c r="T532" i="38"/>
  <c r="U532" i="38"/>
  <c r="V532" i="38"/>
  <c r="W532" i="38"/>
  <c r="X532" i="38"/>
  <c r="H533" i="38"/>
  <c r="I533" i="38"/>
  <c r="J533" i="38"/>
  <c r="K533" i="38"/>
  <c r="L533" i="38"/>
  <c r="M533" i="38"/>
  <c r="N533" i="38"/>
  <c r="P533" i="38"/>
  <c r="Q533" i="38"/>
  <c r="R533" i="38"/>
  <c r="S533" i="38"/>
  <c r="T533" i="38"/>
  <c r="U533" i="38"/>
  <c r="V533" i="38"/>
  <c r="W533" i="38"/>
  <c r="X533" i="38"/>
  <c r="H534" i="38"/>
  <c r="I534" i="38"/>
  <c r="J534" i="38"/>
  <c r="K534" i="38"/>
  <c r="L534" i="38"/>
  <c r="M534" i="38"/>
  <c r="N534" i="38"/>
  <c r="P534" i="38"/>
  <c r="Q534" i="38"/>
  <c r="R534" i="38"/>
  <c r="S534" i="38"/>
  <c r="T534" i="38"/>
  <c r="U534" i="38"/>
  <c r="V534" i="38"/>
  <c r="W534" i="38"/>
  <c r="X534" i="38"/>
  <c r="H535" i="38"/>
  <c r="I535" i="38"/>
  <c r="J535" i="38"/>
  <c r="K535" i="38"/>
  <c r="L535" i="38"/>
  <c r="M535" i="38"/>
  <c r="N535" i="38"/>
  <c r="P535" i="38"/>
  <c r="Q535" i="38"/>
  <c r="R535" i="38"/>
  <c r="S535" i="38"/>
  <c r="T535" i="38"/>
  <c r="U535" i="38"/>
  <c r="V535" i="38"/>
  <c r="W535" i="38"/>
  <c r="X535" i="38"/>
  <c r="H536" i="38"/>
  <c r="I536" i="38"/>
  <c r="J536" i="38"/>
  <c r="K536" i="38"/>
  <c r="L536" i="38"/>
  <c r="M536" i="38"/>
  <c r="N536" i="38"/>
  <c r="P536" i="38"/>
  <c r="Q536" i="38"/>
  <c r="R536" i="38"/>
  <c r="S536" i="38"/>
  <c r="T536" i="38"/>
  <c r="U536" i="38"/>
  <c r="V536" i="38"/>
  <c r="W536" i="38"/>
  <c r="X536" i="38"/>
  <c r="H537" i="38"/>
  <c r="I537" i="38"/>
  <c r="J537" i="38"/>
  <c r="K537" i="38"/>
  <c r="L537" i="38"/>
  <c r="M537" i="38"/>
  <c r="N537" i="38"/>
  <c r="P537" i="38"/>
  <c r="Q537" i="38"/>
  <c r="R537" i="38"/>
  <c r="S537" i="38"/>
  <c r="T537" i="38"/>
  <c r="U537" i="38"/>
  <c r="V537" i="38"/>
  <c r="W537" i="38"/>
  <c r="X537" i="38"/>
  <c r="H538" i="38"/>
  <c r="I538" i="38"/>
  <c r="J538" i="38"/>
  <c r="K538" i="38"/>
  <c r="L538" i="38"/>
  <c r="M538" i="38"/>
  <c r="N538" i="38"/>
  <c r="P538" i="38"/>
  <c r="Q538" i="38"/>
  <c r="R538" i="38"/>
  <c r="S538" i="38"/>
  <c r="T538" i="38"/>
  <c r="U538" i="38"/>
  <c r="V538" i="38"/>
  <c r="W538" i="38"/>
  <c r="X538" i="38"/>
  <c r="H539" i="38"/>
  <c r="I539" i="38"/>
  <c r="J539" i="38"/>
  <c r="K539" i="38"/>
  <c r="L539" i="38"/>
  <c r="M539" i="38"/>
  <c r="N539" i="38"/>
  <c r="P539" i="38"/>
  <c r="Q539" i="38"/>
  <c r="R539" i="38"/>
  <c r="S539" i="38"/>
  <c r="T539" i="38"/>
  <c r="U539" i="38"/>
  <c r="V539" i="38"/>
  <c r="W539" i="38"/>
  <c r="X539" i="38"/>
  <c r="H540" i="38"/>
  <c r="I540" i="38"/>
  <c r="J540" i="38"/>
  <c r="K540" i="38"/>
  <c r="L540" i="38"/>
  <c r="M540" i="38"/>
  <c r="N540" i="38"/>
  <c r="P540" i="38"/>
  <c r="Q540" i="38"/>
  <c r="R540" i="38"/>
  <c r="S540" i="38"/>
  <c r="T540" i="38"/>
  <c r="U540" i="38"/>
  <c r="V540" i="38"/>
  <c r="W540" i="38"/>
  <c r="X540" i="38"/>
  <c r="H541" i="38"/>
  <c r="I541" i="38"/>
  <c r="J541" i="38"/>
  <c r="K541" i="38"/>
  <c r="L541" i="38"/>
  <c r="M541" i="38"/>
  <c r="N541" i="38"/>
  <c r="P541" i="38"/>
  <c r="Q541" i="38"/>
  <c r="R541" i="38"/>
  <c r="S541" i="38"/>
  <c r="T541" i="38"/>
  <c r="U541" i="38"/>
  <c r="V541" i="38"/>
  <c r="W541" i="38"/>
  <c r="X541" i="38"/>
  <c r="H542" i="38"/>
  <c r="I542" i="38"/>
  <c r="J542" i="38"/>
  <c r="K542" i="38"/>
  <c r="L542" i="38"/>
  <c r="M542" i="38"/>
  <c r="N542" i="38"/>
  <c r="P542" i="38"/>
  <c r="Q542" i="38"/>
  <c r="R542" i="38"/>
  <c r="S542" i="38"/>
  <c r="T542" i="38"/>
  <c r="U542" i="38"/>
  <c r="V542" i="38"/>
  <c r="W542" i="38"/>
  <c r="X542" i="38"/>
  <c r="H543" i="38"/>
  <c r="I543" i="38"/>
  <c r="J543" i="38"/>
  <c r="K543" i="38"/>
  <c r="L543" i="38"/>
  <c r="M543" i="38"/>
  <c r="N543" i="38"/>
  <c r="P543" i="38"/>
  <c r="Q543" i="38"/>
  <c r="R543" i="38"/>
  <c r="S543" i="38"/>
  <c r="T543" i="38"/>
  <c r="U543" i="38"/>
  <c r="V543" i="38"/>
  <c r="W543" i="38"/>
  <c r="X543" i="38"/>
  <c r="H544" i="38"/>
  <c r="I544" i="38"/>
  <c r="J544" i="38"/>
  <c r="K544" i="38"/>
  <c r="L544" i="38"/>
  <c r="M544" i="38"/>
  <c r="N544" i="38"/>
  <c r="P544" i="38"/>
  <c r="Q544" i="38"/>
  <c r="R544" i="38"/>
  <c r="S544" i="38"/>
  <c r="T544" i="38"/>
  <c r="U544" i="38"/>
  <c r="V544" i="38"/>
  <c r="W544" i="38"/>
  <c r="X544" i="38"/>
  <c r="H545" i="38"/>
  <c r="I545" i="38"/>
  <c r="J545" i="38"/>
  <c r="K545" i="38"/>
  <c r="L545" i="38"/>
  <c r="M545" i="38"/>
  <c r="N545" i="38"/>
  <c r="P545" i="38"/>
  <c r="Q545" i="38"/>
  <c r="R545" i="38"/>
  <c r="S545" i="38"/>
  <c r="T545" i="38"/>
  <c r="U545" i="38"/>
  <c r="V545" i="38"/>
  <c r="W545" i="38"/>
  <c r="X545" i="38"/>
  <c r="H546" i="38"/>
  <c r="I546" i="38"/>
  <c r="J546" i="38"/>
  <c r="K546" i="38"/>
  <c r="L546" i="38"/>
  <c r="M546" i="38"/>
  <c r="N546" i="38"/>
  <c r="P546" i="38"/>
  <c r="Q546" i="38"/>
  <c r="R546" i="38"/>
  <c r="S546" i="38"/>
  <c r="T546" i="38"/>
  <c r="U546" i="38"/>
  <c r="V546" i="38"/>
  <c r="W546" i="38"/>
  <c r="X546" i="38"/>
  <c r="H547" i="38"/>
  <c r="I547" i="38"/>
  <c r="J547" i="38"/>
  <c r="K547" i="38"/>
  <c r="L547" i="38"/>
  <c r="M547" i="38"/>
  <c r="N547" i="38"/>
  <c r="P547" i="38"/>
  <c r="Q547" i="38"/>
  <c r="R547" i="38"/>
  <c r="S547" i="38"/>
  <c r="T547" i="38"/>
  <c r="U547" i="38"/>
  <c r="V547" i="38"/>
  <c r="W547" i="38"/>
  <c r="X547" i="38"/>
  <c r="H548" i="38"/>
  <c r="I548" i="38"/>
  <c r="J548" i="38"/>
  <c r="K548" i="38"/>
  <c r="L548" i="38"/>
  <c r="M548" i="38"/>
  <c r="N548" i="38"/>
  <c r="P548" i="38"/>
  <c r="Q548" i="38"/>
  <c r="R548" i="38"/>
  <c r="S548" i="38"/>
  <c r="T548" i="38"/>
  <c r="U548" i="38"/>
  <c r="V548" i="38"/>
  <c r="W548" i="38"/>
  <c r="X548" i="38"/>
  <c r="H549" i="38"/>
  <c r="I549" i="38"/>
  <c r="J549" i="38"/>
  <c r="K549" i="38"/>
  <c r="L549" i="38"/>
  <c r="M549" i="38"/>
  <c r="N549" i="38"/>
  <c r="P549" i="38"/>
  <c r="Q549" i="38"/>
  <c r="R549" i="38"/>
  <c r="S549" i="38"/>
  <c r="T549" i="38"/>
  <c r="U549" i="38"/>
  <c r="V549" i="38"/>
  <c r="W549" i="38"/>
  <c r="X549" i="38"/>
  <c r="H550" i="38"/>
  <c r="I550" i="38"/>
  <c r="J550" i="38"/>
  <c r="K550" i="38"/>
  <c r="L550" i="38"/>
  <c r="M550" i="38"/>
  <c r="N550" i="38"/>
  <c r="P550" i="38"/>
  <c r="Q550" i="38"/>
  <c r="R550" i="38"/>
  <c r="S550" i="38"/>
  <c r="T550" i="38"/>
  <c r="U550" i="38"/>
  <c r="V550" i="38"/>
  <c r="W550" i="38"/>
  <c r="X550" i="38"/>
  <c r="H551" i="38"/>
  <c r="I551" i="38"/>
  <c r="J551" i="38"/>
  <c r="K551" i="38"/>
  <c r="L551" i="38"/>
  <c r="M551" i="38"/>
  <c r="N551" i="38"/>
  <c r="P551" i="38"/>
  <c r="Q551" i="38"/>
  <c r="R551" i="38"/>
  <c r="S551" i="38"/>
  <c r="T551" i="38"/>
  <c r="U551" i="38"/>
  <c r="V551" i="38"/>
  <c r="W551" i="38"/>
  <c r="X551" i="38"/>
  <c r="H552" i="38"/>
  <c r="I552" i="38"/>
  <c r="J552" i="38"/>
  <c r="K552" i="38"/>
  <c r="L552" i="38"/>
  <c r="M552" i="38"/>
  <c r="N552" i="38"/>
  <c r="P552" i="38"/>
  <c r="Q552" i="38"/>
  <c r="R552" i="38"/>
  <c r="S552" i="38"/>
  <c r="T552" i="38"/>
  <c r="U552" i="38"/>
  <c r="V552" i="38"/>
  <c r="W552" i="38"/>
  <c r="X552" i="38"/>
  <c r="H553" i="38"/>
  <c r="I553" i="38"/>
  <c r="J553" i="38"/>
  <c r="K553" i="38"/>
  <c r="L553" i="38"/>
  <c r="M553" i="38"/>
  <c r="N553" i="38"/>
  <c r="P553" i="38"/>
  <c r="Q553" i="38"/>
  <c r="R553" i="38"/>
  <c r="S553" i="38"/>
  <c r="T553" i="38"/>
  <c r="U553" i="38"/>
  <c r="V553" i="38"/>
  <c r="W553" i="38"/>
  <c r="X553" i="38"/>
  <c r="H554" i="38"/>
  <c r="I554" i="38"/>
  <c r="J554" i="38"/>
  <c r="K554" i="38"/>
  <c r="L554" i="38"/>
  <c r="M554" i="38"/>
  <c r="N554" i="38"/>
  <c r="P554" i="38"/>
  <c r="Q554" i="38"/>
  <c r="R554" i="38"/>
  <c r="S554" i="38"/>
  <c r="T554" i="38"/>
  <c r="U554" i="38"/>
  <c r="V554" i="38"/>
  <c r="W554" i="38"/>
  <c r="X554" i="38"/>
  <c r="H555" i="38"/>
  <c r="I555" i="38"/>
  <c r="J555" i="38"/>
  <c r="K555" i="38"/>
  <c r="L555" i="38"/>
  <c r="M555" i="38"/>
  <c r="N555" i="38"/>
  <c r="P555" i="38"/>
  <c r="Q555" i="38"/>
  <c r="R555" i="38"/>
  <c r="S555" i="38"/>
  <c r="T555" i="38"/>
  <c r="U555" i="38"/>
  <c r="V555" i="38"/>
  <c r="W555" i="38"/>
  <c r="X555" i="38"/>
  <c r="H556" i="38"/>
  <c r="I556" i="38"/>
  <c r="J556" i="38"/>
  <c r="K556" i="38"/>
  <c r="L556" i="38"/>
  <c r="M556" i="38"/>
  <c r="N556" i="38"/>
  <c r="P556" i="38"/>
  <c r="Q556" i="38"/>
  <c r="R556" i="38"/>
  <c r="S556" i="38"/>
  <c r="T556" i="38"/>
  <c r="U556" i="38"/>
  <c r="V556" i="38"/>
  <c r="W556" i="38"/>
  <c r="X556" i="38"/>
  <c r="H557" i="38"/>
  <c r="I557" i="38"/>
  <c r="J557" i="38"/>
  <c r="K557" i="38"/>
  <c r="L557" i="38"/>
  <c r="M557" i="38"/>
  <c r="N557" i="38"/>
  <c r="P557" i="38"/>
  <c r="Q557" i="38"/>
  <c r="R557" i="38"/>
  <c r="S557" i="38"/>
  <c r="T557" i="38"/>
  <c r="U557" i="38"/>
  <c r="V557" i="38"/>
  <c r="W557" i="38"/>
  <c r="X557" i="38"/>
  <c r="H558" i="38"/>
  <c r="I558" i="38"/>
  <c r="J558" i="38"/>
  <c r="K558" i="38"/>
  <c r="L558" i="38"/>
  <c r="M558" i="38"/>
  <c r="N558" i="38"/>
  <c r="P558" i="38"/>
  <c r="Q558" i="38"/>
  <c r="R558" i="38"/>
  <c r="S558" i="38"/>
  <c r="T558" i="38"/>
  <c r="U558" i="38"/>
  <c r="V558" i="38"/>
  <c r="W558" i="38"/>
  <c r="X558" i="38"/>
  <c r="H559" i="38"/>
  <c r="I559" i="38"/>
  <c r="J559" i="38"/>
  <c r="K559" i="38"/>
  <c r="L559" i="38"/>
  <c r="M559" i="38"/>
  <c r="N559" i="38"/>
  <c r="P559" i="38"/>
  <c r="Q559" i="38"/>
  <c r="R559" i="38"/>
  <c r="S559" i="38"/>
  <c r="T559" i="38"/>
  <c r="U559" i="38"/>
  <c r="V559" i="38"/>
  <c r="W559" i="38"/>
  <c r="X559" i="38"/>
  <c r="H560" i="38"/>
  <c r="I560" i="38"/>
  <c r="J560" i="38"/>
  <c r="K560" i="38"/>
  <c r="L560" i="38"/>
  <c r="M560" i="38"/>
  <c r="N560" i="38"/>
  <c r="P560" i="38"/>
  <c r="Q560" i="38"/>
  <c r="R560" i="38"/>
  <c r="S560" i="38"/>
  <c r="T560" i="38"/>
  <c r="U560" i="38"/>
  <c r="V560" i="38"/>
  <c r="W560" i="38"/>
  <c r="X560" i="38"/>
  <c r="H561" i="38"/>
  <c r="I561" i="38"/>
  <c r="J561" i="38"/>
  <c r="K561" i="38"/>
  <c r="L561" i="38"/>
  <c r="M561" i="38"/>
  <c r="N561" i="38"/>
  <c r="P561" i="38"/>
  <c r="Q561" i="38"/>
  <c r="R561" i="38"/>
  <c r="S561" i="38"/>
  <c r="T561" i="38"/>
  <c r="U561" i="38"/>
  <c r="V561" i="38"/>
  <c r="W561" i="38"/>
  <c r="X561" i="38"/>
  <c r="H562" i="38"/>
  <c r="I562" i="38"/>
  <c r="J562" i="38"/>
  <c r="K562" i="38"/>
  <c r="L562" i="38"/>
  <c r="M562" i="38"/>
  <c r="N562" i="38"/>
  <c r="P562" i="38"/>
  <c r="Q562" i="38"/>
  <c r="R562" i="38"/>
  <c r="S562" i="38"/>
  <c r="T562" i="38"/>
  <c r="U562" i="38"/>
  <c r="V562" i="38"/>
  <c r="W562" i="38"/>
  <c r="X562" i="38"/>
  <c r="H563" i="38"/>
  <c r="I563" i="38"/>
  <c r="J563" i="38"/>
  <c r="K563" i="38"/>
  <c r="L563" i="38"/>
  <c r="M563" i="38"/>
  <c r="N563" i="38"/>
  <c r="P563" i="38"/>
  <c r="Q563" i="38"/>
  <c r="R563" i="38"/>
  <c r="S563" i="38"/>
  <c r="T563" i="38"/>
  <c r="U563" i="38"/>
  <c r="V563" i="38"/>
  <c r="W563" i="38"/>
  <c r="X563" i="38"/>
  <c r="H564" i="38"/>
  <c r="I564" i="38"/>
  <c r="J564" i="38"/>
  <c r="K564" i="38"/>
  <c r="L564" i="38"/>
  <c r="M564" i="38"/>
  <c r="N564" i="38"/>
  <c r="P564" i="38"/>
  <c r="Q564" i="38"/>
  <c r="R564" i="38"/>
  <c r="S564" i="38"/>
  <c r="T564" i="38"/>
  <c r="U564" i="38"/>
  <c r="V564" i="38"/>
  <c r="W564" i="38"/>
  <c r="X564" i="38"/>
  <c r="H565" i="38"/>
  <c r="I565" i="38"/>
  <c r="J565" i="38"/>
  <c r="K565" i="38"/>
  <c r="L565" i="38"/>
  <c r="M565" i="38"/>
  <c r="N565" i="38"/>
  <c r="P565" i="38"/>
  <c r="Q565" i="38"/>
  <c r="R565" i="38"/>
  <c r="S565" i="38"/>
  <c r="T565" i="38"/>
  <c r="U565" i="38"/>
  <c r="V565" i="38"/>
  <c r="W565" i="38"/>
  <c r="X565" i="38"/>
  <c r="H566" i="38"/>
  <c r="I566" i="38"/>
  <c r="J566" i="38"/>
  <c r="K566" i="38"/>
  <c r="L566" i="38"/>
  <c r="M566" i="38"/>
  <c r="N566" i="38"/>
  <c r="P566" i="38"/>
  <c r="Q566" i="38"/>
  <c r="R566" i="38"/>
  <c r="S566" i="38"/>
  <c r="T566" i="38"/>
  <c r="U566" i="38"/>
  <c r="V566" i="38"/>
  <c r="W566" i="38"/>
  <c r="X566" i="38"/>
  <c r="H567" i="38"/>
  <c r="I567" i="38"/>
  <c r="J567" i="38"/>
  <c r="K567" i="38"/>
  <c r="L567" i="38"/>
  <c r="M567" i="38"/>
  <c r="N567" i="38"/>
  <c r="P567" i="38"/>
  <c r="Q567" i="38"/>
  <c r="R567" i="38"/>
  <c r="S567" i="38"/>
  <c r="T567" i="38"/>
  <c r="U567" i="38"/>
  <c r="V567" i="38"/>
  <c r="W567" i="38"/>
  <c r="X567" i="38"/>
  <c r="H568" i="38"/>
  <c r="I568" i="38"/>
  <c r="J568" i="38"/>
  <c r="K568" i="38"/>
  <c r="L568" i="38"/>
  <c r="M568" i="38"/>
  <c r="N568" i="38"/>
  <c r="P568" i="38"/>
  <c r="Q568" i="38"/>
  <c r="R568" i="38"/>
  <c r="S568" i="38"/>
  <c r="T568" i="38"/>
  <c r="U568" i="38"/>
  <c r="V568" i="38"/>
  <c r="W568" i="38"/>
  <c r="X568" i="38"/>
  <c r="H569" i="38"/>
  <c r="I569" i="38"/>
  <c r="J569" i="38"/>
  <c r="K569" i="38"/>
  <c r="L569" i="38"/>
  <c r="M569" i="38"/>
  <c r="N569" i="38"/>
  <c r="P569" i="38"/>
  <c r="Q569" i="38"/>
  <c r="R569" i="38"/>
  <c r="S569" i="38"/>
  <c r="T569" i="38"/>
  <c r="U569" i="38"/>
  <c r="V569" i="38"/>
  <c r="W569" i="38"/>
  <c r="X569" i="38"/>
  <c r="H570" i="38"/>
  <c r="I570" i="38"/>
  <c r="J570" i="38"/>
  <c r="K570" i="38"/>
  <c r="L570" i="38"/>
  <c r="M570" i="38"/>
  <c r="N570" i="38"/>
  <c r="P570" i="38"/>
  <c r="Q570" i="38"/>
  <c r="R570" i="38"/>
  <c r="S570" i="38"/>
  <c r="T570" i="38"/>
  <c r="U570" i="38"/>
  <c r="V570" i="38"/>
  <c r="W570" i="38"/>
  <c r="X570" i="38"/>
  <c r="H571" i="38"/>
  <c r="I571" i="38"/>
  <c r="J571" i="38"/>
  <c r="K571" i="38"/>
  <c r="L571" i="38"/>
  <c r="M571" i="38"/>
  <c r="N571" i="38"/>
  <c r="P571" i="38"/>
  <c r="Q571" i="38"/>
  <c r="R571" i="38"/>
  <c r="S571" i="38"/>
  <c r="T571" i="38"/>
  <c r="U571" i="38"/>
  <c r="V571" i="38"/>
  <c r="W571" i="38"/>
  <c r="X571" i="38"/>
  <c r="H572" i="38"/>
  <c r="I572" i="38"/>
  <c r="J572" i="38"/>
  <c r="K572" i="38"/>
  <c r="L572" i="38"/>
  <c r="M572" i="38"/>
  <c r="N572" i="38"/>
  <c r="P572" i="38"/>
  <c r="Q572" i="38"/>
  <c r="R572" i="38"/>
  <c r="S572" i="38"/>
  <c r="T572" i="38"/>
  <c r="U572" i="38"/>
  <c r="V572" i="38"/>
  <c r="W572" i="38"/>
  <c r="X572" i="38"/>
  <c r="H573" i="38"/>
  <c r="I573" i="38"/>
  <c r="J573" i="38"/>
  <c r="K573" i="38"/>
  <c r="L573" i="38"/>
  <c r="M573" i="38"/>
  <c r="N573" i="38"/>
  <c r="P573" i="38"/>
  <c r="Q573" i="38"/>
  <c r="R573" i="38"/>
  <c r="S573" i="38"/>
  <c r="T573" i="38"/>
  <c r="U573" i="38"/>
  <c r="V573" i="38"/>
  <c r="W573" i="38"/>
  <c r="X573" i="38"/>
  <c r="H574" i="38"/>
  <c r="I574" i="38"/>
  <c r="J574" i="38"/>
  <c r="K574" i="38"/>
  <c r="L574" i="38"/>
  <c r="M574" i="38"/>
  <c r="N574" i="38"/>
  <c r="P574" i="38"/>
  <c r="Q574" i="38"/>
  <c r="R574" i="38"/>
  <c r="S574" i="38"/>
  <c r="T574" i="38"/>
  <c r="U574" i="38"/>
  <c r="V574" i="38"/>
  <c r="W574" i="38"/>
  <c r="X574" i="38"/>
  <c r="H575" i="38"/>
  <c r="I575" i="38"/>
  <c r="J575" i="38"/>
  <c r="K575" i="38"/>
  <c r="L575" i="38"/>
  <c r="M575" i="38"/>
  <c r="N575" i="38"/>
  <c r="P575" i="38"/>
  <c r="Q575" i="38"/>
  <c r="R575" i="38"/>
  <c r="S575" i="38"/>
  <c r="T575" i="38"/>
  <c r="U575" i="38"/>
  <c r="V575" i="38"/>
  <c r="W575" i="38"/>
  <c r="X575" i="38"/>
  <c r="H576" i="38"/>
  <c r="I576" i="38"/>
  <c r="J576" i="38"/>
  <c r="K576" i="38"/>
  <c r="L576" i="38"/>
  <c r="M576" i="38"/>
  <c r="N576" i="38"/>
  <c r="P576" i="38"/>
  <c r="Q576" i="38"/>
  <c r="R576" i="38"/>
  <c r="S576" i="38"/>
  <c r="T576" i="38"/>
  <c r="U576" i="38"/>
  <c r="V576" i="38"/>
  <c r="W576" i="38"/>
  <c r="X576" i="38"/>
  <c r="H577" i="38"/>
  <c r="I577" i="38"/>
  <c r="J577" i="38"/>
  <c r="K577" i="38"/>
  <c r="L577" i="38"/>
  <c r="M577" i="38"/>
  <c r="N577" i="38"/>
  <c r="P577" i="38"/>
  <c r="Q577" i="38"/>
  <c r="R577" i="38"/>
  <c r="S577" i="38"/>
  <c r="T577" i="38"/>
  <c r="U577" i="38"/>
  <c r="V577" i="38"/>
  <c r="W577" i="38"/>
  <c r="X577" i="38"/>
  <c r="H578" i="38"/>
  <c r="I578" i="38"/>
  <c r="J578" i="38"/>
  <c r="K578" i="38"/>
  <c r="L578" i="38"/>
  <c r="M578" i="38"/>
  <c r="N578" i="38"/>
  <c r="P578" i="38"/>
  <c r="Q578" i="38"/>
  <c r="R578" i="38"/>
  <c r="S578" i="38"/>
  <c r="T578" i="38"/>
  <c r="U578" i="38"/>
  <c r="V578" i="38"/>
  <c r="W578" i="38"/>
  <c r="X578" i="38"/>
  <c r="H579" i="38"/>
  <c r="I579" i="38"/>
  <c r="J579" i="38"/>
  <c r="K579" i="38"/>
  <c r="L579" i="38"/>
  <c r="M579" i="38"/>
  <c r="N579" i="38"/>
  <c r="P579" i="38"/>
  <c r="Q579" i="38"/>
  <c r="R579" i="38"/>
  <c r="S579" i="38"/>
  <c r="T579" i="38"/>
  <c r="U579" i="38"/>
  <c r="V579" i="38"/>
  <c r="W579" i="38"/>
  <c r="X579" i="38"/>
  <c r="H580" i="38"/>
  <c r="I580" i="38"/>
  <c r="J580" i="38"/>
  <c r="K580" i="38"/>
  <c r="L580" i="38"/>
  <c r="M580" i="38"/>
  <c r="N580" i="38"/>
  <c r="P580" i="38"/>
  <c r="Q580" i="38"/>
  <c r="R580" i="38"/>
  <c r="S580" i="38"/>
  <c r="T580" i="38"/>
  <c r="U580" i="38"/>
  <c r="V580" i="38"/>
  <c r="W580" i="38"/>
  <c r="X580" i="38"/>
  <c r="H581" i="38"/>
  <c r="I581" i="38"/>
  <c r="J581" i="38"/>
  <c r="K581" i="38"/>
  <c r="L581" i="38"/>
  <c r="M581" i="38"/>
  <c r="N581" i="38"/>
  <c r="P581" i="38"/>
  <c r="Q581" i="38"/>
  <c r="R581" i="38"/>
  <c r="S581" i="38"/>
  <c r="T581" i="38"/>
  <c r="U581" i="38"/>
  <c r="V581" i="38"/>
  <c r="W581" i="38"/>
  <c r="X581" i="38"/>
  <c r="H582" i="38"/>
  <c r="I582" i="38"/>
  <c r="J582" i="38"/>
  <c r="K582" i="38"/>
  <c r="L582" i="38"/>
  <c r="M582" i="38"/>
  <c r="N582" i="38"/>
  <c r="P582" i="38"/>
  <c r="Q582" i="38"/>
  <c r="R582" i="38"/>
  <c r="S582" i="38"/>
  <c r="T582" i="38"/>
  <c r="U582" i="38"/>
  <c r="V582" i="38"/>
  <c r="W582" i="38"/>
  <c r="X582" i="38"/>
  <c r="H583" i="38"/>
  <c r="I583" i="38"/>
  <c r="J583" i="38"/>
  <c r="K583" i="38"/>
  <c r="L583" i="38"/>
  <c r="M583" i="38"/>
  <c r="N583" i="38"/>
  <c r="P583" i="38"/>
  <c r="Q583" i="38"/>
  <c r="R583" i="38"/>
  <c r="S583" i="38"/>
  <c r="T583" i="38"/>
  <c r="U583" i="38"/>
  <c r="V583" i="38"/>
  <c r="W583" i="38"/>
  <c r="X583" i="38"/>
  <c r="H584" i="38"/>
  <c r="I584" i="38"/>
  <c r="J584" i="38"/>
  <c r="K584" i="38"/>
  <c r="L584" i="38"/>
  <c r="M584" i="38"/>
  <c r="N584" i="38"/>
  <c r="P584" i="38"/>
  <c r="Q584" i="38"/>
  <c r="R584" i="38"/>
  <c r="S584" i="38"/>
  <c r="T584" i="38"/>
  <c r="U584" i="38"/>
  <c r="V584" i="38"/>
  <c r="W584" i="38"/>
  <c r="X584" i="38"/>
  <c r="H585" i="38"/>
  <c r="I585" i="38"/>
  <c r="J585" i="38"/>
  <c r="K585" i="38"/>
  <c r="L585" i="38"/>
  <c r="M585" i="38"/>
  <c r="N585" i="38"/>
  <c r="P585" i="38"/>
  <c r="Q585" i="38"/>
  <c r="R585" i="38"/>
  <c r="S585" i="38"/>
  <c r="T585" i="38"/>
  <c r="U585" i="38"/>
  <c r="V585" i="38"/>
  <c r="W585" i="38"/>
  <c r="X585" i="38"/>
  <c r="H586" i="38"/>
  <c r="I586" i="38"/>
  <c r="J586" i="38"/>
  <c r="K586" i="38"/>
  <c r="L586" i="38"/>
  <c r="M586" i="38"/>
  <c r="N586" i="38"/>
  <c r="P586" i="38"/>
  <c r="Q586" i="38"/>
  <c r="R586" i="38"/>
  <c r="S586" i="38"/>
  <c r="T586" i="38"/>
  <c r="U586" i="38"/>
  <c r="V586" i="38"/>
  <c r="W586" i="38"/>
  <c r="X586" i="38"/>
  <c r="H587" i="38"/>
  <c r="I587" i="38"/>
  <c r="J587" i="38"/>
  <c r="K587" i="38"/>
  <c r="L587" i="38"/>
  <c r="M587" i="38"/>
  <c r="N587" i="38"/>
  <c r="P587" i="38"/>
  <c r="Q587" i="38"/>
  <c r="R587" i="38"/>
  <c r="S587" i="38"/>
  <c r="T587" i="38"/>
  <c r="U587" i="38"/>
  <c r="V587" i="38"/>
  <c r="W587" i="38"/>
  <c r="X587" i="38"/>
  <c r="H588" i="38"/>
  <c r="I588" i="38"/>
  <c r="J588" i="38"/>
  <c r="K588" i="38"/>
  <c r="L588" i="38"/>
  <c r="M588" i="38"/>
  <c r="N588" i="38"/>
  <c r="P588" i="38"/>
  <c r="Q588" i="38"/>
  <c r="R588" i="38"/>
  <c r="S588" i="38"/>
  <c r="T588" i="38"/>
  <c r="U588" i="38"/>
  <c r="V588" i="38"/>
  <c r="W588" i="38"/>
  <c r="X588" i="38"/>
  <c r="H589" i="38"/>
  <c r="I589" i="38"/>
  <c r="J589" i="38"/>
  <c r="K589" i="38"/>
  <c r="L589" i="38"/>
  <c r="M589" i="38"/>
  <c r="N589" i="38"/>
  <c r="P589" i="38"/>
  <c r="Q589" i="38"/>
  <c r="R589" i="38"/>
  <c r="S589" i="38"/>
  <c r="T589" i="38"/>
  <c r="U589" i="38"/>
  <c r="V589" i="38"/>
  <c r="W589" i="38"/>
  <c r="X589" i="38"/>
  <c r="H590" i="38"/>
  <c r="I590" i="38"/>
  <c r="J590" i="38"/>
  <c r="K590" i="38"/>
  <c r="L590" i="38"/>
  <c r="M590" i="38"/>
  <c r="N590" i="38"/>
  <c r="P590" i="38"/>
  <c r="Q590" i="38"/>
  <c r="R590" i="38"/>
  <c r="S590" i="38"/>
  <c r="T590" i="38"/>
  <c r="U590" i="38"/>
  <c r="V590" i="38"/>
  <c r="W590" i="38"/>
  <c r="X590" i="38"/>
  <c r="H591" i="38"/>
  <c r="I591" i="38"/>
  <c r="J591" i="38"/>
  <c r="K591" i="38"/>
  <c r="L591" i="38"/>
  <c r="M591" i="38"/>
  <c r="N591" i="38"/>
  <c r="P591" i="38"/>
  <c r="Q591" i="38"/>
  <c r="R591" i="38"/>
  <c r="S591" i="38"/>
  <c r="T591" i="38"/>
  <c r="U591" i="38"/>
  <c r="V591" i="38"/>
  <c r="W591" i="38"/>
  <c r="X591" i="38"/>
  <c r="H592" i="38"/>
  <c r="I592" i="38"/>
  <c r="J592" i="38"/>
  <c r="K592" i="38"/>
  <c r="L592" i="38"/>
  <c r="M592" i="38"/>
  <c r="N592" i="38"/>
  <c r="P592" i="38"/>
  <c r="Q592" i="38"/>
  <c r="R592" i="38"/>
  <c r="S592" i="38"/>
  <c r="T592" i="38"/>
  <c r="U592" i="38"/>
  <c r="V592" i="38"/>
  <c r="W592" i="38"/>
  <c r="X592" i="38"/>
  <c r="H593" i="38"/>
  <c r="I593" i="38"/>
  <c r="J593" i="38"/>
  <c r="K593" i="38"/>
  <c r="L593" i="38"/>
  <c r="M593" i="38"/>
  <c r="N593" i="38"/>
  <c r="P593" i="38"/>
  <c r="Q593" i="38"/>
  <c r="R593" i="38"/>
  <c r="S593" i="38"/>
  <c r="T593" i="38"/>
  <c r="U593" i="38"/>
  <c r="V593" i="38"/>
  <c r="W593" i="38"/>
  <c r="X593" i="38"/>
  <c r="H594" i="38"/>
  <c r="I594" i="38"/>
  <c r="J594" i="38"/>
  <c r="K594" i="38"/>
  <c r="L594" i="38"/>
  <c r="M594" i="38"/>
  <c r="N594" i="38"/>
  <c r="P594" i="38"/>
  <c r="Q594" i="38"/>
  <c r="R594" i="38"/>
  <c r="S594" i="38"/>
  <c r="T594" i="38"/>
  <c r="U594" i="38"/>
  <c r="V594" i="38"/>
  <c r="W594" i="38"/>
  <c r="X594" i="38"/>
  <c r="H595" i="38"/>
  <c r="I595" i="38"/>
  <c r="J595" i="38"/>
  <c r="K595" i="38"/>
  <c r="L595" i="38"/>
  <c r="M595" i="38"/>
  <c r="N595" i="38"/>
  <c r="P595" i="38"/>
  <c r="Q595" i="38"/>
  <c r="R595" i="38"/>
  <c r="S595" i="38"/>
  <c r="T595" i="38"/>
  <c r="U595" i="38"/>
  <c r="V595" i="38"/>
  <c r="W595" i="38"/>
  <c r="X595" i="38"/>
  <c r="H596" i="38"/>
  <c r="I596" i="38"/>
  <c r="J596" i="38"/>
  <c r="K596" i="38"/>
  <c r="L596" i="38"/>
  <c r="M596" i="38"/>
  <c r="N596" i="38"/>
  <c r="P596" i="38"/>
  <c r="Q596" i="38"/>
  <c r="R596" i="38"/>
  <c r="S596" i="38"/>
  <c r="T596" i="38"/>
  <c r="U596" i="38"/>
  <c r="V596" i="38"/>
  <c r="W596" i="38"/>
  <c r="X596" i="38"/>
  <c r="H597" i="38"/>
  <c r="I597" i="38"/>
  <c r="J597" i="38"/>
  <c r="K597" i="38"/>
  <c r="L597" i="38"/>
  <c r="M597" i="38"/>
  <c r="N597" i="38"/>
  <c r="P597" i="38"/>
  <c r="Q597" i="38"/>
  <c r="R597" i="38"/>
  <c r="S597" i="38"/>
  <c r="T597" i="38"/>
  <c r="U597" i="38"/>
  <c r="V597" i="38"/>
  <c r="W597" i="38"/>
  <c r="X597" i="38"/>
  <c r="H598" i="38"/>
  <c r="I598" i="38"/>
  <c r="J598" i="38"/>
  <c r="K598" i="38"/>
  <c r="L598" i="38"/>
  <c r="M598" i="38"/>
  <c r="N598" i="38"/>
  <c r="P598" i="38"/>
  <c r="Q598" i="38"/>
  <c r="R598" i="38"/>
  <c r="S598" i="38"/>
  <c r="T598" i="38"/>
  <c r="U598" i="38"/>
  <c r="V598" i="38"/>
  <c r="W598" i="38"/>
  <c r="X598" i="38"/>
  <c r="H599" i="38"/>
  <c r="I599" i="38"/>
  <c r="J599" i="38"/>
  <c r="K599" i="38"/>
  <c r="L599" i="38"/>
  <c r="M599" i="38"/>
  <c r="N599" i="38"/>
  <c r="P599" i="38"/>
  <c r="Q599" i="38"/>
  <c r="R599" i="38"/>
  <c r="S599" i="38"/>
  <c r="T599" i="38"/>
  <c r="U599" i="38"/>
  <c r="V599" i="38"/>
  <c r="W599" i="38"/>
  <c r="X599" i="38"/>
  <c r="H600" i="38"/>
  <c r="I600" i="38"/>
  <c r="J600" i="38"/>
  <c r="K600" i="38"/>
  <c r="L600" i="38"/>
  <c r="M600" i="38"/>
  <c r="N600" i="38"/>
  <c r="P600" i="38"/>
  <c r="Q600" i="38"/>
  <c r="R600" i="38"/>
  <c r="S600" i="38"/>
  <c r="T600" i="38"/>
  <c r="U600" i="38"/>
  <c r="V600" i="38"/>
  <c r="W600" i="38"/>
  <c r="X600" i="38"/>
  <c r="H601" i="38"/>
  <c r="I601" i="38"/>
  <c r="J601" i="38"/>
  <c r="K601" i="38"/>
  <c r="L601" i="38"/>
  <c r="M601" i="38"/>
  <c r="N601" i="38"/>
  <c r="P601" i="38"/>
  <c r="Q601" i="38"/>
  <c r="R601" i="38"/>
  <c r="S601" i="38"/>
  <c r="T601" i="38"/>
  <c r="U601" i="38"/>
  <c r="V601" i="38"/>
  <c r="W601" i="38"/>
  <c r="X601" i="38"/>
  <c r="H602" i="38"/>
  <c r="I602" i="38"/>
  <c r="J602" i="38"/>
  <c r="K602" i="38"/>
  <c r="L602" i="38"/>
  <c r="M602" i="38"/>
  <c r="N602" i="38"/>
  <c r="P602" i="38"/>
  <c r="Q602" i="38"/>
  <c r="R602" i="38"/>
  <c r="S602" i="38"/>
  <c r="T602" i="38"/>
  <c r="U602" i="38"/>
  <c r="V602" i="38"/>
  <c r="W602" i="38"/>
  <c r="X602" i="38"/>
  <c r="H603" i="38"/>
  <c r="I603" i="38"/>
  <c r="J603" i="38"/>
  <c r="K603" i="38"/>
  <c r="L603" i="38"/>
  <c r="M603" i="38"/>
  <c r="N603" i="38"/>
  <c r="P603" i="38"/>
  <c r="Q603" i="38"/>
  <c r="R603" i="38"/>
  <c r="S603" i="38"/>
  <c r="T603" i="38"/>
  <c r="U603" i="38"/>
  <c r="V603" i="38"/>
  <c r="W603" i="38"/>
  <c r="X603" i="38"/>
  <c r="H604" i="38"/>
  <c r="I604" i="38"/>
  <c r="J604" i="38"/>
  <c r="K604" i="38"/>
  <c r="L604" i="38"/>
  <c r="M604" i="38"/>
  <c r="N604" i="38"/>
  <c r="P604" i="38"/>
  <c r="Q604" i="38"/>
  <c r="R604" i="38"/>
  <c r="S604" i="38"/>
  <c r="T604" i="38"/>
  <c r="U604" i="38"/>
  <c r="V604" i="38"/>
  <c r="W604" i="38"/>
  <c r="X604" i="38"/>
  <c r="H605" i="38"/>
  <c r="I605" i="38"/>
  <c r="J605" i="38"/>
  <c r="K605" i="38"/>
  <c r="L605" i="38"/>
  <c r="M605" i="38"/>
  <c r="N605" i="38"/>
  <c r="P605" i="38"/>
  <c r="Q605" i="38"/>
  <c r="R605" i="38"/>
  <c r="S605" i="38"/>
  <c r="T605" i="38"/>
  <c r="U605" i="38"/>
  <c r="V605" i="38"/>
  <c r="W605" i="38"/>
  <c r="X605" i="38"/>
  <c r="H606" i="38"/>
  <c r="I606" i="38"/>
  <c r="J606" i="38"/>
  <c r="K606" i="38"/>
  <c r="L606" i="38"/>
  <c r="M606" i="38"/>
  <c r="N606" i="38"/>
  <c r="P606" i="38"/>
  <c r="Q606" i="38"/>
  <c r="R606" i="38"/>
  <c r="S606" i="38"/>
  <c r="T606" i="38"/>
  <c r="U606" i="38"/>
  <c r="V606" i="38"/>
  <c r="W606" i="38"/>
  <c r="X606" i="38"/>
  <c r="H607" i="38"/>
  <c r="I607" i="38"/>
  <c r="J607" i="38"/>
  <c r="K607" i="38"/>
  <c r="L607" i="38"/>
  <c r="M607" i="38"/>
  <c r="N607" i="38"/>
  <c r="P607" i="38"/>
  <c r="Q607" i="38"/>
  <c r="R607" i="38"/>
  <c r="S607" i="38"/>
  <c r="T607" i="38"/>
  <c r="U607" i="38"/>
  <c r="V607" i="38"/>
  <c r="W607" i="38"/>
  <c r="X607" i="38"/>
  <c r="H608" i="38"/>
  <c r="I608" i="38"/>
  <c r="J608" i="38"/>
  <c r="K608" i="38"/>
  <c r="L608" i="38"/>
  <c r="M608" i="38"/>
  <c r="N608" i="38"/>
  <c r="P608" i="38"/>
  <c r="Q608" i="38"/>
  <c r="R608" i="38"/>
  <c r="S608" i="38"/>
  <c r="T608" i="38"/>
  <c r="U608" i="38"/>
  <c r="V608" i="38"/>
  <c r="W608" i="38"/>
  <c r="X608" i="38"/>
  <c r="H609" i="38"/>
  <c r="I609" i="38"/>
  <c r="J609" i="38"/>
  <c r="K609" i="38"/>
  <c r="L609" i="38"/>
  <c r="M609" i="38"/>
  <c r="N609" i="38"/>
  <c r="P609" i="38"/>
  <c r="Q609" i="38"/>
  <c r="R609" i="38"/>
  <c r="S609" i="38"/>
  <c r="T609" i="38"/>
  <c r="U609" i="38"/>
  <c r="V609" i="38"/>
  <c r="W609" i="38"/>
  <c r="X609" i="38"/>
  <c r="H610" i="38"/>
  <c r="I610" i="38"/>
  <c r="J610" i="38"/>
  <c r="K610" i="38"/>
  <c r="L610" i="38"/>
  <c r="M610" i="38"/>
  <c r="N610" i="38"/>
  <c r="P610" i="38"/>
  <c r="Q610" i="38"/>
  <c r="R610" i="38"/>
  <c r="S610" i="38"/>
  <c r="T610" i="38"/>
  <c r="U610" i="38"/>
  <c r="V610" i="38"/>
  <c r="W610" i="38"/>
  <c r="X610" i="38"/>
  <c r="H611" i="38"/>
  <c r="I611" i="38"/>
  <c r="J611" i="38"/>
  <c r="K611" i="38"/>
  <c r="L611" i="38"/>
  <c r="M611" i="38"/>
  <c r="N611" i="38"/>
  <c r="P611" i="38"/>
  <c r="Q611" i="38"/>
  <c r="R611" i="38"/>
  <c r="S611" i="38"/>
  <c r="T611" i="38"/>
  <c r="U611" i="38"/>
  <c r="V611" i="38"/>
  <c r="W611" i="38"/>
  <c r="X611" i="38"/>
  <c r="H612" i="38"/>
  <c r="I612" i="38"/>
  <c r="J612" i="38"/>
  <c r="K612" i="38"/>
  <c r="L612" i="38"/>
  <c r="M612" i="38"/>
  <c r="N612" i="38"/>
  <c r="P612" i="38"/>
  <c r="Q612" i="38"/>
  <c r="R612" i="38"/>
  <c r="S612" i="38"/>
  <c r="T612" i="38"/>
  <c r="U612" i="38"/>
  <c r="V612" i="38"/>
  <c r="W612" i="38"/>
  <c r="X612" i="38"/>
  <c r="H613" i="38"/>
  <c r="I613" i="38"/>
  <c r="J613" i="38"/>
  <c r="K613" i="38"/>
  <c r="L613" i="38"/>
  <c r="M613" i="38"/>
  <c r="N613" i="38"/>
  <c r="P613" i="38"/>
  <c r="Q613" i="38"/>
  <c r="R613" i="38"/>
  <c r="S613" i="38"/>
  <c r="T613" i="38"/>
  <c r="U613" i="38"/>
  <c r="V613" i="38"/>
  <c r="W613" i="38"/>
  <c r="X613" i="38"/>
  <c r="H614" i="38"/>
  <c r="I614" i="38"/>
  <c r="J614" i="38"/>
  <c r="K614" i="38"/>
  <c r="L614" i="38"/>
  <c r="M614" i="38"/>
  <c r="N614" i="38"/>
  <c r="P614" i="38"/>
  <c r="Q614" i="38"/>
  <c r="R614" i="38"/>
  <c r="S614" i="38"/>
  <c r="T614" i="38"/>
  <c r="U614" i="38"/>
  <c r="V614" i="38"/>
  <c r="W614" i="38"/>
  <c r="X614" i="38"/>
  <c r="H615" i="38"/>
  <c r="I615" i="38"/>
  <c r="J615" i="38"/>
  <c r="K615" i="38"/>
  <c r="L615" i="38"/>
  <c r="M615" i="38"/>
  <c r="N615" i="38"/>
  <c r="P615" i="38"/>
  <c r="Q615" i="38"/>
  <c r="R615" i="38"/>
  <c r="S615" i="38"/>
  <c r="T615" i="38"/>
  <c r="U615" i="38"/>
  <c r="V615" i="38"/>
  <c r="W615" i="38"/>
  <c r="X615" i="38"/>
  <c r="H616" i="38"/>
  <c r="I616" i="38"/>
  <c r="J616" i="38"/>
  <c r="K616" i="38"/>
  <c r="L616" i="38"/>
  <c r="M616" i="38"/>
  <c r="N616" i="38"/>
  <c r="P616" i="38"/>
  <c r="Q616" i="38"/>
  <c r="R616" i="38"/>
  <c r="S616" i="38"/>
  <c r="T616" i="38"/>
  <c r="U616" i="38"/>
  <c r="V616" i="38"/>
  <c r="W616" i="38"/>
  <c r="X616" i="38"/>
  <c r="H617" i="38"/>
  <c r="I617" i="38"/>
  <c r="J617" i="38"/>
  <c r="K617" i="38"/>
  <c r="L617" i="38"/>
  <c r="M617" i="38"/>
  <c r="N617" i="38"/>
  <c r="P617" i="38"/>
  <c r="Q617" i="38"/>
  <c r="R617" i="38"/>
  <c r="S617" i="38"/>
  <c r="T617" i="38"/>
  <c r="U617" i="38"/>
  <c r="V617" i="38"/>
  <c r="W617" i="38"/>
  <c r="X617" i="38"/>
  <c r="H618" i="38"/>
  <c r="I618" i="38"/>
  <c r="J618" i="38"/>
  <c r="K618" i="38"/>
  <c r="L618" i="38"/>
  <c r="M618" i="38"/>
  <c r="N618" i="38"/>
  <c r="P618" i="38"/>
  <c r="Q618" i="38"/>
  <c r="R618" i="38"/>
  <c r="S618" i="38"/>
  <c r="T618" i="38"/>
  <c r="U618" i="38"/>
  <c r="V618" i="38"/>
  <c r="W618" i="38"/>
  <c r="X618" i="38"/>
  <c r="H619" i="38"/>
  <c r="I619" i="38"/>
  <c r="J619" i="38"/>
  <c r="K619" i="38"/>
  <c r="L619" i="38"/>
  <c r="M619" i="38"/>
  <c r="N619" i="38"/>
  <c r="P619" i="38"/>
  <c r="Q619" i="38"/>
  <c r="R619" i="38"/>
  <c r="S619" i="38"/>
  <c r="T619" i="38"/>
  <c r="U619" i="38"/>
  <c r="V619" i="38"/>
  <c r="W619" i="38"/>
  <c r="X619" i="38"/>
  <c r="H620" i="38"/>
  <c r="I620" i="38"/>
  <c r="J620" i="38"/>
  <c r="K620" i="38"/>
  <c r="L620" i="38"/>
  <c r="M620" i="38"/>
  <c r="N620" i="38"/>
  <c r="P620" i="38"/>
  <c r="Q620" i="38"/>
  <c r="R620" i="38"/>
  <c r="S620" i="38"/>
  <c r="T620" i="38"/>
  <c r="U620" i="38"/>
  <c r="V620" i="38"/>
  <c r="W620" i="38"/>
  <c r="X620" i="38"/>
  <c r="H621" i="38"/>
  <c r="I621" i="38"/>
  <c r="J621" i="38"/>
  <c r="K621" i="38"/>
  <c r="L621" i="38"/>
  <c r="M621" i="38"/>
  <c r="N621" i="38"/>
  <c r="P621" i="38"/>
  <c r="Q621" i="38"/>
  <c r="R621" i="38"/>
  <c r="S621" i="38"/>
  <c r="T621" i="38"/>
  <c r="U621" i="38"/>
  <c r="V621" i="38"/>
  <c r="W621" i="38"/>
  <c r="X621" i="38"/>
  <c r="H622" i="38"/>
  <c r="I622" i="38"/>
  <c r="J622" i="38"/>
  <c r="K622" i="38"/>
  <c r="L622" i="38"/>
  <c r="M622" i="38"/>
  <c r="N622" i="38"/>
  <c r="P622" i="38"/>
  <c r="Q622" i="38"/>
  <c r="R622" i="38"/>
  <c r="S622" i="38"/>
  <c r="T622" i="38"/>
  <c r="U622" i="38"/>
  <c r="V622" i="38"/>
  <c r="W622" i="38"/>
  <c r="X622" i="38"/>
  <c r="H623" i="38"/>
  <c r="I623" i="38"/>
  <c r="J623" i="38"/>
  <c r="K623" i="38"/>
  <c r="L623" i="38"/>
  <c r="M623" i="38"/>
  <c r="N623" i="38"/>
  <c r="P623" i="38"/>
  <c r="Q623" i="38"/>
  <c r="R623" i="38"/>
  <c r="S623" i="38"/>
  <c r="T623" i="38"/>
  <c r="U623" i="38"/>
  <c r="V623" i="38"/>
  <c r="W623" i="38"/>
  <c r="X623" i="38"/>
  <c r="H624" i="38"/>
  <c r="I624" i="38"/>
  <c r="J624" i="38"/>
  <c r="K624" i="38"/>
  <c r="L624" i="38"/>
  <c r="M624" i="38"/>
  <c r="N624" i="38"/>
  <c r="P624" i="38"/>
  <c r="Q624" i="38"/>
  <c r="R624" i="38"/>
  <c r="S624" i="38"/>
  <c r="T624" i="38"/>
  <c r="U624" i="38"/>
  <c r="V624" i="38"/>
  <c r="W624" i="38"/>
  <c r="X624" i="38"/>
  <c r="H625" i="38"/>
  <c r="I625" i="38"/>
  <c r="J625" i="38"/>
  <c r="K625" i="38"/>
  <c r="L625" i="38"/>
  <c r="M625" i="38"/>
  <c r="N625" i="38"/>
  <c r="P625" i="38"/>
  <c r="Q625" i="38"/>
  <c r="R625" i="38"/>
  <c r="S625" i="38"/>
  <c r="T625" i="38"/>
  <c r="U625" i="38"/>
  <c r="V625" i="38"/>
  <c r="W625" i="38"/>
  <c r="X625" i="38"/>
  <c r="H626" i="38"/>
  <c r="I626" i="38"/>
  <c r="J626" i="38"/>
  <c r="K626" i="38"/>
  <c r="L626" i="38"/>
  <c r="M626" i="38"/>
  <c r="N626" i="38"/>
  <c r="P626" i="38"/>
  <c r="Q626" i="38"/>
  <c r="R626" i="38"/>
  <c r="S626" i="38"/>
  <c r="T626" i="38"/>
  <c r="U626" i="38"/>
  <c r="V626" i="38"/>
  <c r="W626" i="38"/>
  <c r="X626" i="38"/>
  <c r="H627" i="38"/>
  <c r="I627" i="38"/>
  <c r="J627" i="38"/>
  <c r="K627" i="38"/>
  <c r="L627" i="38"/>
  <c r="M627" i="38"/>
  <c r="N627" i="38"/>
  <c r="P627" i="38"/>
  <c r="Q627" i="38"/>
  <c r="R627" i="38"/>
  <c r="S627" i="38"/>
  <c r="T627" i="38"/>
  <c r="U627" i="38"/>
  <c r="V627" i="38"/>
  <c r="W627" i="38"/>
  <c r="X627" i="38"/>
  <c r="H628" i="38"/>
  <c r="I628" i="38"/>
  <c r="J628" i="38"/>
  <c r="K628" i="38"/>
  <c r="L628" i="38"/>
  <c r="M628" i="38"/>
  <c r="N628" i="38"/>
  <c r="P628" i="38"/>
  <c r="Q628" i="38"/>
  <c r="R628" i="38"/>
  <c r="S628" i="38"/>
  <c r="T628" i="38"/>
  <c r="U628" i="38"/>
  <c r="V628" i="38"/>
  <c r="W628" i="38"/>
  <c r="X628" i="38"/>
  <c r="H629" i="38"/>
  <c r="I629" i="38"/>
  <c r="J629" i="38"/>
  <c r="K629" i="38"/>
  <c r="L629" i="38"/>
  <c r="M629" i="38"/>
  <c r="N629" i="38"/>
  <c r="P629" i="38"/>
  <c r="Q629" i="38"/>
  <c r="R629" i="38"/>
  <c r="S629" i="38"/>
  <c r="T629" i="38"/>
  <c r="U629" i="38"/>
  <c r="V629" i="38"/>
  <c r="W629" i="38"/>
  <c r="X629" i="38"/>
  <c r="H630" i="38"/>
  <c r="I630" i="38"/>
  <c r="J630" i="38"/>
  <c r="K630" i="38"/>
  <c r="L630" i="38"/>
  <c r="M630" i="38"/>
  <c r="N630" i="38"/>
  <c r="P630" i="38"/>
  <c r="Q630" i="38"/>
  <c r="R630" i="38"/>
  <c r="S630" i="38"/>
  <c r="T630" i="38"/>
  <c r="U630" i="38"/>
  <c r="V630" i="38"/>
  <c r="W630" i="38"/>
  <c r="X630" i="38"/>
  <c r="H631" i="38"/>
  <c r="I631" i="38"/>
  <c r="J631" i="38"/>
  <c r="K631" i="38"/>
  <c r="L631" i="38"/>
  <c r="M631" i="38"/>
  <c r="N631" i="38"/>
  <c r="P631" i="38"/>
  <c r="Q631" i="38"/>
  <c r="R631" i="38"/>
  <c r="S631" i="38"/>
  <c r="T631" i="38"/>
  <c r="U631" i="38"/>
  <c r="V631" i="38"/>
  <c r="W631" i="38"/>
  <c r="X631" i="38"/>
  <c r="H632" i="38"/>
  <c r="I632" i="38"/>
  <c r="J632" i="38"/>
  <c r="K632" i="38"/>
  <c r="L632" i="38"/>
  <c r="M632" i="38"/>
  <c r="N632" i="38"/>
  <c r="P632" i="38"/>
  <c r="Q632" i="38"/>
  <c r="R632" i="38"/>
  <c r="S632" i="38"/>
  <c r="T632" i="38"/>
  <c r="U632" i="38"/>
  <c r="V632" i="38"/>
  <c r="W632" i="38"/>
  <c r="X632" i="38"/>
  <c r="H633" i="38"/>
  <c r="I633" i="38"/>
  <c r="J633" i="38"/>
  <c r="K633" i="38"/>
  <c r="L633" i="38"/>
  <c r="M633" i="38"/>
  <c r="N633" i="38"/>
  <c r="P633" i="38"/>
  <c r="Q633" i="38"/>
  <c r="R633" i="38"/>
  <c r="S633" i="38"/>
  <c r="T633" i="38"/>
  <c r="U633" i="38"/>
  <c r="V633" i="38"/>
  <c r="W633" i="38"/>
  <c r="X633" i="38"/>
  <c r="H634" i="38"/>
  <c r="I634" i="38"/>
  <c r="J634" i="38"/>
  <c r="K634" i="38"/>
  <c r="L634" i="38"/>
  <c r="M634" i="38"/>
  <c r="N634" i="38"/>
  <c r="P634" i="38"/>
  <c r="Q634" i="38"/>
  <c r="R634" i="38"/>
  <c r="S634" i="38"/>
  <c r="T634" i="38"/>
  <c r="U634" i="38"/>
  <c r="V634" i="38"/>
  <c r="W634" i="38"/>
  <c r="X634" i="38"/>
  <c r="H635" i="38"/>
  <c r="I635" i="38"/>
  <c r="J635" i="38"/>
  <c r="K635" i="38"/>
  <c r="L635" i="38"/>
  <c r="M635" i="38"/>
  <c r="N635" i="38"/>
  <c r="P635" i="38"/>
  <c r="Q635" i="38"/>
  <c r="R635" i="38"/>
  <c r="S635" i="38"/>
  <c r="T635" i="38"/>
  <c r="U635" i="38"/>
  <c r="V635" i="38"/>
  <c r="W635" i="38"/>
  <c r="X635" i="38"/>
  <c r="H636" i="38"/>
  <c r="I636" i="38"/>
  <c r="J636" i="38"/>
  <c r="K636" i="38"/>
  <c r="L636" i="38"/>
  <c r="M636" i="38"/>
  <c r="N636" i="38"/>
  <c r="P636" i="38"/>
  <c r="Q636" i="38"/>
  <c r="R636" i="38"/>
  <c r="S636" i="38"/>
  <c r="T636" i="38"/>
  <c r="U636" i="38"/>
  <c r="V636" i="38"/>
  <c r="W636" i="38"/>
  <c r="X636" i="38"/>
  <c r="H637" i="38"/>
  <c r="I637" i="38"/>
  <c r="J637" i="38"/>
  <c r="K637" i="38"/>
  <c r="L637" i="38"/>
  <c r="M637" i="38"/>
  <c r="N637" i="38"/>
  <c r="P637" i="38"/>
  <c r="Q637" i="38"/>
  <c r="R637" i="38"/>
  <c r="S637" i="38"/>
  <c r="T637" i="38"/>
  <c r="U637" i="38"/>
  <c r="V637" i="38"/>
  <c r="W637" i="38"/>
  <c r="X637" i="38"/>
  <c r="H638" i="38"/>
  <c r="I638" i="38"/>
  <c r="J638" i="38"/>
  <c r="K638" i="38"/>
  <c r="L638" i="38"/>
  <c r="M638" i="38"/>
  <c r="N638" i="38"/>
  <c r="P638" i="38"/>
  <c r="Q638" i="38"/>
  <c r="R638" i="38"/>
  <c r="S638" i="38"/>
  <c r="T638" i="38"/>
  <c r="U638" i="38"/>
  <c r="V638" i="38"/>
  <c r="W638" i="38"/>
  <c r="X638" i="38"/>
  <c r="H639" i="38"/>
  <c r="I639" i="38"/>
  <c r="J639" i="38"/>
  <c r="K639" i="38"/>
  <c r="L639" i="38"/>
  <c r="M639" i="38"/>
  <c r="N639" i="38"/>
  <c r="P639" i="38"/>
  <c r="Q639" i="38"/>
  <c r="R639" i="38"/>
  <c r="S639" i="38"/>
  <c r="T639" i="38"/>
  <c r="U639" i="38"/>
  <c r="V639" i="38"/>
  <c r="W639" i="38"/>
  <c r="X639" i="38"/>
  <c r="H640" i="38"/>
  <c r="I640" i="38"/>
  <c r="J640" i="38"/>
  <c r="K640" i="38"/>
  <c r="L640" i="38"/>
  <c r="M640" i="38"/>
  <c r="N640" i="38"/>
  <c r="P640" i="38"/>
  <c r="Q640" i="38"/>
  <c r="R640" i="38"/>
  <c r="S640" i="38"/>
  <c r="T640" i="38"/>
  <c r="U640" i="38"/>
  <c r="V640" i="38"/>
  <c r="W640" i="38"/>
  <c r="X640" i="38"/>
  <c r="H641" i="38"/>
  <c r="I641" i="38"/>
  <c r="J641" i="38"/>
  <c r="K641" i="38"/>
  <c r="L641" i="38"/>
  <c r="M641" i="38"/>
  <c r="N641" i="38"/>
  <c r="P641" i="38"/>
  <c r="Q641" i="38"/>
  <c r="R641" i="38"/>
  <c r="S641" i="38"/>
  <c r="T641" i="38"/>
  <c r="U641" i="38"/>
  <c r="V641" i="38"/>
  <c r="W641" i="38"/>
  <c r="X641" i="38"/>
  <c r="H642" i="38"/>
  <c r="I642" i="38"/>
  <c r="J642" i="38"/>
  <c r="K642" i="38"/>
  <c r="L642" i="38"/>
  <c r="M642" i="38"/>
  <c r="N642" i="38"/>
  <c r="P642" i="38"/>
  <c r="Q642" i="38"/>
  <c r="R642" i="38"/>
  <c r="S642" i="38"/>
  <c r="T642" i="38"/>
  <c r="U642" i="38"/>
  <c r="V642" i="38"/>
  <c r="W642" i="38"/>
  <c r="X642" i="38"/>
  <c r="H643" i="38"/>
  <c r="I643" i="38"/>
  <c r="J643" i="38"/>
  <c r="K643" i="38"/>
  <c r="L643" i="38"/>
  <c r="M643" i="38"/>
  <c r="N643" i="38"/>
  <c r="P643" i="38"/>
  <c r="Q643" i="38"/>
  <c r="R643" i="38"/>
  <c r="S643" i="38"/>
  <c r="T643" i="38"/>
  <c r="U643" i="38"/>
  <c r="V643" i="38"/>
  <c r="W643" i="38"/>
  <c r="X643" i="38"/>
  <c r="H644" i="38"/>
  <c r="I644" i="38"/>
  <c r="J644" i="38"/>
  <c r="K644" i="38"/>
  <c r="L644" i="38"/>
  <c r="M644" i="38"/>
  <c r="N644" i="38"/>
  <c r="P644" i="38"/>
  <c r="Q644" i="38"/>
  <c r="R644" i="38"/>
  <c r="S644" i="38"/>
  <c r="T644" i="38"/>
  <c r="U644" i="38"/>
  <c r="V644" i="38"/>
  <c r="W644" i="38"/>
  <c r="X644" i="38"/>
  <c r="H645" i="38"/>
  <c r="I645" i="38"/>
  <c r="J645" i="38"/>
  <c r="K645" i="38"/>
  <c r="L645" i="38"/>
  <c r="M645" i="38"/>
  <c r="N645" i="38"/>
  <c r="P645" i="38"/>
  <c r="Q645" i="38"/>
  <c r="R645" i="38"/>
  <c r="S645" i="38"/>
  <c r="T645" i="38"/>
  <c r="U645" i="38"/>
  <c r="V645" i="38"/>
  <c r="W645" i="38"/>
  <c r="X645" i="38"/>
  <c r="H646" i="38"/>
  <c r="I646" i="38"/>
  <c r="J646" i="38"/>
  <c r="K646" i="38"/>
  <c r="L646" i="38"/>
  <c r="M646" i="38"/>
  <c r="N646" i="38"/>
  <c r="P646" i="38"/>
  <c r="Q646" i="38"/>
  <c r="R646" i="38"/>
  <c r="S646" i="38"/>
  <c r="T646" i="38"/>
  <c r="U646" i="38"/>
  <c r="V646" i="38"/>
  <c r="W646" i="38"/>
  <c r="X646" i="38"/>
  <c r="H647" i="38"/>
  <c r="I647" i="38"/>
  <c r="J647" i="38"/>
  <c r="K647" i="38"/>
  <c r="L647" i="38"/>
  <c r="M647" i="38"/>
  <c r="N647" i="38"/>
  <c r="P647" i="38"/>
  <c r="Q647" i="38"/>
  <c r="R647" i="38"/>
  <c r="S647" i="38"/>
  <c r="T647" i="38"/>
  <c r="U647" i="38"/>
  <c r="V647" i="38"/>
  <c r="W647" i="38"/>
  <c r="X647" i="38"/>
  <c r="H648" i="38"/>
  <c r="I648" i="38"/>
  <c r="J648" i="38"/>
  <c r="K648" i="38"/>
  <c r="L648" i="38"/>
  <c r="M648" i="38"/>
  <c r="N648" i="38"/>
  <c r="P648" i="38"/>
  <c r="Q648" i="38"/>
  <c r="R648" i="38"/>
  <c r="S648" i="38"/>
  <c r="T648" i="38"/>
  <c r="U648" i="38"/>
  <c r="V648" i="38"/>
  <c r="W648" i="38"/>
  <c r="X648" i="38"/>
  <c r="H649" i="38"/>
  <c r="I649" i="38"/>
  <c r="J649" i="38"/>
  <c r="K649" i="38"/>
  <c r="L649" i="38"/>
  <c r="M649" i="38"/>
  <c r="N649" i="38"/>
  <c r="P649" i="38"/>
  <c r="Q649" i="38"/>
  <c r="R649" i="38"/>
  <c r="S649" i="38"/>
  <c r="T649" i="38"/>
  <c r="U649" i="38"/>
  <c r="V649" i="38"/>
  <c r="W649" i="38"/>
  <c r="X649" i="38"/>
  <c r="H650" i="38"/>
  <c r="I650" i="38"/>
  <c r="J650" i="38"/>
  <c r="K650" i="38"/>
  <c r="L650" i="38"/>
  <c r="M650" i="38"/>
  <c r="N650" i="38"/>
  <c r="P650" i="38"/>
  <c r="Q650" i="38"/>
  <c r="R650" i="38"/>
  <c r="S650" i="38"/>
  <c r="T650" i="38"/>
  <c r="U650" i="38"/>
  <c r="V650" i="38"/>
  <c r="W650" i="38"/>
  <c r="X650" i="38"/>
  <c r="H651" i="38"/>
  <c r="I651" i="38"/>
  <c r="J651" i="38"/>
  <c r="K651" i="38"/>
  <c r="L651" i="38"/>
  <c r="M651" i="38"/>
  <c r="N651" i="38"/>
  <c r="P651" i="38"/>
  <c r="Q651" i="38"/>
  <c r="R651" i="38"/>
  <c r="S651" i="38"/>
  <c r="T651" i="38"/>
  <c r="U651" i="38"/>
  <c r="V651" i="38"/>
  <c r="W651" i="38"/>
  <c r="X651" i="38"/>
  <c r="H652" i="38"/>
  <c r="I652" i="38"/>
  <c r="J652" i="38"/>
  <c r="K652" i="38"/>
  <c r="L652" i="38"/>
  <c r="M652" i="38"/>
  <c r="N652" i="38"/>
  <c r="P652" i="38"/>
  <c r="Q652" i="38"/>
  <c r="R652" i="38"/>
  <c r="S652" i="38"/>
  <c r="T652" i="38"/>
  <c r="U652" i="38"/>
  <c r="V652" i="38"/>
  <c r="W652" i="38"/>
  <c r="X652" i="38"/>
  <c r="H653" i="38"/>
  <c r="I653" i="38"/>
  <c r="J653" i="38"/>
  <c r="K653" i="38"/>
  <c r="L653" i="38"/>
  <c r="M653" i="38"/>
  <c r="N653" i="38"/>
  <c r="P653" i="38"/>
  <c r="Q653" i="38"/>
  <c r="R653" i="38"/>
  <c r="S653" i="38"/>
  <c r="T653" i="38"/>
  <c r="U653" i="38"/>
  <c r="V653" i="38"/>
  <c r="W653" i="38"/>
  <c r="X653" i="38"/>
  <c r="H654" i="38"/>
  <c r="I654" i="38"/>
  <c r="J654" i="38"/>
  <c r="K654" i="38"/>
  <c r="L654" i="38"/>
  <c r="M654" i="38"/>
  <c r="N654" i="38"/>
  <c r="P654" i="38"/>
  <c r="Q654" i="38"/>
  <c r="R654" i="38"/>
  <c r="S654" i="38"/>
  <c r="T654" i="38"/>
  <c r="U654" i="38"/>
  <c r="V654" i="38"/>
  <c r="W654" i="38"/>
  <c r="X654" i="38"/>
  <c r="H655" i="38"/>
  <c r="I655" i="38"/>
  <c r="J655" i="38"/>
  <c r="K655" i="38"/>
  <c r="L655" i="38"/>
  <c r="M655" i="38"/>
  <c r="N655" i="38"/>
  <c r="P655" i="38"/>
  <c r="Q655" i="38"/>
  <c r="R655" i="38"/>
  <c r="S655" i="38"/>
  <c r="T655" i="38"/>
  <c r="U655" i="38"/>
  <c r="V655" i="38"/>
  <c r="W655" i="38"/>
  <c r="X655" i="38"/>
  <c r="H656" i="38"/>
  <c r="I656" i="38"/>
  <c r="J656" i="38"/>
  <c r="K656" i="38"/>
  <c r="L656" i="38"/>
  <c r="M656" i="38"/>
  <c r="N656" i="38"/>
  <c r="P656" i="38"/>
  <c r="Q656" i="38"/>
  <c r="R656" i="38"/>
  <c r="S656" i="38"/>
  <c r="T656" i="38"/>
  <c r="U656" i="38"/>
  <c r="V656" i="38"/>
  <c r="W656" i="38"/>
  <c r="X656" i="38"/>
  <c r="H657" i="38"/>
  <c r="I657" i="38"/>
  <c r="J657" i="38"/>
  <c r="K657" i="38"/>
  <c r="L657" i="38"/>
  <c r="M657" i="38"/>
  <c r="N657" i="38"/>
  <c r="P657" i="38"/>
  <c r="Q657" i="38"/>
  <c r="R657" i="38"/>
  <c r="S657" i="38"/>
  <c r="T657" i="38"/>
  <c r="U657" i="38"/>
  <c r="V657" i="38"/>
  <c r="W657" i="38"/>
  <c r="X657" i="38"/>
  <c r="H658" i="38"/>
  <c r="I658" i="38"/>
  <c r="J658" i="38"/>
  <c r="K658" i="38"/>
  <c r="L658" i="38"/>
  <c r="M658" i="38"/>
  <c r="N658" i="38"/>
  <c r="P658" i="38"/>
  <c r="Q658" i="38"/>
  <c r="R658" i="38"/>
  <c r="S658" i="38"/>
  <c r="T658" i="38"/>
  <c r="U658" i="38"/>
  <c r="V658" i="38"/>
  <c r="W658" i="38"/>
  <c r="X658" i="38"/>
  <c r="H659" i="38"/>
  <c r="I659" i="38"/>
  <c r="J659" i="38"/>
  <c r="K659" i="38"/>
  <c r="L659" i="38"/>
  <c r="M659" i="38"/>
  <c r="N659" i="38"/>
  <c r="P659" i="38"/>
  <c r="Q659" i="38"/>
  <c r="R659" i="38"/>
  <c r="S659" i="38"/>
  <c r="T659" i="38"/>
  <c r="U659" i="38"/>
  <c r="V659" i="38"/>
  <c r="W659" i="38"/>
  <c r="X659" i="38"/>
  <c r="H660" i="38"/>
  <c r="I660" i="38"/>
  <c r="J660" i="38"/>
  <c r="K660" i="38"/>
  <c r="L660" i="38"/>
  <c r="M660" i="38"/>
  <c r="N660" i="38"/>
  <c r="P660" i="38"/>
  <c r="Q660" i="38"/>
  <c r="R660" i="38"/>
  <c r="S660" i="38"/>
  <c r="T660" i="38"/>
  <c r="U660" i="38"/>
  <c r="V660" i="38"/>
  <c r="W660" i="38"/>
  <c r="X660" i="38"/>
  <c r="H661" i="38"/>
  <c r="I661" i="38"/>
  <c r="J661" i="38"/>
  <c r="K661" i="38"/>
  <c r="L661" i="38"/>
  <c r="M661" i="38"/>
  <c r="N661" i="38"/>
  <c r="P661" i="38"/>
  <c r="Q661" i="38"/>
  <c r="R661" i="38"/>
  <c r="S661" i="38"/>
  <c r="T661" i="38"/>
  <c r="U661" i="38"/>
  <c r="V661" i="38"/>
  <c r="W661" i="38"/>
  <c r="X661" i="38"/>
  <c r="H662" i="38"/>
  <c r="I662" i="38"/>
  <c r="J662" i="38"/>
  <c r="K662" i="38"/>
  <c r="L662" i="38"/>
  <c r="M662" i="38"/>
  <c r="N662" i="38"/>
  <c r="P662" i="38"/>
  <c r="Q662" i="38"/>
  <c r="R662" i="38"/>
  <c r="S662" i="38"/>
  <c r="T662" i="38"/>
  <c r="U662" i="38"/>
  <c r="V662" i="38"/>
  <c r="W662" i="38"/>
  <c r="X662" i="38"/>
  <c r="H663" i="38"/>
  <c r="I663" i="38"/>
  <c r="J663" i="38"/>
  <c r="K663" i="38"/>
  <c r="L663" i="38"/>
  <c r="M663" i="38"/>
  <c r="N663" i="38"/>
  <c r="P663" i="38"/>
  <c r="Q663" i="38"/>
  <c r="R663" i="38"/>
  <c r="S663" i="38"/>
  <c r="T663" i="38"/>
  <c r="U663" i="38"/>
  <c r="V663" i="38"/>
  <c r="W663" i="38"/>
  <c r="X663" i="38"/>
  <c r="H664" i="38"/>
  <c r="I664" i="38"/>
  <c r="J664" i="38"/>
  <c r="K664" i="38"/>
  <c r="L664" i="38"/>
  <c r="M664" i="38"/>
  <c r="N664" i="38"/>
  <c r="P664" i="38"/>
  <c r="Q664" i="38"/>
  <c r="R664" i="38"/>
  <c r="S664" i="38"/>
  <c r="T664" i="38"/>
  <c r="U664" i="38"/>
  <c r="V664" i="38"/>
  <c r="W664" i="38"/>
  <c r="X664" i="38"/>
  <c r="H665" i="38"/>
  <c r="I665" i="38"/>
  <c r="J665" i="38"/>
  <c r="K665" i="38"/>
  <c r="L665" i="38"/>
  <c r="M665" i="38"/>
  <c r="N665" i="38"/>
  <c r="P665" i="38"/>
  <c r="Q665" i="38"/>
  <c r="R665" i="38"/>
  <c r="S665" i="38"/>
  <c r="T665" i="38"/>
  <c r="U665" i="38"/>
  <c r="V665" i="38"/>
  <c r="W665" i="38"/>
  <c r="X665" i="38"/>
  <c r="H666" i="38"/>
  <c r="I666" i="38"/>
  <c r="J666" i="38"/>
  <c r="K666" i="38"/>
  <c r="L666" i="38"/>
  <c r="M666" i="38"/>
  <c r="N666" i="38"/>
  <c r="P666" i="38"/>
  <c r="Q666" i="38"/>
  <c r="R666" i="38"/>
  <c r="S666" i="38"/>
  <c r="T666" i="38"/>
  <c r="U666" i="38"/>
  <c r="V666" i="38"/>
  <c r="W666" i="38"/>
  <c r="X666" i="38"/>
  <c r="H667" i="38"/>
  <c r="I667" i="38"/>
  <c r="J667" i="38"/>
  <c r="K667" i="38"/>
  <c r="L667" i="38"/>
  <c r="M667" i="38"/>
  <c r="N667" i="38"/>
  <c r="P667" i="38"/>
  <c r="Q667" i="38"/>
  <c r="R667" i="38"/>
  <c r="S667" i="38"/>
  <c r="T667" i="38"/>
  <c r="U667" i="38"/>
  <c r="V667" i="38"/>
  <c r="W667" i="38"/>
  <c r="X667" i="38"/>
  <c r="H668" i="38"/>
  <c r="I668" i="38"/>
  <c r="J668" i="38"/>
  <c r="K668" i="38"/>
  <c r="L668" i="38"/>
  <c r="M668" i="38"/>
  <c r="N668" i="38"/>
  <c r="P668" i="38"/>
  <c r="Q668" i="38"/>
  <c r="R668" i="38"/>
  <c r="S668" i="38"/>
  <c r="T668" i="38"/>
  <c r="U668" i="38"/>
  <c r="V668" i="38"/>
  <c r="W668" i="38"/>
  <c r="X668" i="38"/>
  <c r="H669" i="38"/>
  <c r="I669" i="38"/>
  <c r="J669" i="38"/>
  <c r="K669" i="38"/>
  <c r="L669" i="38"/>
  <c r="M669" i="38"/>
  <c r="N669" i="38"/>
  <c r="P669" i="38"/>
  <c r="Q669" i="38"/>
  <c r="R669" i="38"/>
  <c r="S669" i="38"/>
  <c r="T669" i="38"/>
  <c r="U669" i="38"/>
  <c r="V669" i="38"/>
  <c r="W669" i="38"/>
  <c r="X669" i="38"/>
  <c r="H670" i="38"/>
  <c r="I670" i="38"/>
  <c r="J670" i="38"/>
  <c r="K670" i="38"/>
  <c r="L670" i="38"/>
  <c r="M670" i="38"/>
  <c r="N670" i="38"/>
  <c r="P670" i="38"/>
  <c r="Q670" i="38"/>
  <c r="R670" i="38"/>
  <c r="S670" i="38"/>
  <c r="T670" i="38"/>
  <c r="U670" i="38"/>
  <c r="V670" i="38"/>
  <c r="W670" i="38"/>
  <c r="X670" i="38"/>
  <c r="H671" i="38"/>
  <c r="I671" i="38"/>
  <c r="J671" i="38"/>
  <c r="K671" i="38"/>
  <c r="L671" i="38"/>
  <c r="M671" i="38"/>
  <c r="N671" i="38"/>
  <c r="P671" i="38"/>
  <c r="Q671" i="38"/>
  <c r="R671" i="38"/>
  <c r="S671" i="38"/>
  <c r="T671" i="38"/>
  <c r="U671" i="38"/>
  <c r="V671" i="38"/>
  <c r="W671" i="38"/>
  <c r="X671" i="38"/>
  <c r="H672" i="38"/>
  <c r="I672" i="38"/>
  <c r="J672" i="38"/>
  <c r="K672" i="38"/>
  <c r="L672" i="38"/>
  <c r="M672" i="38"/>
  <c r="N672" i="38"/>
  <c r="P672" i="38"/>
  <c r="Q672" i="38"/>
  <c r="R672" i="38"/>
  <c r="S672" i="38"/>
  <c r="T672" i="38"/>
  <c r="U672" i="38"/>
  <c r="V672" i="38"/>
  <c r="W672" i="38"/>
  <c r="X672" i="38"/>
  <c r="H673" i="38"/>
  <c r="I673" i="38"/>
  <c r="J673" i="38"/>
  <c r="K673" i="38"/>
  <c r="L673" i="38"/>
  <c r="M673" i="38"/>
  <c r="N673" i="38"/>
  <c r="P673" i="38"/>
  <c r="Q673" i="38"/>
  <c r="R673" i="38"/>
  <c r="S673" i="38"/>
  <c r="T673" i="38"/>
  <c r="U673" i="38"/>
  <c r="V673" i="38"/>
  <c r="W673" i="38"/>
  <c r="X673" i="38"/>
  <c r="H674" i="38"/>
  <c r="I674" i="38"/>
  <c r="J674" i="38"/>
  <c r="K674" i="38"/>
  <c r="L674" i="38"/>
  <c r="M674" i="38"/>
  <c r="N674" i="38"/>
  <c r="P674" i="38"/>
  <c r="Q674" i="38"/>
  <c r="R674" i="38"/>
  <c r="S674" i="38"/>
  <c r="T674" i="38"/>
  <c r="U674" i="38"/>
  <c r="V674" i="38"/>
  <c r="W674" i="38"/>
  <c r="X674" i="38"/>
  <c r="H675" i="38"/>
  <c r="I675" i="38"/>
  <c r="J675" i="38"/>
  <c r="K675" i="38"/>
  <c r="L675" i="38"/>
  <c r="M675" i="38"/>
  <c r="N675" i="38"/>
  <c r="P675" i="38"/>
  <c r="Q675" i="38"/>
  <c r="R675" i="38"/>
  <c r="S675" i="38"/>
  <c r="T675" i="38"/>
  <c r="U675" i="38"/>
  <c r="V675" i="38"/>
  <c r="W675" i="38"/>
  <c r="X675" i="38"/>
  <c r="H676" i="38"/>
  <c r="I676" i="38"/>
  <c r="J676" i="38"/>
  <c r="K676" i="38"/>
  <c r="L676" i="38"/>
  <c r="M676" i="38"/>
  <c r="N676" i="38"/>
  <c r="P676" i="38"/>
  <c r="Q676" i="38"/>
  <c r="R676" i="38"/>
  <c r="S676" i="38"/>
  <c r="T676" i="38"/>
  <c r="U676" i="38"/>
  <c r="V676" i="38"/>
  <c r="W676" i="38"/>
  <c r="X676" i="38"/>
  <c r="H677" i="38"/>
  <c r="I677" i="38"/>
  <c r="J677" i="38"/>
  <c r="K677" i="38"/>
  <c r="L677" i="38"/>
  <c r="M677" i="38"/>
  <c r="N677" i="38"/>
  <c r="P677" i="38"/>
  <c r="Q677" i="38"/>
  <c r="R677" i="38"/>
  <c r="S677" i="38"/>
  <c r="T677" i="38"/>
  <c r="U677" i="38"/>
  <c r="V677" i="38"/>
  <c r="W677" i="38"/>
  <c r="X677" i="38"/>
  <c r="H678" i="38"/>
  <c r="I678" i="38"/>
  <c r="J678" i="38"/>
  <c r="K678" i="38"/>
  <c r="L678" i="38"/>
  <c r="M678" i="38"/>
  <c r="N678" i="38"/>
  <c r="P678" i="38"/>
  <c r="Q678" i="38"/>
  <c r="R678" i="38"/>
  <c r="S678" i="38"/>
  <c r="T678" i="38"/>
  <c r="U678" i="38"/>
  <c r="V678" i="38"/>
  <c r="W678" i="38"/>
  <c r="X678" i="38"/>
  <c r="H679" i="38"/>
  <c r="I679" i="38"/>
  <c r="J679" i="38"/>
  <c r="K679" i="38"/>
  <c r="L679" i="38"/>
  <c r="M679" i="38"/>
  <c r="N679" i="38"/>
  <c r="P679" i="38"/>
  <c r="Q679" i="38"/>
  <c r="R679" i="38"/>
  <c r="S679" i="38"/>
  <c r="T679" i="38"/>
  <c r="U679" i="38"/>
  <c r="V679" i="38"/>
  <c r="W679" i="38"/>
  <c r="X679" i="38"/>
  <c r="H680" i="38"/>
  <c r="I680" i="38"/>
  <c r="J680" i="38"/>
  <c r="K680" i="38"/>
  <c r="L680" i="38"/>
  <c r="M680" i="38"/>
  <c r="N680" i="38"/>
  <c r="P680" i="38"/>
  <c r="Q680" i="38"/>
  <c r="R680" i="38"/>
  <c r="S680" i="38"/>
  <c r="T680" i="38"/>
  <c r="U680" i="38"/>
  <c r="V680" i="38"/>
  <c r="W680" i="38"/>
  <c r="X680" i="38"/>
  <c r="H681" i="38"/>
  <c r="I681" i="38"/>
  <c r="J681" i="38"/>
  <c r="K681" i="38"/>
  <c r="L681" i="38"/>
  <c r="M681" i="38"/>
  <c r="N681" i="38"/>
  <c r="P681" i="38"/>
  <c r="Q681" i="38"/>
  <c r="R681" i="38"/>
  <c r="S681" i="38"/>
  <c r="T681" i="38"/>
  <c r="U681" i="38"/>
  <c r="V681" i="38"/>
  <c r="W681" i="38"/>
  <c r="X681" i="38"/>
  <c r="H682" i="38"/>
  <c r="I682" i="38"/>
  <c r="J682" i="38"/>
  <c r="K682" i="38"/>
  <c r="L682" i="38"/>
  <c r="M682" i="38"/>
  <c r="N682" i="38"/>
  <c r="P682" i="38"/>
  <c r="Q682" i="38"/>
  <c r="R682" i="38"/>
  <c r="S682" i="38"/>
  <c r="T682" i="38"/>
  <c r="U682" i="38"/>
  <c r="V682" i="38"/>
  <c r="W682" i="38"/>
  <c r="X682" i="38"/>
  <c r="H683" i="38"/>
  <c r="I683" i="38"/>
  <c r="J683" i="38"/>
  <c r="K683" i="38"/>
  <c r="L683" i="38"/>
  <c r="M683" i="38"/>
  <c r="N683" i="38"/>
  <c r="P683" i="38"/>
  <c r="Q683" i="38"/>
  <c r="R683" i="38"/>
  <c r="S683" i="38"/>
  <c r="T683" i="38"/>
  <c r="U683" i="38"/>
  <c r="V683" i="38"/>
  <c r="W683" i="38"/>
  <c r="X683" i="38"/>
  <c r="H684" i="38"/>
  <c r="I684" i="38"/>
  <c r="J684" i="38"/>
  <c r="K684" i="38"/>
  <c r="L684" i="38"/>
  <c r="M684" i="38"/>
  <c r="N684" i="38"/>
  <c r="P684" i="38"/>
  <c r="Q684" i="38"/>
  <c r="R684" i="38"/>
  <c r="S684" i="38"/>
  <c r="T684" i="38"/>
  <c r="U684" i="38"/>
  <c r="V684" i="38"/>
  <c r="W684" i="38"/>
  <c r="X684" i="38"/>
  <c r="H685" i="38"/>
  <c r="I685" i="38"/>
  <c r="J685" i="38"/>
  <c r="K685" i="38"/>
  <c r="L685" i="38"/>
  <c r="M685" i="38"/>
  <c r="N685" i="38"/>
  <c r="P685" i="38"/>
  <c r="Q685" i="38"/>
  <c r="R685" i="38"/>
  <c r="S685" i="38"/>
  <c r="T685" i="38"/>
  <c r="U685" i="38"/>
  <c r="V685" i="38"/>
  <c r="W685" i="38"/>
  <c r="X685" i="38"/>
  <c r="H686" i="38"/>
  <c r="I686" i="38"/>
  <c r="J686" i="38"/>
  <c r="K686" i="38"/>
  <c r="L686" i="38"/>
  <c r="M686" i="38"/>
  <c r="N686" i="38"/>
  <c r="P686" i="38"/>
  <c r="Q686" i="38"/>
  <c r="R686" i="38"/>
  <c r="S686" i="38"/>
  <c r="T686" i="38"/>
  <c r="U686" i="38"/>
  <c r="V686" i="38"/>
  <c r="W686" i="38"/>
  <c r="X686" i="38"/>
  <c r="H687" i="38"/>
  <c r="I687" i="38"/>
  <c r="J687" i="38"/>
  <c r="K687" i="38"/>
  <c r="L687" i="38"/>
  <c r="M687" i="38"/>
  <c r="N687" i="38"/>
  <c r="P687" i="38"/>
  <c r="Q687" i="38"/>
  <c r="R687" i="38"/>
  <c r="S687" i="38"/>
  <c r="T687" i="38"/>
  <c r="U687" i="38"/>
  <c r="V687" i="38"/>
  <c r="W687" i="38"/>
  <c r="X687" i="38"/>
  <c r="H688" i="38"/>
  <c r="I688" i="38"/>
  <c r="J688" i="38"/>
  <c r="K688" i="38"/>
  <c r="L688" i="38"/>
  <c r="M688" i="38"/>
  <c r="N688" i="38"/>
  <c r="P688" i="38"/>
  <c r="Q688" i="38"/>
  <c r="R688" i="38"/>
  <c r="S688" i="38"/>
  <c r="T688" i="38"/>
  <c r="U688" i="38"/>
  <c r="V688" i="38"/>
  <c r="W688" i="38"/>
  <c r="X688" i="38"/>
  <c r="H689" i="38"/>
  <c r="I689" i="38"/>
  <c r="J689" i="38"/>
  <c r="K689" i="38"/>
  <c r="L689" i="38"/>
  <c r="M689" i="38"/>
  <c r="N689" i="38"/>
  <c r="P689" i="38"/>
  <c r="Q689" i="38"/>
  <c r="R689" i="38"/>
  <c r="S689" i="38"/>
  <c r="T689" i="38"/>
  <c r="U689" i="38"/>
  <c r="V689" i="38"/>
  <c r="W689" i="38"/>
  <c r="X689" i="38"/>
  <c r="H690" i="38"/>
  <c r="I690" i="38"/>
  <c r="J690" i="38"/>
  <c r="K690" i="38"/>
  <c r="L690" i="38"/>
  <c r="M690" i="38"/>
  <c r="N690" i="38"/>
  <c r="P690" i="38"/>
  <c r="Q690" i="38"/>
  <c r="R690" i="38"/>
  <c r="S690" i="38"/>
  <c r="T690" i="38"/>
  <c r="U690" i="38"/>
  <c r="V690" i="38"/>
  <c r="W690" i="38"/>
  <c r="X690" i="38"/>
  <c r="H691" i="38"/>
  <c r="I691" i="38"/>
  <c r="J691" i="38"/>
  <c r="K691" i="38"/>
  <c r="L691" i="38"/>
  <c r="M691" i="38"/>
  <c r="N691" i="38"/>
  <c r="P691" i="38"/>
  <c r="Q691" i="38"/>
  <c r="R691" i="38"/>
  <c r="S691" i="38"/>
  <c r="T691" i="38"/>
  <c r="U691" i="38"/>
  <c r="V691" i="38"/>
  <c r="W691" i="38"/>
  <c r="X691" i="38"/>
  <c r="H692" i="38"/>
  <c r="I692" i="38"/>
  <c r="J692" i="38"/>
  <c r="K692" i="38"/>
  <c r="L692" i="38"/>
  <c r="M692" i="38"/>
  <c r="N692" i="38"/>
  <c r="P692" i="38"/>
  <c r="Q692" i="38"/>
  <c r="R692" i="38"/>
  <c r="S692" i="38"/>
  <c r="T692" i="38"/>
  <c r="U692" i="38"/>
  <c r="V692" i="38"/>
  <c r="W692" i="38"/>
  <c r="X692" i="38"/>
  <c r="H693" i="38"/>
  <c r="I693" i="38"/>
  <c r="J693" i="38"/>
  <c r="K693" i="38"/>
  <c r="L693" i="38"/>
  <c r="M693" i="38"/>
  <c r="N693" i="38"/>
  <c r="P693" i="38"/>
  <c r="Q693" i="38"/>
  <c r="R693" i="38"/>
  <c r="S693" i="38"/>
  <c r="T693" i="38"/>
  <c r="U693" i="38"/>
  <c r="V693" i="38"/>
  <c r="W693" i="38"/>
  <c r="X693" i="38"/>
  <c r="H694" i="38"/>
  <c r="I694" i="38"/>
  <c r="J694" i="38"/>
  <c r="K694" i="38"/>
  <c r="L694" i="38"/>
  <c r="M694" i="38"/>
  <c r="N694" i="38"/>
  <c r="P694" i="38"/>
  <c r="Q694" i="38"/>
  <c r="R694" i="38"/>
  <c r="S694" i="38"/>
  <c r="T694" i="38"/>
  <c r="U694" i="38"/>
  <c r="V694" i="38"/>
  <c r="W694" i="38"/>
  <c r="X694" i="38"/>
  <c r="H695" i="38"/>
  <c r="I695" i="38"/>
  <c r="J695" i="38"/>
  <c r="K695" i="38"/>
  <c r="L695" i="38"/>
  <c r="M695" i="38"/>
  <c r="N695" i="38"/>
  <c r="P695" i="38"/>
  <c r="Q695" i="38"/>
  <c r="R695" i="38"/>
  <c r="S695" i="38"/>
  <c r="T695" i="38"/>
  <c r="U695" i="38"/>
  <c r="V695" i="38"/>
  <c r="W695" i="38"/>
  <c r="X695" i="38"/>
  <c r="H696" i="38"/>
  <c r="I696" i="38"/>
  <c r="J696" i="38"/>
  <c r="K696" i="38"/>
  <c r="L696" i="38"/>
  <c r="M696" i="38"/>
  <c r="N696" i="38"/>
  <c r="P696" i="38"/>
  <c r="Q696" i="38"/>
  <c r="R696" i="38"/>
  <c r="S696" i="38"/>
  <c r="T696" i="38"/>
  <c r="U696" i="38"/>
  <c r="V696" i="38"/>
  <c r="W696" i="38"/>
  <c r="X696" i="38"/>
  <c r="H697" i="38"/>
  <c r="I697" i="38"/>
  <c r="J697" i="38"/>
  <c r="K697" i="38"/>
  <c r="L697" i="38"/>
  <c r="M697" i="38"/>
  <c r="N697" i="38"/>
  <c r="P697" i="38"/>
  <c r="Q697" i="38"/>
  <c r="R697" i="38"/>
  <c r="S697" i="38"/>
  <c r="T697" i="38"/>
  <c r="U697" i="38"/>
  <c r="V697" i="38"/>
  <c r="W697" i="38"/>
  <c r="X697" i="38"/>
  <c r="H698" i="38"/>
  <c r="I698" i="38"/>
  <c r="J698" i="38"/>
  <c r="K698" i="38"/>
  <c r="L698" i="38"/>
  <c r="M698" i="38"/>
  <c r="N698" i="38"/>
  <c r="P698" i="38"/>
  <c r="Q698" i="38"/>
  <c r="R698" i="38"/>
  <c r="S698" i="38"/>
  <c r="T698" i="38"/>
  <c r="U698" i="38"/>
  <c r="V698" i="38"/>
  <c r="W698" i="38"/>
  <c r="X698" i="38"/>
  <c r="H699" i="38"/>
  <c r="I699" i="38"/>
  <c r="J699" i="38"/>
  <c r="K699" i="38"/>
  <c r="L699" i="38"/>
  <c r="M699" i="38"/>
  <c r="N699" i="38"/>
  <c r="P699" i="38"/>
  <c r="Q699" i="38"/>
  <c r="R699" i="38"/>
  <c r="S699" i="38"/>
  <c r="T699" i="38"/>
  <c r="U699" i="38"/>
  <c r="V699" i="38"/>
  <c r="W699" i="38"/>
  <c r="X699" i="38"/>
  <c r="H700" i="38"/>
  <c r="I700" i="38"/>
  <c r="J700" i="38"/>
  <c r="K700" i="38"/>
  <c r="L700" i="38"/>
  <c r="M700" i="38"/>
  <c r="N700" i="38"/>
  <c r="P700" i="38"/>
  <c r="Q700" i="38"/>
  <c r="R700" i="38"/>
  <c r="S700" i="38"/>
  <c r="T700" i="38"/>
  <c r="U700" i="38"/>
  <c r="V700" i="38"/>
  <c r="W700" i="38"/>
  <c r="X700" i="38"/>
  <c r="H701" i="38"/>
  <c r="I701" i="38"/>
  <c r="J701" i="38"/>
  <c r="K701" i="38"/>
  <c r="L701" i="38"/>
  <c r="M701" i="38"/>
  <c r="N701" i="38"/>
  <c r="P701" i="38"/>
  <c r="Q701" i="38"/>
  <c r="R701" i="38"/>
  <c r="S701" i="38"/>
  <c r="T701" i="38"/>
  <c r="U701" i="38"/>
  <c r="V701" i="38"/>
  <c r="W701" i="38"/>
  <c r="X701" i="38"/>
  <c r="H702" i="38"/>
  <c r="I702" i="38"/>
  <c r="J702" i="38"/>
  <c r="K702" i="38"/>
  <c r="L702" i="38"/>
  <c r="M702" i="38"/>
  <c r="N702" i="38"/>
  <c r="P702" i="38"/>
  <c r="Q702" i="38"/>
  <c r="R702" i="38"/>
  <c r="S702" i="38"/>
  <c r="T702" i="38"/>
  <c r="U702" i="38"/>
  <c r="V702" i="38"/>
  <c r="W702" i="38"/>
  <c r="X702" i="38"/>
  <c r="H703" i="38"/>
  <c r="I703" i="38"/>
  <c r="J703" i="38"/>
  <c r="K703" i="38"/>
  <c r="L703" i="38"/>
  <c r="M703" i="38"/>
  <c r="N703" i="38"/>
  <c r="P703" i="38"/>
  <c r="Q703" i="38"/>
  <c r="R703" i="38"/>
  <c r="S703" i="38"/>
  <c r="T703" i="38"/>
  <c r="U703" i="38"/>
  <c r="V703" i="38"/>
  <c r="W703" i="38"/>
  <c r="X703" i="38"/>
  <c r="H704" i="38"/>
  <c r="I704" i="38"/>
  <c r="J704" i="38"/>
  <c r="K704" i="38"/>
  <c r="L704" i="38"/>
  <c r="M704" i="38"/>
  <c r="N704" i="38"/>
  <c r="P704" i="38"/>
  <c r="Q704" i="38"/>
  <c r="R704" i="38"/>
  <c r="S704" i="38"/>
  <c r="T704" i="38"/>
  <c r="U704" i="38"/>
  <c r="V704" i="38"/>
  <c r="W704" i="38"/>
  <c r="X704" i="38"/>
  <c r="H705" i="38"/>
  <c r="I705" i="38"/>
  <c r="J705" i="38"/>
  <c r="K705" i="38"/>
  <c r="L705" i="38"/>
  <c r="M705" i="38"/>
  <c r="N705" i="38"/>
  <c r="P705" i="38"/>
  <c r="Q705" i="38"/>
  <c r="R705" i="38"/>
  <c r="S705" i="38"/>
  <c r="T705" i="38"/>
  <c r="U705" i="38"/>
  <c r="V705" i="38"/>
  <c r="W705" i="38"/>
  <c r="X705" i="38"/>
  <c r="H706" i="38"/>
  <c r="I706" i="38"/>
  <c r="J706" i="38"/>
  <c r="K706" i="38"/>
  <c r="L706" i="38"/>
  <c r="M706" i="38"/>
  <c r="N706" i="38"/>
  <c r="P706" i="38"/>
  <c r="Q706" i="38"/>
  <c r="R706" i="38"/>
  <c r="S706" i="38"/>
  <c r="T706" i="38"/>
  <c r="U706" i="38"/>
  <c r="V706" i="38"/>
  <c r="W706" i="38"/>
  <c r="X706" i="38"/>
  <c r="H707" i="38"/>
  <c r="I707" i="38"/>
  <c r="J707" i="38"/>
  <c r="K707" i="38"/>
  <c r="L707" i="38"/>
  <c r="M707" i="38"/>
  <c r="N707" i="38"/>
  <c r="P707" i="38"/>
  <c r="Q707" i="38"/>
  <c r="R707" i="38"/>
  <c r="S707" i="38"/>
  <c r="T707" i="38"/>
  <c r="U707" i="38"/>
  <c r="V707" i="38"/>
  <c r="W707" i="38"/>
  <c r="X707" i="38"/>
  <c r="H708" i="38"/>
  <c r="I708" i="38"/>
  <c r="J708" i="38"/>
  <c r="K708" i="38"/>
  <c r="L708" i="38"/>
  <c r="M708" i="38"/>
  <c r="N708" i="38"/>
  <c r="P708" i="38"/>
  <c r="Q708" i="38"/>
  <c r="R708" i="38"/>
  <c r="S708" i="38"/>
  <c r="T708" i="38"/>
  <c r="U708" i="38"/>
  <c r="V708" i="38"/>
  <c r="W708" i="38"/>
  <c r="X708" i="38"/>
  <c r="H709" i="38"/>
  <c r="I709" i="38"/>
  <c r="J709" i="38"/>
  <c r="K709" i="38"/>
  <c r="L709" i="38"/>
  <c r="M709" i="38"/>
  <c r="N709" i="38"/>
  <c r="P709" i="38"/>
  <c r="Q709" i="38"/>
  <c r="R709" i="38"/>
  <c r="S709" i="38"/>
  <c r="T709" i="38"/>
  <c r="U709" i="38"/>
  <c r="V709" i="38"/>
  <c r="W709" i="38"/>
  <c r="X709" i="38"/>
  <c r="H710" i="38"/>
  <c r="I710" i="38"/>
  <c r="J710" i="38"/>
  <c r="K710" i="38"/>
  <c r="L710" i="38"/>
  <c r="M710" i="38"/>
  <c r="N710" i="38"/>
  <c r="P710" i="38"/>
  <c r="Q710" i="38"/>
  <c r="R710" i="38"/>
  <c r="S710" i="38"/>
  <c r="T710" i="38"/>
  <c r="U710" i="38"/>
  <c r="V710" i="38"/>
  <c r="W710" i="38"/>
  <c r="X710" i="38"/>
  <c r="H711" i="38"/>
  <c r="I711" i="38"/>
  <c r="J711" i="38"/>
  <c r="K711" i="38"/>
  <c r="L711" i="38"/>
  <c r="M711" i="38"/>
  <c r="N711" i="38"/>
  <c r="P711" i="38"/>
  <c r="Q711" i="38"/>
  <c r="R711" i="38"/>
  <c r="S711" i="38"/>
  <c r="T711" i="38"/>
  <c r="U711" i="38"/>
  <c r="V711" i="38"/>
  <c r="W711" i="38"/>
  <c r="X711" i="38"/>
  <c r="H712" i="38"/>
  <c r="I712" i="38"/>
  <c r="J712" i="38"/>
  <c r="K712" i="38"/>
  <c r="L712" i="38"/>
  <c r="M712" i="38"/>
  <c r="N712" i="38"/>
  <c r="P712" i="38"/>
  <c r="Q712" i="38"/>
  <c r="R712" i="38"/>
  <c r="S712" i="38"/>
  <c r="T712" i="38"/>
  <c r="U712" i="38"/>
  <c r="V712" i="38"/>
  <c r="W712" i="38"/>
  <c r="X712" i="38"/>
  <c r="H713" i="38"/>
  <c r="I713" i="38"/>
  <c r="J713" i="38"/>
  <c r="K713" i="38"/>
  <c r="L713" i="38"/>
  <c r="M713" i="38"/>
  <c r="N713" i="38"/>
  <c r="P713" i="38"/>
  <c r="Q713" i="38"/>
  <c r="R713" i="38"/>
  <c r="S713" i="38"/>
  <c r="T713" i="38"/>
  <c r="U713" i="38"/>
  <c r="V713" i="38"/>
  <c r="W713" i="38"/>
  <c r="X713" i="38"/>
  <c r="H714" i="38"/>
  <c r="I714" i="38"/>
  <c r="J714" i="38"/>
  <c r="K714" i="38"/>
  <c r="L714" i="38"/>
  <c r="M714" i="38"/>
  <c r="N714" i="38"/>
  <c r="P714" i="38"/>
  <c r="Q714" i="38"/>
  <c r="R714" i="38"/>
  <c r="S714" i="38"/>
  <c r="T714" i="38"/>
  <c r="U714" i="38"/>
  <c r="V714" i="38"/>
  <c r="W714" i="38"/>
  <c r="X714" i="38"/>
  <c r="H715" i="38"/>
  <c r="I715" i="38"/>
  <c r="J715" i="38"/>
  <c r="K715" i="38"/>
  <c r="L715" i="38"/>
  <c r="M715" i="38"/>
  <c r="N715" i="38"/>
  <c r="P715" i="38"/>
  <c r="Q715" i="38"/>
  <c r="R715" i="38"/>
  <c r="S715" i="38"/>
  <c r="T715" i="38"/>
  <c r="U715" i="38"/>
  <c r="V715" i="38"/>
  <c r="W715" i="38"/>
  <c r="X715" i="38"/>
  <c r="H716" i="38"/>
  <c r="I716" i="38"/>
  <c r="J716" i="38"/>
  <c r="K716" i="38"/>
  <c r="L716" i="38"/>
  <c r="M716" i="38"/>
  <c r="N716" i="38"/>
  <c r="P716" i="38"/>
  <c r="Q716" i="38"/>
  <c r="R716" i="38"/>
  <c r="S716" i="38"/>
  <c r="T716" i="38"/>
  <c r="U716" i="38"/>
  <c r="V716" i="38"/>
  <c r="W716" i="38"/>
  <c r="X716" i="38"/>
  <c r="H717" i="38"/>
  <c r="I717" i="38"/>
  <c r="J717" i="38"/>
  <c r="K717" i="38"/>
  <c r="L717" i="38"/>
  <c r="M717" i="38"/>
  <c r="N717" i="38"/>
  <c r="P717" i="38"/>
  <c r="Q717" i="38"/>
  <c r="R717" i="38"/>
  <c r="S717" i="38"/>
  <c r="T717" i="38"/>
  <c r="U717" i="38"/>
  <c r="V717" i="38"/>
  <c r="W717" i="38"/>
  <c r="X717" i="38"/>
  <c r="H718" i="38"/>
  <c r="I718" i="38"/>
  <c r="J718" i="38"/>
  <c r="K718" i="38"/>
  <c r="L718" i="38"/>
  <c r="M718" i="38"/>
  <c r="N718" i="38"/>
  <c r="P718" i="38"/>
  <c r="Q718" i="38"/>
  <c r="R718" i="38"/>
  <c r="S718" i="38"/>
  <c r="T718" i="38"/>
  <c r="U718" i="38"/>
  <c r="V718" i="38"/>
  <c r="W718" i="38"/>
  <c r="X718" i="38"/>
  <c r="H719" i="38"/>
  <c r="I719" i="38"/>
  <c r="J719" i="38"/>
  <c r="K719" i="38"/>
  <c r="L719" i="38"/>
  <c r="M719" i="38"/>
  <c r="N719" i="38"/>
  <c r="P719" i="38"/>
  <c r="Q719" i="38"/>
  <c r="R719" i="38"/>
  <c r="S719" i="38"/>
  <c r="T719" i="38"/>
  <c r="U719" i="38"/>
  <c r="V719" i="38"/>
  <c r="W719" i="38"/>
  <c r="X719" i="38"/>
  <c r="H720" i="38"/>
  <c r="I720" i="38"/>
  <c r="J720" i="38"/>
  <c r="K720" i="38"/>
  <c r="L720" i="38"/>
  <c r="M720" i="38"/>
  <c r="N720" i="38"/>
  <c r="P720" i="38"/>
  <c r="Q720" i="38"/>
  <c r="R720" i="38"/>
  <c r="S720" i="38"/>
  <c r="T720" i="38"/>
  <c r="U720" i="38"/>
  <c r="V720" i="38"/>
  <c r="W720" i="38"/>
  <c r="X720" i="38"/>
  <c r="H721" i="38"/>
  <c r="I721" i="38"/>
  <c r="J721" i="38"/>
  <c r="K721" i="38"/>
  <c r="L721" i="38"/>
  <c r="M721" i="38"/>
  <c r="N721" i="38"/>
  <c r="P721" i="38"/>
  <c r="Q721" i="38"/>
  <c r="R721" i="38"/>
  <c r="S721" i="38"/>
  <c r="T721" i="38"/>
  <c r="U721" i="38"/>
  <c r="V721" i="38"/>
  <c r="W721" i="38"/>
  <c r="X721" i="38"/>
  <c r="H722" i="38"/>
  <c r="I722" i="38"/>
  <c r="J722" i="38"/>
  <c r="K722" i="38"/>
  <c r="L722" i="38"/>
  <c r="M722" i="38"/>
  <c r="N722" i="38"/>
  <c r="P722" i="38"/>
  <c r="Q722" i="38"/>
  <c r="R722" i="38"/>
  <c r="S722" i="38"/>
  <c r="T722" i="38"/>
  <c r="U722" i="38"/>
  <c r="V722" i="38"/>
  <c r="W722" i="38"/>
  <c r="X722" i="38"/>
  <c r="H723" i="38"/>
  <c r="I723" i="38"/>
  <c r="J723" i="38"/>
  <c r="K723" i="38"/>
  <c r="L723" i="38"/>
  <c r="M723" i="38"/>
  <c r="N723" i="38"/>
  <c r="P723" i="38"/>
  <c r="Q723" i="38"/>
  <c r="R723" i="38"/>
  <c r="S723" i="38"/>
  <c r="T723" i="38"/>
  <c r="U723" i="38"/>
  <c r="V723" i="38"/>
  <c r="W723" i="38"/>
  <c r="X723" i="38"/>
  <c r="H724" i="38"/>
  <c r="I724" i="38"/>
  <c r="J724" i="38"/>
  <c r="K724" i="38"/>
  <c r="L724" i="38"/>
  <c r="M724" i="38"/>
  <c r="N724" i="38"/>
  <c r="P724" i="38"/>
  <c r="Q724" i="38"/>
  <c r="R724" i="38"/>
  <c r="S724" i="38"/>
  <c r="T724" i="38"/>
  <c r="U724" i="38"/>
  <c r="V724" i="38"/>
  <c r="W724" i="38"/>
  <c r="X724" i="38"/>
  <c r="H725" i="38"/>
  <c r="I725" i="38"/>
  <c r="J725" i="38"/>
  <c r="K725" i="38"/>
  <c r="L725" i="38"/>
  <c r="M725" i="38"/>
  <c r="N725" i="38"/>
  <c r="P725" i="38"/>
  <c r="Q725" i="38"/>
  <c r="R725" i="38"/>
  <c r="S725" i="38"/>
  <c r="T725" i="38"/>
  <c r="U725" i="38"/>
  <c r="V725" i="38"/>
  <c r="W725" i="38"/>
  <c r="X725" i="38"/>
  <c r="H726" i="38"/>
  <c r="I726" i="38"/>
  <c r="J726" i="38"/>
  <c r="K726" i="38"/>
  <c r="L726" i="38"/>
  <c r="M726" i="38"/>
  <c r="N726" i="38"/>
  <c r="P726" i="38"/>
  <c r="Q726" i="38"/>
  <c r="R726" i="38"/>
  <c r="S726" i="38"/>
  <c r="T726" i="38"/>
  <c r="U726" i="38"/>
  <c r="V726" i="38"/>
  <c r="W726" i="38"/>
  <c r="X726" i="38"/>
  <c r="H727" i="38"/>
  <c r="I727" i="38"/>
  <c r="J727" i="38"/>
  <c r="K727" i="38"/>
  <c r="L727" i="38"/>
  <c r="M727" i="38"/>
  <c r="N727" i="38"/>
  <c r="P727" i="38"/>
  <c r="Q727" i="38"/>
  <c r="R727" i="38"/>
  <c r="S727" i="38"/>
  <c r="T727" i="38"/>
  <c r="U727" i="38"/>
  <c r="V727" i="38"/>
  <c r="W727" i="38"/>
  <c r="X727" i="38"/>
  <c r="H728" i="38"/>
  <c r="I728" i="38"/>
  <c r="J728" i="38"/>
  <c r="K728" i="38"/>
  <c r="L728" i="38"/>
  <c r="M728" i="38"/>
  <c r="N728" i="38"/>
  <c r="P728" i="38"/>
  <c r="Q728" i="38"/>
  <c r="R728" i="38"/>
  <c r="S728" i="38"/>
  <c r="T728" i="38"/>
  <c r="U728" i="38"/>
  <c r="V728" i="38"/>
  <c r="W728" i="38"/>
  <c r="X728" i="38"/>
  <c r="H729" i="38"/>
  <c r="I729" i="38"/>
  <c r="J729" i="38"/>
  <c r="K729" i="38"/>
  <c r="L729" i="38"/>
  <c r="M729" i="38"/>
  <c r="N729" i="38"/>
  <c r="P729" i="38"/>
  <c r="Q729" i="38"/>
  <c r="R729" i="38"/>
  <c r="S729" i="38"/>
  <c r="T729" i="38"/>
  <c r="U729" i="38"/>
  <c r="V729" i="38"/>
  <c r="W729" i="38"/>
  <c r="X729" i="38"/>
  <c r="H730" i="38"/>
  <c r="I730" i="38"/>
  <c r="J730" i="38"/>
  <c r="K730" i="38"/>
  <c r="L730" i="38"/>
  <c r="M730" i="38"/>
  <c r="N730" i="38"/>
  <c r="P730" i="38"/>
  <c r="Q730" i="38"/>
  <c r="R730" i="38"/>
  <c r="S730" i="38"/>
  <c r="T730" i="38"/>
  <c r="U730" i="38"/>
  <c r="V730" i="38"/>
  <c r="W730" i="38"/>
  <c r="X730" i="38"/>
  <c r="H731" i="38"/>
  <c r="I731" i="38"/>
  <c r="J731" i="38"/>
  <c r="K731" i="38"/>
  <c r="L731" i="38"/>
  <c r="M731" i="38"/>
  <c r="N731" i="38"/>
  <c r="P731" i="38"/>
  <c r="Q731" i="38"/>
  <c r="R731" i="38"/>
  <c r="S731" i="38"/>
  <c r="T731" i="38"/>
  <c r="U731" i="38"/>
  <c r="V731" i="38"/>
  <c r="W731" i="38"/>
  <c r="X731" i="38"/>
  <c r="H732" i="38"/>
  <c r="I732" i="38"/>
  <c r="J732" i="38"/>
  <c r="K732" i="38"/>
  <c r="L732" i="38"/>
  <c r="M732" i="38"/>
  <c r="N732" i="38"/>
  <c r="P732" i="38"/>
  <c r="Q732" i="38"/>
  <c r="R732" i="38"/>
  <c r="S732" i="38"/>
  <c r="T732" i="38"/>
  <c r="U732" i="38"/>
  <c r="V732" i="38"/>
  <c r="W732" i="38"/>
  <c r="X732" i="38"/>
  <c r="H733" i="38"/>
  <c r="I733" i="38"/>
  <c r="J733" i="38"/>
  <c r="K733" i="38"/>
  <c r="L733" i="38"/>
  <c r="M733" i="38"/>
  <c r="N733" i="38"/>
  <c r="P733" i="38"/>
  <c r="Q733" i="38"/>
  <c r="R733" i="38"/>
  <c r="S733" i="38"/>
  <c r="T733" i="38"/>
  <c r="U733" i="38"/>
  <c r="V733" i="38"/>
  <c r="W733" i="38"/>
  <c r="X733" i="38"/>
  <c r="H734" i="38"/>
  <c r="I734" i="38"/>
  <c r="J734" i="38"/>
  <c r="K734" i="38"/>
  <c r="L734" i="38"/>
  <c r="M734" i="38"/>
  <c r="N734" i="38"/>
  <c r="P734" i="38"/>
  <c r="Q734" i="38"/>
  <c r="R734" i="38"/>
  <c r="S734" i="38"/>
  <c r="T734" i="38"/>
  <c r="U734" i="38"/>
  <c r="V734" i="38"/>
  <c r="W734" i="38"/>
  <c r="X734" i="38"/>
  <c r="H735" i="38"/>
  <c r="I735" i="38"/>
  <c r="J735" i="38"/>
  <c r="K735" i="38"/>
  <c r="L735" i="38"/>
  <c r="M735" i="38"/>
  <c r="N735" i="38"/>
  <c r="P735" i="38"/>
  <c r="Q735" i="38"/>
  <c r="R735" i="38"/>
  <c r="S735" i="38"/>
  <c r="T735" i="38"/>
  <c r="U735" i="38"/>
  <c r="V735" i="38"/>
  <c r="W735" i="38"/>
  <c r="X735" i="38"/>
  <c r="H736" i="38"/>
  <c r="I736" i="38"/>
  <c r="J736" i="38"/>
  <c r="K736" i="38"/>
  <c r="L736" i="38"/>
  <c r="M736" i="38"/>
  <c r="N736" i="38"/>
  <c r="P736" i="38"/>
  <c r="Q736" i="38"/>
  <c r="R736" i="38"/>
  <c r="S736" i="38"/>
  <c r="T736" i="38"/>
  <c r="U736" i="38"/>
  <c r="V736" i="38"/>
  <c r="W736" i="38"/>
  <c r="X736" i="38"/>
  <c r="H737" i="38"/>
  <c r="I737" i="38"/>
  <c r="J737" i="38"/>
  <c r="K737" i="38"/>
  <c r="L737" i="38"/>
  <c r="M737" i="38"/>
  <c r="N737" i="38"/>
  <c r="P737" i="38"/>
  <c r="Q737" i="38"/>
  <c r="R737" i="38"/>
  <c r="S737" i="38"/>
  <c r="T737" i="38"/>
  <c r="U737" i="38"/>
  <c r="V737" i="38"/>
  <c r="W737" i="38"/>
  <c r="X737" i="38"/>
  <c r="H738" i="38"/>
  <c r="I738" i="38"/>
  <c r="J738" i="38"/>
  <c r="K738" i="38"/>
  <c r="L738" i="38"/>
  <c r="M738" i="38"/>
  <c r="N738" i="38"/>
  <c r="P738" i="38"/>
  <c r="Q738" i="38"/>
  <c r="R738" i="38"/>
  <c r="S738" i="38"/>
  <c r="T738" i="38"/>
  <c r="U738" i="38"/>
  <c r="V738" i="38"/>
  <c r="W738" i="38"/>
  <c r="X738" i="38"/>
  <c r="H739" i="38"/>
  <c r="I739" i="38"/>
  <c r="J739" i="38"/>
  <c r="K739" i="38"/>
  <c r="L739" i="38"/>
  <c r="M739" i="38"/>
  <c r="N739" i="38"/>
  <c r="P739" i="38"/>
  <c r="Q739" i="38"/>
  <c r="R739" i="38"/>
  <c r="S739" i="38"/>
  <c r="T739" i="38"/>
  <c r="U739" i="38"/>
  <c r="V739" i="38"/>
  <c r="W739" i="38"/>
  <c r="X739" i="38"/>
  <c r="H740" i="38"/>
  <c r="I740" i="38"/>
  <c r="J740" i="38"/>
  <c r="K740" i="38"/>
  <c r="L740" i="38"/>
  <c r="M740" i="38"/>
  <c r="N740" i="38"/>
  <c r="P740" i="38"/>
  <c r="Q740" i="38"/>
  <c r="R740" i="38"/>
  <c r="S740" i="38"/>
  <c r="T740" i="38"/>
  <c r="U740" i="38"/>
  <c r="V740" i="38"/>
  <c r="W740" i="38"/>
  <c r="X740" i="38"/>
  <c r="H741" i="38"/>
  <c r="I741" i="38"/>
  <c r="J741" i="38"/>
  <c r="K741" i="38"/>
  <c r="L741" i="38"/>
  <c r="M741" i="38"/>
  <c r="N741" i="38"/>
  <c r="P741" i="38"/>
  <c r="Q741" i="38"/>
  <c r="R741" i="38"/>
  <c r="S741" i="38"/>
  <c r="T741" i="38"/>
  <c r="U741" i="38"/>
  <c r="V741" i="38"/>
  <c r="W741" i="38"/>
  <c r="X741" i="38"/>
  <c r="H742" i="38"/>
  <c r="I742" i="38"/>
  <c r="J742" i="38"/>
  <c r="K742" i="38"/>
  <c r="L742" i="38"/>
  <c r="M742" i="38"/>
  <c r="N742" i="38"/>
  <c r="P742" i="38"/>
  <c r="Q742" i="38"/>
  <c r="R742" i="38"/>
  <c r="S742" i="38"/>
  <c r="T742" i="38"/>
  <c r="U742" i="38"/>
  <c r="V742" i="38"/>
  <c r="W742" i="38"/>
  <c r="X742" i="38"/>
  <c r="H743" i="38"/>
  <c r="I743" i="38"/>
  <c r="J743" i="38"/>
  <c r="K743" i="38"/>
  <c r="L743" i="38"/>
  <c r="M743" i="38"/>
  <c r="N743" i="38"/>
  <c r="P743" i="38"/>
  <c r="Q743" i="38"/>
  <c r="R743" i="38"/>
  <c r="S743" i="38"/>
  <c r="T743" i="38"/>
  <c r="U743" i="38"/>
  <c r="V743" i="38"/>
  <c r="W743" i="38"/>
  <c r="X743" i="38"/>
  <c r="H744" i="38"/>
  <c r="I744" i="38"/>
  <c r="J744" i="38"/>
  <c r="K744" i="38"/>
  <c r="L744" i="38"/>
  <c r="M744" i="38"/>
  <c r="N744" i="38"/>
  <c r="P744" i="38"/>
  <c r="Q744" i="38"/>
  <c r="R744" i="38"/>
  <c r="S744" i="38"/>
  <c r="T744" i="38"/>
  <c r="U744" i="38"/>
  <c r="V744" i="38"/>
  <c r="W744" i="38"/>
  <c r="X744" i="38"/>
  <c r="H745" i="38"/>
  <c r="I745" i="38"/>
  <c r="J745" i="38"/>
  <c r="K745" i="38"/>
  <c r="L745" i="38"/>
  <c r="M745" i="38"/>
  <c r="N745" i="38"/>
  <c r="P745" i="38"/>
  <c r="Q745" i="38"/>
  <c r="R745" i="38"/>
  <c r="S745" i="38"/>
  <c r="T745" i="38"/>
  <c r="U745" i="38"/>
  <c r="V745" i="38"/>
  <c r="W745" i="38"/>
  <c r="X745" i="38"/>
  <c r="H746" i="38"/>
  <c r="I746" i="38"/>
  <c r="J746" i="38"/>
  <c r="K746" i="38"/>
  <c r="L746" i="38"/>
  <c r="M746" i="38"/>
  <c r="N746" i="38"/>
  <c r="P746" i="38"/>
  <c r="Q746" i="38"/>
  <c r="R746" i="38"/>
  <c r="S746" i="38"/>
  <c r="T746" i="38"/>
  <c r="U746" i="38"/>
  <c r="V746" i="38"/>
  <c r="W746" i="38"/>
  <c r="X746" i="38"/>
  <c r="H747" i="38"/>
  <c r="I747" i="38"/>
  <c r="J747" i="38"/>
  <c r="K747" i="38"/>
  <c r="L747" i="38"/>
  <c r="M747" i="38"/>
  <c r="N747" i="38"/>
  <c r="P747" i="38"/>
  <c r="Q747" i="38"/>
  <c r="R747" i="38"/>
  <c r="S747" i="38"/>
  <c r="T747" i="38"/>
  <c r="U747" i="38"/>
  <c r="V747" i="38"/>
  <c r="W747" i="38"/>
  <c r="X747" i="38"/>
  <c r="H748" i="38"/>
  <c r="I748" i="38"/>
  <c r="J748" i="38"/>
  <c r="K748" i="38"/>
  <c r="L748" i="38"/>
  <c r="M748" i="38"/>
  <c r="N748" i="38"/>
  <c r="P748" i="38"/>
  <c r="Q748" i="38"/>
  <c r="R748" i="38"/>
  <c r="S748" i="38"/>
  <c r="T748" i="38"/>
  <c r="U748" i="38"/>
  <c r="V748" i="38"/>
  <c r="W748" i="38"/>
  <c r="X748" i="38"/>
  <c r="H749" i="38"/>
  <c r="I749" i="38"/>
  <c r="J749" i="38"/>
  <c r="K749" i="38"/>
  <c r="L749" i="38"/>
  <c r="M749" i="38"/>
  <c r="N749" i="38"/>
  <c r="P749" i="38"/>
  <c r="Q749" i="38"/>
  <c r="R749" i="38"/>
  <c r="S749" i="38"/>
  <c r="T749" i="38"/>
  <c r="U749" i="38"/>
  <c r="V749" i="38"/>
  <c r="W749" i="38"/>
  <c r="X749" i="38"/>
  <c r="H750" i="38"/>
  <c r="I750" i="38"/>
  <c r="J750" i="38"/>
  <c r="K750" i="38"/>
  <c r="L750" i="38"/>
  <c r="M750" i="38"/>
  <c r="N750" i="38"/>
  <c r="P750" i="38"/>
  <c r="Q750" i="38"/>
  <c r="R750" i="38"/>
  <c r="S750" i="38"/>
  <c r="T750" i="38"/>
  <c r="U750" i="38"/>
  <c r="V750" i="38"/>
  <c r="W750" i="38"/>
  <c r="X750" i="38"/>
  <c r="H751" i="38"/>
  <c r="I751" i="38"/>
  <c r="J751" i="38"/>
  <c r="K751" i="38"/>
  <c r="L751" i="38"/>
  <c r="M751" i="38"/>
  <c r="N751" i="38"/>
  <c r="P751" i="38"/>
  <c r="Q751" i="38"/>
  <c r="R751" i="38"/>
  <c r="S751" i="38"/>
  <c r="T751" i="38"/>
  <c r="U751" i="38"/>
  <c r="V751" i="38"/>
  <c r="W751" i="38"/>
  <c r="X751" i="38"/>
  <c r="H752" i="38"/>
  <c r="I752" i="38"/>
  <c r="J752" i="38"/>
  <c r="K752" i="38"/>
  <c r="L752" i="38"/>
  <c r="M752" i="38"/>
  <c r="N752" i="38"/>
  <c r="P752" i="38"/>
  <c r="Q752" i="38"/>
  <c r="R752" i="38"/>
  <c r="S752" i="38"/>
  <c r="T752" i="38"/>
  <c r="U752" i="38"/>
  <c r="V752" i="38"/>
  <c r="W752" i="38"/>
  <c r="X752" i="38"/>
  <c r="H753" i="38"/>
  <c r="I753" i="38"/>
  <c r="J753" i="38"/>
  <c r="K753" i="38"/>
  <c r="L753" i="38"/>
  <c r="M753" i="38"/>
  <c r="N753" i="38"/>
  <c r="P753" i="38"/>
  <c r="Q753" i="38"/>
  <c r="R753" i="38"/>
  <c r="S753" i="38"/>
  <c r="T753" i="38"/>
  <c r="U753" i="38"/>
  <c r="V753" i="38"/>
  <c r="W753" i="38"/>
  <c r="X753" i="38"/>
  <c r="H754" i="38"/>
  <c r="I754" i="38"/>
  <c r="J754" i="38"/>
  <c r="K754" i="38"/>
  <c r="L754" i="38"/>
  <c r="M754" i="38"/>
  <c r="N754" i="38"/>
  <c r="P754" i="38"/>
  <c r="Q754" i="38"/>
  <c r="R754" i="38"/>
  <c r="S754" i="38"/>
  <c r="T754" i="38"/>
  <c r="U754" i="38"/>
  <c r="V754" i="38"/>
  <c r="W754" i="38"/>
  <c r="X754" i="38"/>
  <c r="H755" i="38"/>
  <c r="I755" i="38"/>
  <c r="J755" i="38"/>
  <c r="K755" i="38"/>
  <c r="L755" i="38"/>
  <c r="M755" i="38"/>
  <c r="N755" i="38"/>
  <c r="P755" i="38"/>
  <c r="Q755" i="38"/>
  <c r="R755" i="38"/>
  <c r="S755" i="38"/>
  <c r="T755" i="38"/>
  <c r="U755" i="38"/>
  <c r="V755" i="38"/>
  <c r="W755" i="38"/>
  <c r="X755" i="38"/>
  <c r="H756" i="38"/>
  <c r="I756" i="38"/>
  <c r="J756" i="38"/>
  <c r="K756" i="38"/>
  <c r="L756" i="38"/>
  <c r="M756" i="38"/>
  <c r="N756" i="38"/>
  <c r="P756" i="38"/>
  <c r="Q756" i="38"/>
  <c r="R756" i="38"/>
  <c r="S756" i="38"/>
  <c r="T756" i="38"/>
  <c r="U756" i="38"/>
  <c r="V756" i="38"/>
  <c r="W756" i="38"/>
  <c r="X756" i="38"/>
  <c r="H757" i="38"/>
  <c r="I757" i="38"/>
  <c r="J757" i="38"/>
  <c r="K757" i="38"/>
  <c r="L757" i="38"/>
  <c r="M757" i="38"/>
  <c r="N757" i="38"/>
  <c r="P757" i="38"/>
  <c r="Q757" i="38"/>
  <c r="R757" i="38"/>
  <c r="S757" i="38"/>
  <c r="T757" i="38"/>
  <c r="U757" i="38"/>
  <c r="V757" i="38"/>
  <c r="W757" i="38"/>
  <c r="X757" i="38"/>
  <c r="H758" i="38"/>
  <c r="I758" i="38"/>
  <c r="J758" i="38"/>
  <c r="K758" i="38"/>
  <c r="L758" i="38"/>
  <c r="M758" i="38"/>
  <c r="N758" i="38"/>
  <c r="P758" i="38"/>
  <c r="Q758" i="38"/>
  <c r="R758" i="38"/>
  <c r="S758" i="38"/>
  <c r="T758" i="38"/>
  <c r="U758" i="38"/>
  <c r="V758" i="38"/>
  <c r="W758" i="38"/>
  <c r="X758" i="38"/>
  <c r="H759" i="38"/>
  <c r="I759" i="38"/>
  <c r="J759" i="38"/>
  <c r="K759" i="38"/>
  <c r="L759" i="38"/>
  <c r="M759" i="38"/>
  <c r="N759" i="38"/>
  <c r="P759" i="38"/>
  <c r="Q759" i="38"/>
  <c r="R759" i="38"/>
  <c r="S759" i="38"/>
  <c r="T759" i="38"/>
  <c r="U759" i="38"/>
  <c r="V759" i="38"/>
  <c r="W759" i="38"/>
  <c r="X759" i="38"/>
  <c r="H760" i="38"/>
  <c r="I760" i="38"/>
  <c r="J760" i="38"/>
  <c r="K760" i="38"/>
  <c r="L760" i="38"/>
  <c r="M760" i="38"/>
  <c r="N760" i="38"/>
  <c r="P760" i="38"/>
  <c r="Q760" i="38"/>
  <c r="R760" i="38"/>
  <c r="S760" i="38"/>
  <c r="T760" i="38"/>
  <c r="U760" i="38"/>
  <c r="V760" i="38"/>
  <c r="W760" i="38"/>
  <c r="X760" i="38"/>
  <c r="H761" i="38"/>
  <c r="I761" i="38"/>
  <c r="J761" i="38"/>
  <c r="K761" i="38"/>
  <c r="L761" i="38"/>
  <c r="M761" i="38"/>
  <c r="N761" i="38"/>
  <c r="P761" i="38"/>
  <c r="Q761" i="38"/>
  <c r="R761" i="38"/>
  <c r="S761" i="38"/>
  <c r="T761" i="38"/>
  <c r="U761" i="38"/>
  <c r="V761" i="38"/>
  <c r="W761" i="38"/>
  <c r="X761" i="38"/>
  <c r="H762" i="38"/>
  <c r="I762" i="38"/>
  <c r="J762" i="38"/>
  <c r="K762" i="38"/>
  <c r="L762" i="38"/>
  <c r="M762" i="38"/>
  <c r="N762" i="38"/>
  <c r="P762" i="38"/>
  <c r="Q762" i="38"/>
  <c r="R762" i="38"/>
  <c r="S762" i="38"/>
  <c r="T762" i="38"/>
  <c r="U762" i="38"/>
  <c r="V762" i="38"/>
  <c r="W762" i="38"/>
  <c r="X762" i="38"/>
  <c r="H763" i="38"/>
  <c r="I763" i="38"/>
  <c r="J763" i="38"/>
  <c r="K763" i="38"/>
  <c r="L763" i="38"/>
  <c r="M763" i="38"/>
  <c r="N763" i="38"/>
  <c r="P763" i="38"/>
  <c r="Q763" i="38"/>
  <c r="R763" i="38"/>
  <c r="S763" i="38"/>
  <c r="T763" i="38"/>
  <c r="U763" i="38"/>
  <c r="V763" i="38"/>
  <c r="W763" i="38"/>
  <c r="X763" i="38"/>
  <c r="H764" i="38"/>
  <c r="I764" i="38"/>
  <c r="J764" i="38"/>
  <c r="K764" i="38"/>
  <c r="L764" i="38"/>
  <c r="M764" i="38"/>
  <c r="N764" i="38"/>
  <c r="P764" i="38"/>
  <c r="Q764" i="38"/>
  <c r="R764" i="38"/>
  <c r="S764" i="38"/>
  <c r="T764" i="38"/>
  <c r="U764" i="38"/>
  <c r="V764" i="38"/>
  <c r="W764" i="38"/>
  <c r="X764" i="38"/>
  <c r="H765" i="38"/>
  <c r="I765" i="38"/>
  <c r="J765" i="38"/>
  <c r="K765" i="38"/>
  <c r="L765" i="38"/>
  <c r="M765" i="38"/>
  <c r="N765" i="38"/>
  <c r="P765" i="38"/>
  <c r="Q765" i="38"/>
  <c r="R765" i="38"/>
  <c r="S765" i="38"/>
  <c r="T765" i="38"/>
  <c r="U765" i="38"/>
  <c r="V765" i="38"/>
  <c r="W765" i="38"/>
  <c r="X765" i="38"/>
  <c r="H766" i="38"/>
  <c r="I766" i="38"/>
  <c r="J766" i="38"/>
  <c r="K766" i="38"/>
  <c r="L766" i="38"/>
  <c r="M766" i="38"/>
  <c r="N766" i="38"/>
  <c r="P766" i="38"/>
  <c r="Q766" i="38"/>
  <c r="R766" i="38"/>
  <c r="S766" i="38"/>
  <c r="T766" i="38"/>
  <c r="U766" i="38"/>
  <c r="V766" i="38"/>
  <c r="W766" i="38"/>
  <c r="X766" i="38"/>
  <c r="H767" i="38"/>
  <c r="I767" i="38"/>
  <c r="J767" i="38"/>
  <c r="K767" i="38"/>
  <c r="L767" i="38"/>
  <c r="M767" i="38"/>
  <c r="N767" i="38"/>
  <c r="P767" i="38"/>
  <c r="Q767" i="38"/>
  <c r="R767" i="38"/>
  <c r="S767" i="38"/>
  <c r="T767" i="38"/>
  <c r="U767" i="38"/>
  <c r="V767" i="38"/>
  <c r="W767" i="38"/>
  <c r="X767" i="38"/>
  <c r="H768" i="38"/>
  <c r="I768" i="38"/>
  <c r="J768" i="38"/>
  <c r="K768" i="38"/>
  <c r="L768" i="38"/>
  <c r="M768" i="38"/>
  <c r="N768" i="38"/>
  <c r="P768" i="38"/>
  <c r="Q768" i="38"/>
  <c r="R768" i="38"/>
  <c r="S768" i="38"/>
  <c r="T768" i="38"/>
  <c r="U768" i="38"/>
  <c r="V768" i="38"/>
  <c r="W768" i="38"/>
  <c r="X768" i="38"/>
  <c r="H769" i="38"/>
  <c r="I769" i="38"/>
  <c r="J769" i="38"/>
  <c r="K769" i="38"/>
  <c r="L769" i="38"/>
  <c r="M769" i="38"/>
  <c r="N769" i="38"/>
  <c r="P769" i="38"/>
  <c r="Q769" i="38"/>
  <c r="R769" i="38"/>
  <c r="S769" i="38"/>
  <c r="T769" i="38"/>
  <c r="U769" i="38"/>
  <c r="V769" i="38"/>
  <c r="W769" i="38"/>
  <c r="X769" i="38"/>
  <c r="H770" i="38"/>
  <c r="I770" i="38"/>
  <c r="J770" i="38"/>
  <c r="K770" i="38"/>
  <c r="L770" i="38"/>
  <c r="M770" i="38"/>
  <c r="N770" i="38"/>
  <c r="P770" i="38"/>
  <c r="Q770" i="38"/>
  <c r="R770" i="38"/>
  <c r="S770" i="38"/>
  <c r="T770" i="38"/>
  <c r="U770" i="38"/>
  <c r="V770" i="38"/>
  <c r="W770" i="38"/>
  <c r="X770" i="38"/>
  <c r="H771" i="38"/>
  <c r="I771" i="38"/>
  <c r="J771" i="38"/>
  <c r="K771" i="38"/>
  <c r="L771" i="38"/>
  <c r="M771" i="38"/>
  <c r="N771" i="38"/>
  <c r="P771" i="38"/>
  <c r="Q771" i="38"/>
  <c r="R771" i="38"/>
  <c r="S771" i="38"/>
  <c r="T771" i="38"/>
  <c r="U771" i="38"/>
  <c r="V771" i="38"/>
  <c r="W771" i="38"/>
  <c r="X771" i="38"/>
  <c r="H772" i="38"/>
  <c r="I772" i="38"/>
  <c r="J772" i="38"/>
  <c r="K772" i="38"/>
  <c r="L772" i="38"/>
  <c r="M772" i="38"/>
  <c r="N772" i="38"/>
  <c r="P772" i="38"/>
  <c r="Q772" i="38"/>
  <c r="R772" i="38"/>
  <c r="S772" i="38"/>
  <c r="T772" i="38"/>
  <c r="U772" i="38"/>
  <c r="V772" i="38"/>
  <c r="W772" i="38"/>
  <c r="X772" i="38"/>
  <c r="H773" i="38"/>
  <c r="I773" i="38"/>
  <c r="J773" i="38"/>
  <c r="K773" i="38"/>
  <c r="L773" i="38"/>
  <c r="M773" i="38"/>
  <c r="N773" i="38"/>
  <c r="P773" i="38"/>
  <c r="Q773" i="38"/>
  <c r="R773" i="38"/>
  <c r="S773" i="38"/>
  <c r="T773" i="38"/>
  <c r="U773" i="38"/>
  <c r="V773" i="38"/>
  <c r="W773" i="38"/>
  <c r="X773" i="38"/>
  <c r="H774" i="38"/>
  <c r="I774" i="38"/>
  <c r="J774" i="38"/>
  <c r="K774" i="38"/>
  <c r="L774" i="38"/>
  <c r="M774" i="38"/>
  <c r="N774" i="38"/>
  <c r="P774" i="38"/>
  <c r="Q774" i="38"/>
  <c r="R774" i="38"/>
  <c r="S774" i="38"/>
  <c r="T774" i="38"/>
  <c r="U774" i="38"/>
  <c r="V774" i="38"/>
  <c r="W774" i="38"/>
  <c r="X774" i="38"/>
  <c r="H775" i="38"/>
  <c r="I775" i="38"/>
  <c r="J775" i="38"/>
  <c r="K775" i="38"/>
  <c r="L775" i="38"/>
  <c r="M775" i="38"/>
  <c r="N775" i="38"/>
  <c r="P775" i="38"/>
  <c r="Q775" i="38"/>
  <c r="R775" i="38"/>
  <c r="S775" i="38"/>
  <c r="T775" i="38"/>
  <c r="U775" i="38"/>
  <c r="V775" i="38"/>
  <c r="W775" i="38"/>
  <c r="X775" i="38"/>
  <c r="H776" i="38"/>
  <c r="I776" i="38"/>
  <c r="J776" i="38"/>
  <c r="K776" i="38"/>
  <c r="L776" i="38"/>
  <c r="M776" i="38"/>
  <c r="N776" i="38"/>
  <c r="P776" i="38"/>
  <c r="Q776" i="38"/>
  <c r="R776" i="38"/>
  <c r="S776" i="38"/>
  <c r="T776" i="38"/>
  <c r="U776" i="38"/>
  <c r="V776" i="38"/>
  <c r="W776" i="38"/>
  <c r="X776" i="38"/>
  <c r="H777" i="38"/>
  <c r="I777" i="38"/>
  <c r="J777" i="38"/>
  <c r="K777" i="38"/>
  <c r="L777" i="38"/>
  <c r="M777" i="38"/>
  <c r="N777" i="38"/>
  <c r="P777" i="38"/>
  <c r="Q777" i="38"/>
  <c r="R777" i="38"/>
  <c r="S777" i="38"/>
  <c r="T777" i="38"/>
  <c r="U777" i="38"/>
  <c r="V777" i="38"/>
  <c r="W777" i="38"/>
  <c r="X777" i="38"/>
  <c r="H778" i="38"/>
  <c r="I778" i="38"/>
  <c r="J778" i="38"/>
  <c r="K778" i="38"/>
  <c r="L778" i="38"/>
  <c r="M778" i="38"/>
  <c r="N778" i="38"/>
  <c r="P778" i="38"/>
  <c r="Q778" i="38"/>
  <c r="R778" i="38"/>
  <c r="S778" i="38"/>
  <c r="T778" i="38"/>
  <c r="U778" i="38"/>
  <c r="V778" i="38"/>
  <c r="W778" i="38"/>
  <c r="X778" i="38"/>
  <c r="H779" i="38"/>
  <c r="I779" i="38"/>
  <c r="J779" i="38"/>
  <c r="K779" i="38"/>
  <c r="L779" i="38"/>
  <c r="M779" i="38"/>
  <c r="N779" i="38"/>
  <c r="P779" i="38"/>
  <c r="Q779" i="38"/>
  <c r="R779" i="38"/>
  <c r="S779" i="38"/>
  <c r="T779" i="38"/>
  <c r="U779" i="38"/>
  <c r="V779" i="38"/>
  <c r="W779" i="38"/>
  <c r="X779" i="38"/>
  <c r="H780" i="38"/>
  <c r="I780" i="38"/>
  <c r="J780" i="38"/>
  <c r="K780" i="38"/>
  <c r="L780" i="38"/>
  <c r="M780" i="38"/>
  <c r="N780" i="38"/>
  <c r="P780" i="38"/>
  <c r="Q780" i="38"/>
  <c r="R780" i="38"/>
  <c r="S780" i="38"/>
  <c r="T780" i="38"/>
  <c r="U780" i="38"/>
  <c r="V780" i="38"/>
  <c r="W780" i="38"/>
  <c r="X780" i="38"/>
  <c r="H781" i="38"/>
  <c r="I781" i="38"/>
  <c r="J781" i="38"/>
  <c r="K781" i="38"/>
  <c r="L781" i="38"/>
  <c r="M781" i="38"/>
  <c r="N781" i="38"/>
  <c r="P781" i="38"/>
  <c r="Q781" i="38"/>
  <c r="R781" i="38"/>
  <c r="S781" i="38"/>
  <c r="T781" i="38"/>
  <c r="U781" i="38"/>
  <c r="V781" i="38"/>
  <c r="W781" i="38"/>
  <c r="X781" i="38"/>
  <c r="H782" i="38"/>
  <c r="I782" i="38"/>
  <c r="J782" i="38"/>
  <c r="K782" i="38"/>
  <c r="L782" i="38"/>
  <c r="M782" i="38"/>
  <c r="N782" i="38"/>
  <c r="P782" i="38"/>
  <c r="Q782" i="38"/>
  <c r="R782" i="38"/>
  <c r="S782" i="38"/>
  <c r="T782" i="38"/>
  <c r="U782" i="38"/>
  <c r="V782" i="38"/>
  <c r="W782" i="38"/>
  <c r="X782" i="38"/>
  <c r="H783" i="38"/>
  <c r="I783" i="38"/>
  <c r="J783" i="38"/>
  <c r="K783" i="38"/>
  <c r="L783" i="38"/>
  <c r="M783" i="38"/>
  <c r="N783" i="38"/>
  <c r="P783" i="38"/>
  <c r="Q783" i="38"/>
  <c r="R783" i="38"/>
  <c r="S783" i="38"/>
  <c r="T783" i="38"/>
  <c r="U783" i="38"/>
  <c r="V783" i="38"/>
  <c r="W783" i="38"/>
  <c r="X783" i="38"/>
  <c r="H784" i="38"/>
  <c r="I784" i="38"/>
  <c r="J784" i="38"/>
  <c r="K784" i="38"/>
  <c r="L784" i="38"/>
  <c r="M784" i="38"/>
  <c r="N784" i="38"/>
  <c r="P784" i="38"/>
  <c r="Q784" i="38"/>
  <c r="R784" i="38"/>
  <c r="S784" i="38"/>
  <c r="T784" i="38"/>
  <c r="U784" i="38"/>
  <c r="V784" i="38"/>
  <c r="W784" i="38"/>
  <c r="X784" i="38"/>
  <c r="H785" i="38"/>
  <c r="I785" i="38"/>
  <c r="J785" i="38"/>
  <c r="K785" i="38"/>
  <c r="L785" i="38"/>
  <c r="M785" i="38"/>
  <c r="N785" i="38"/>
  <c r="P785" i="38"/>
  <c r="Q785" i="38"/>
  <c r="R785" i="38"/>
  <c r="S785" i="38"/>
  <c r="T785" i="38"/>
  <c r="U785" i="38"/>
  <c r="V785" i="38"/>
  <c r="W785" i="38"/>
  <c r="X785" i="38"/>
  <c r="H786" i="38"/>
  <c r="I786" i="38"/>
  <c r="J786" i="38"/>
  <c r="K786" i="38"/>
  <c r="L786" i="38"/>
  <c r="M786" i="38"/>
  <c r="N786" i="38"/>
  <c r="P786" i="38"/>
  <c r="Q786" i="38"/>
  <c r="R786" i="38"/>
  <c r="S786" i="38"/>
  <c r="T786" i="38"/>
  <c r="U786" i="38"/>
  <c r="V786" i="38"/>
  <c r="W786" i="38"/>
  <c r="X786" i="38"/>
  <c r="H787" i="38"/>
  <c r="I787" i="38"/>
  <c r="J787" i="38"/>
  <c r="K787" i="38"/>
  <c r="L787" i="38"/>
  <c r="M787" i="38"/>
  <c r="N787" i="38"/>
  <c r="P787" i="38"/>
  <c r="Q787" i="38"/>
  <c r="R787" i="38"/>
  <c r="S787" i="38"/>
  <c r="T787" i="38"/>
  <c r="U787" i="38"/>
  <c r="V787" i="38"/>
  <c r="W787" i="38"/>
  <c r="X787" i="38"/>
  <c r="H788" i="38"/>
  <c r="I788" i="38"/>
  <c r="J788" i="38"/>
  <c r="K788" i="38"/>
  <c r="L788" i="38"/>
  <c r="M788" i="38"/>
  <c r="N788" i="38"/>
  <c r="P788" i="38"/>
  <c r="Q788" i="38"/>
  <c r="R788" i="38"/>
  <c r="S788" i="38"/>
  <c r="T788" i="38"/>
  <c r="U788" i="38"/>
  <c r="V788" i="38"/>
  <c r="W788" i="38"/>
  <c r="X788" i="38"/>
  <c r="H789" i="38"/>
  <c r="I789" i="38"/>
  <c r="J789" i="38"/>
  <c r="K789" i="38"/>
  <c r="L789" i="38"/>
  <c r="M789" i="38"/>
  <c r="N789" i="38"/>
  <c r="P789" i="38"/>
  <c r="Q789" i="38"/>
  <c r="R789" i="38"/>
  <c r="S789" i="38"/>
  <c r="T789" i="38"/>
  <c r="U789" i="38"/>
  <c r="V789" i="38"/>
  <c r="W789" i="38"/>
  <c r="X789" i="38"/>
  <c r="H790" i="38"/>
  <c r="I790" i="38"/>
  <c r="J790" i="38"/>
  <c r="K790" i="38"/>
  <c r="L790" i="38"/>
  <c r="M790" i="38"/>
  <c r="N790" i="38"/>
  <c r="P790" i="38"/>
  <c r="Q790" i="38"/>
  <c r="R790" i="38"/>
  <c r="S790" i="38"/>
  <c r="T790" i="38"/>
  <c r="U790" i="38"/>
  <c r="V790" i="38"/>
  <c r="W790" i="38"/>
  <c r="X790" i="38"/>
  <c r="H791" i="38"/>
  <c r="I791" i="38"/>
  <c r="J791" i="38"/>
  <c r="K791" i="38"/>
  <c r="L791" i="38"/>
  <c r="M791" i="38"/>
  <c r="N791" i="38"/>
  <c r="P791" i="38"/>
  <c r="Q791" i="38"/>
  <c r="R791" i="38"/>
  <c r="S791" i="38"/>
  <c r="T791" i="38"/>
  <c r="U791" i="38"/>
  <c r="V791" i="38"/>
  <c r="W791" i="38"/>
  <c r="X791" i="38"/>
  <c r="H792" i="38"/>
  <c r="I792" i="38"/>
  <c r="J792" i="38"/>
  <c r="K792" i="38"/>
  <c r="L792" i="38"/>
  <c r="M792" i="38"/>
  <c r="N792" i="38"/>
  <c r="P792" i="38"/>
  <c r="Q792" i="38"/>
  <c r="R792" i="38"/>
  <c r="S792" i="38"/>
  <c r="T792" i="38"/>
  <c r="U792" i="38"/>
  <c r="V792" i="38"/>
  <c r="W792" i="38"/>
  <c r="X792" i="38"/>
  <c r="H793" i="38"/>
  <c r="I793" i="38"/>
  <c r="J793" i="38"/>
  <c r="K793" i="38"/>
  <c r="L793" i="38"/>
  <c r="M793" i="38"/>
  <c r="N793" i="38"/>
  <c r="P793" i="38"/>
  <c r="Q793" i="38"/>
  <c r="R793" i="38"/>
  <c r="S793" i="38"/>
  <c r="T793" i="38"/>
  <c r="U793" i="38"/>
  <c r="V793" i="38"/>
  <c r="W793" i="38"/>
  <c r="X793" i="38"/>
  <c r="H794" i="38"/>
  <c r="I794" i="38"/>
  <c r="J794" i="38"/>
  <c r="K794" i="38"/>
  <c r="L794" i="38"/>
  <c r="M794" i="38"/>
  <c r="N794" i="38"/>
  <c r="P794" i="38"/>
  <c r="Q794" i="38"/>
  <c r="R794" i="38"/>
  <c r="S794" i="38"/>
  <c r="T794" i="38"/>
  <c r="U794" i="38"/>
  <c r="V794" i="38"/>
  <c r="W794" i="38"/>
  <c r="X794" i="38"/>
  <c r="H795" i="38"/>
  <c r="I795" i="38"/>
  <c r="J795" i="38"/>
  <c r="K795" i="38"/>
  <c r="L795" i="38"/>
  <c r="M795" i="38"/>
  <c r="N795" i="38"/>
  <c r="P795" i="38"/>
  <c r="Q795" i="38"/>
  <c r="R795" i="38"/>
  <c r="S795" i="38"/>
  <c r="T795" i="38"/>
  <c r="U795" i="38"/>
  <c r="V795" i="38"/>
  <c r="W795" i="38"/>
  <c r="X795" i="38"/>
  <c r="H796" i="38"/>
  <c r="I796" i="38"/>
  <c r="J796" i="38"/>
  <c r="K796" i="38"/>
  <c r="L796" i="38"/>
  <c r="M796" i="38"/>
  <c r="N796" i="38"/>
  <c r="P796" i="38"/>
  <c r="Q796" i="38"/>
  <c r="R796" i="38"/>
  <c r="S796" i="38"/>
  <c r="T796" i="38"/>
  <c r="U796" i="38"/>
  <c r="V796" i="38"/>
  <c r="W796" i="38"/>
  <c r="X796" i="38"/>
  <c r="H797" i="38"/>
  <c r="I797" i="38"/>
  <c r="J797" i="38"/>
  <c r="K797" i="38"/>
  <c r="L797" i="38"/>
  <c r="M797" i="38"/>
  <c r="N797" i="38"/>
  <c r="P797" i="38"/>
  <c r="Q797" i="38"/>
  <c r="R797" i="38"/>
  <c r="S797" i="38"/>
  <c r="T797" i="38"/>
  <c r="U797" i="38"/>
  <c r="V797" i="38"/>
  <c r="W797" i="38"/>
  <c r="X797" i="38"/>
  <c r="H798" i="38"/>
  <c r="I798" i="38"/>
  <c r="J798" i="38"/>
  <c r="K798" i="38"/>
  <c r="L798" i="38"/>
  <c r="M798" i="38"/>
  <c r="N798" i="38"/>
  <c r="P798" i="38"/>
  <c r="Q798" i="38"/>
  <c r="R798" i="38"/>
  <c r="S798" i="38"/>
  <c r="T798" i="38"/>
  <c r="U798" i="38"/>
  <c r="V798" i="38"/>
  <c r="W798" i="38"/>
  <c r="X798" i="38"/>
  <c r="H799" i="38"/>
  <c r="I799" i="38"/>
  <c r="J799" i="38"/>
  <c r="K799" i="38"/>
  <c r="L799" i="38"/>
  <c r="M799" i="38"/>
  <c r="N799" i="38"/>
  <c r="P799" i="38"/>
  <c r="Q799" i="38"/>
  <c r="R799" i="38"/>
  <c r="S799" i="38"/>
  <c r="T799" i="38"/>
  <c r="U799" i="38"/>
  <c r="V799" i="38"/>
  <c r="W799" i="38"/>
  <c r="X799" i="38"/>
  <c r="H800" i="38"/>
  <c r="I800" i="38"/>
  <c r="J800" i="38"/>
  <c r="K800" i="38"/>
  <c r="L800" i="38"/>
  <c r="M800" i="38"/>
  <c r="N800" i="38"/>
  <c r="P800" i="38"/>
  <c r="Q800" i="38"/>
  <c r="R800" i="38"/>
  <c r="S800" i="38"/>
  <c r="T800" i="38"/>
  <c r="U800" i="38"/>
  <c r="V800" i="38"/>
  <c r="W800" i="38"/>
  <c r="X800" i="38"/>
  <c r="H801" i="38"/>
  <c r="I801" i="38"/>
  <c r="J801" i="38"/>
  <c r="K801" i="38"/>
  <c r="L801" i="38"/>
  <c r="M801" i="38"/>
  <c r="N801" i="38"/>
  <c r="P801" i="38"/>
  <c r="Q801" i="38"/>
  <c r="R801" i="38"/>
  <c r="S801" i="38"/>
  <c r="T801" i="38"/>
  <c r="U801" i="38"/>
  <c r="V801" i="38"/>
  <c r="W801" i="38"/>
  <c r="X801" i="38"/>
  <c r="H802" i="38"/>
  <c r="I802" i="38"/>
  <c r="J802" i="38"/>
  <c r="K802" i="38"/>
  <c r="L802" i="38"/>
  <c r="M802" i="38"/>
  <c r="N802" i="38"/>
  <c r="P802" i="38"/>
  <c r="Q802" i="38"/>
  <c r="R802" i="38"/>
  <c r="S802" i="38"/>
  <c r="T802" i="38"/>
  <c r="U802" i="38"/>
  <c r="V802" i="38"/>
  <c r="W802" i="38"/>
  <c r="X802" i="38"/>
  <c r="H803" i="38"/>
  <c r="I803" i="38"/>
  <c r="J803" i="38"/>
  <c r="K803" i="38"/>
  <c r="L803" i="38"/>
  <c r="M803" i="38"/>
  <c r="N803" i="38"/>
  <c r="P803" i="38"/>
  <c r="Q803" i="38"/>
  <c r="R803" i="38"/>
  <c r="S803" i="38"/>
  <c r="T803" i="38"/>
  <c r="U803" i="38"/>
  <c r="V803" i="38"/>
  <c r="W803" i="38"/>
  <c r="X803" i="38"/>
  <c r="H804" i="38"/>
  <c r="I804" i="38"/>
  <c r="J804" i="38"/>
  <c r="K804" i="38"/>
  <c r="L804" i="38"/>
  <c r="M804" i="38"/>
  <c r="N804" i="38"/>
  <c r="P804" i="38"/>
  <c r="Q804" i="38"/>
  <c r="R804" i="38"/>
  <c r="S804" i="38"/>
  <c r="T804" i="38"/>
  <c r="U804" i="38"/>
  <c r="V804" i="38"/>
  <c r="W804" i="38"/>
  <c r="X804" i="38"/>
  <c r="H805" i="38"/>
  <c r="I805" i="38"/>
  <c r="J805" i="38"/>
  <c r="K805" i="38"/>
  <c r="L805" i="38"/>
  <c r="M805" i="38"/>
  <c r="N805" i="38"/>
  <c r="P805" i="38"/>
  <c r="Q805" i="38"/>
  <c r="R805" i="38"/>
  <c r="S805" i="38"/>
  <c r="T805" i="38"/>
  <c r="U805" i="38"/>
  <c r="V805" i="38"/>
  <c r="W805" i="38"/>
  <c r="X805" i="38"/>
  <c r="H806" i="38"/>
  <c r="I806" i="38"/>
  <c r="J806" i="38"/>
  <c r="K806" i="38"/>
  <c r="L806" i="38"/>
  <c r="M806" i="38"/>
  <c r="N806" i="38"/>
  <c r="P806" i="38"/>
  <c r="Q806" i="38"/>
  <c r="R806" i="38"/>
  <c r="S806" i="38"/>
  <c r="T806" i="38"/>
  <c r="U806" i="38"/>
  <c r="V806" i="38"/>
  <c r="W806" i="38"/>
  <c r="X806" i="38"/>
  <c r="H807" i="38"/>
  <c r="I807" i="38"/>
  <c r="J807" i="38"/>
  <c r="K807" i="38"/>
  <c r="L807" i="38"/>
  <c r="M807" i="38"/>
  <c r="N807" i="38"/>
  <c r="P807" i="38"/>
  <c r="Q807" i="38"/>
  <c r="R807" i="38"/>
  <c r="S807" i="38"/>
  <c r="T807" i="38"/>
  <c r="U807" i="38"/>
  <c r="V807" i="38"/>
  <c r="W807" i="38"/>
  <c r="X807" i="38"/>
  <c r="H808" i="38"/>
  <c r="I808" i="38"/>
  <c r="J808" i="38"/>
  <c r="K808" i="38"/>
  <c r="L808" i="38"/>
  <c r="M808" i="38"/>
  <c r="N808" i="38"/>
  <c r="P808" i="38"/>
  <c r="Q808" i="38"/>
  <c r="R808" i="38"/>
  <c r="S808" i="38"/>
  <c r="T808" i="38"/>
  <c r="U808" i="38"/>
  <c r="V808" i="38"/>
  <c r="W808" i="38"/>
  <c r="X808" i="38"/>
  <c r="H809" i="38"/>
  <c r="I809" i="38"/>
  <c r="J809" i="38"/>
  <c r="K809" i="38"/>
  <c r="L809" i="38"/>
  <c r="M809" i="38"/>
  <c r="N809" i="38"/>
  <c r="P809" i="38"/>
  <c r="Q809" i="38"/>
  <c r="R809" i="38"/>
  <c r="S809" i="38"/>
  <c r="T809" i="38"/>
  <c r="U809" i="38"/>
  <c r="V809" i="38"/>
  <c r="W809" i="38"/>
  <c r="X809" i="38"/>
  <c r="H810" i="38"/>
  <c r="I810" i="38"/>
  <c r="J810" i="38"/>
  <c r="K810" i="38"/>
  <c r="L810" i="38"/>
  <c r="M810" i="38"/>
  <c r="N810" i="38"/>
  <c r="P810" i="38"/>
  <c r="Q810" i="38"/>
  <c r="R810" i="38"/>
  <c r="S810" i="38"/>
  <c r="T810" i="38"/>
  <c r="U810" i="38"/>
  <c r="V810" i="38"/>
  <c r="W810" i="38"/>
  <c r="X810" i="38"/>
  <c r="H811" i="38"/>
  <c r="I811" i="38"/>
  <c r="J811" i="38"/>
  <c r="K811" i="38"/>
  <c r="L811" i="38"/>
  <c r="M811" i="38"/>
  <c r="N811" i="38"/>
  <c r="P811" i="38"/>
  <c r="Q811" i="38"/>
  <c r="R811" i="38"/>
  <c r="S811" i="38"/>
  <c r="T811" i="38"/>
  <c r="U811" i="38"/>
  <c r="V811" i="38"/>
  <c r="W811" i="38"/>
  <c r="X811" i="38"/>
  <c r="H812" i="38"/>
  <c r="I812" i="38"/>
  <c r="J812" i="38"/>
  <c r="K812" i="38"/>
  <c r="L812" i="38"/>
  <c r="M812" i="38"/>
  <c r="N812" i="38"/>
  <c r="P812" i="38"/>
  <c r="Q812" i="38"/>
  <c r="R812" i="38"/>
  <c r="S812" i="38"/>
  <c r="T812" i="38"/>
  <c r="U812" i="38"/>
  <c r="V812" i="38"/>
  <c r="W812" i="38"/>
  <c r="X812" i="38"/>
  <c r="H813" i="38"/>
  <c r="I813" i="38"/>
  <c r="J813" i="38"/>
  <c r="K813" i="38"/>
  <c r="L813" i="38"/>
  <c r="M813" i="38"/>
  <c r="N813" i="38"/>
  <c r="P813" i="38"/>
  <c r="Q813" i="38"/>
  <c r="R813" i="38"/>
  <c r="S813" i="38"/>
  <c r="T813" i="38"/>
  <c r="U813" i="38"/>
  <c r="V813" i="38"/>
  <c r="W813" i="38"/>
  <c r="X813" i="38"/>
  <c r="H814" i="38"/>
  <c r="I814" i="38"/>
  <c r="J814" i="38"/>
  <c r="K814" i="38"/>
  <c r="L814" i="38"/>
  <c r="M814" i="38"/>
  <c r="N814" i="38"/>
  <c r="P814" i="38"/>
  <c r="Q814" i="38"/>
  <c r="R814" i="38"/>
  <c r="S814" i="38"/>
  <c r="T814" i="38"/>
  <c r="U814" i="38"/>
  <c r="V814" i="38"/>
  <c r="W814" i="38"/>
  <c r="X814" i="38"/>
  <c r="H815" i="38"/>
  <c r="I815" i="38"/>
  <c r="J815" i="38"/>
  <c r="K815" i="38"/>
  <c r="L815" i="38"/>
  <c r="M815" i="38"/>
  <c r="N815" i="38"/>
  <c r="P815" i="38"/>
  <c r="Q815" i="38"/>
  <c r="R815" i="38"/>
  <c r="S815" i="38"/>
  <c r="T815" i="38"/>
  <c r="U815" i="38"/>
  <c r="V815" i="38"/>
  <c r="W815" i="38"/>
  <c r="X815" i="38"/>
  <c r="H816" i="38"/>
  <c r="I816" i="38"/>
  <c r="J816" i="38"/>
  <c r="K816" i="38"/>
  <c r="L816" i="38"/>
  <c r="M816" i="38"/>
  <c r="N816" i="38"/>
  <c r="P816" i="38"/>
  <c r="Q816" i="38"/>
  <c r="R816" i="38"/>
  <c r="S816" i="38"/>
  <c r="T816" i="38"/>
  <c r="U816" i="38"/>
  <c r="V816" i="38"/>
  <c r="W816" i="38"/>
  <c r="X816" i="38"/>
  <c r="H817" i="38"/>
  <c r="I817" i="38"/>
  <c r="J817" i="38"/>
  <c r="K817" i="38"/>
  <c r="L817" i="38"/>
  <c r="M817" i="38"/>
  <c r="N817" i="38"/>
  <c r="P817" i="38"/>
  <c r="Q817" i="38"/>
  <c r="R817" i="38"/>
  <c r="S817" i="38"/>
  <c r="T817" i="38"/>
  <c r="U817" i="38"/>
  <c r="V817" i="38"/>
  <c r="W817" i="38"/>
  <c r="X817" i="38"/>
  <c r="H818" i="38"/>
  <c r="I818" i="38"/>
  <c r="J818" i="38"/>
  <c r="K818" i="38"/>
  <c r="L818" i="38"/>
  <c r="M818" i="38"/>
  <c r="N818" i="38"/>
  <c r="P818" i="38"/>
  <c r="Q818" i="38"/>
  <c r="R818" i="38"/>
  <c r="S818" i="38"/>
  <c r="T818" i="38"/>
  <c r="U818" i="38"/>
  <c r="V818" i="38"/>
  <c r="W818" i="38"/>
  <c r="X818" i="38"/>
  <c r="H819" i="38"/>
  <c r="I819" i="38"/>
  <c r="J819" i="38"/>
  <c r="K819" i="38"/>
  <c r="L819" i="38"/>
  <c r="M819" i="38"/>
  <c r="N819" i="38"/>
  <c r="P819" i="38"/>
  <c r="Q819" i="38"/>
  <c r="R819" i="38"/>
  <c r="S819" i="38"/>
  <c r="T819" i="38"/>
  <c r="U819" i="38"/>
  <c r="V819" i="38"/>
  <c r="W819" i="38"/>
  <c r="X819" i="38"/>
  <c r="H820" i="38"/>
  <c r="I820" i="38"/>
  <c r="J820" i="38"/>
  <c r="K820" i="38"/>
  <c r="L820" i="38"/>
  <c r="M820" i="38"/>
  <c r="N820" i="38"/>
  <c r="P820" i="38"/>
  <c r="Q820" i="38"/>
  <c r="R820" i="38"/>
  <c r="S820" i="38"/>
  <c r="T820" i="38"/>
  <c r="U820" i="38"/>
  <c r="V820" i="38"/>
  <c r="W820" i="38"/>
  <c r="X820" i="38"/>
  <c r="H821" i="38"/>
  <c r="I821" i="38"/>
  <c r="J821" i="38"/>
  <c r="K821" i="38"/>
  <c r="L821" i="38"/>
  <c r="M821" i="38"/>
  <c r="N821" i="38"/>
  <c r="P821" i="38"/>
  <c r="Q821" i="38"/>
  <c r="R821" i="38"/>
  <c r="S821" i="38"/>
  <c r="T821" i="38"/>
  <c r="U821" i="38"/>
  <c r="V821" i="38"/>
  <c r="W821" i="38"/>
  <c r="X821" i="38"/>
  <c r="H822" i="38"/>
  <c r="I822" i="38"/>
  <c r="J822" i="38"/>
  <c r="K822" i="38"/>
  <c r="L822" i="38"/>
  <c r="M822" i="38"/>
  <c r="N822" i="38"/>
  <c r="P822" i="38"/>
  <c r="Q822" i="38"/>
  <c r="R822" i="38"/>
  <c r="S822" i="38"/>
  <c r="T822" i="38"/>
  <c r="U822" i="38"/>
  <c r="V822" i="38"/>
  <c r="W822" i="38"/>
  <c r="X822" i="38"/>
  <c r="H823" i="38"/>
  <c r="I823" i="38"/>
  <c r="J823" i="38"/>
  <c r="K823" i="38"/>
  <c r="L823" i="38"/>
  <c r="M823" i="38"/>
  <c r="N823" i="38"/>
  <c r="P823" i="38"/>
  <c r="Q823" i="38"/>
  <c r="R823" i="38"/>
  <c r="S823" i="38"/>
  <c r="T823" i="38"/>
  <c r="U823" i="38"/>
  <c r="V823" i="38"/>
  <c r="W823" i="38"/>
  <c r="X823" i="38"/>
  <c r="H824" i="38"/>
  <c r="I824" i="38"/>
  <c r="J824" i="38"/>
  <c r="K824" i="38"/>
  <c r="L824" i="38"/>
  <c r="M824" i="38"/>
  <c r="N824" i="38"/>
  <c r="P824" i="38"/>
  <c r="Q824" i="38"/>
  <c r="R824" i="38"/>
  <c r="S824" i="38"/>
  <c r="T824" i="38"/>
  <c r="U824" i="38"/>
  <c r="V824" i="38"/>
  <c r="W824" i="38"/>
  <c r="X824" i="38"/>
  <c r="H825" i="38"/>
  <c r="I825" i="38"/>
  <c r="J825" i="38"/>
  <c r="K825" i="38"/>
  <c r="L825" i="38"/>
  <c r="M825" i="38"/>
  <c r="N825" i="38"/>
  <c r="P825" i="38"/>
  <c r="Q825" i="38"/>
  <c r="R825" i="38"/>
  <c r="S825" i="38"/>
  <c r="T825" i="38"/>
  <c r="U825" i="38"/>
  <c r="V825" i="38"/>
  <c r="W825" i="38"/>
  <c r="X825" i="38"/>
  <c r="H826" i="38"/>
  <c r="I826" i="38"/>
  <c r="J826" i="38"/>
  <c r="K826" i="38"/>
  <c r="L826" i="38"/>
  <c r="M826" i="38"/>
  <c r="N826" i="38"/>
  <c r="P826" i="38"/>
  <c r="Q826" i="38"/>
  <c r="R826" i="38"/>
  <c r="S826" i="38"/>
  <c r="T826" i="38"/>
  <c r="U826" i="38"/>
  <c r="V826" i="38"/>
  <c r="W826" i="38"/>
  <c r="X826" i="38"/>
  <c r="H827" i="38"/>
  <c r="I827" i="38"/>
  <c r="J827" i="38"/>
  <c r="K827" i="38"/>
  <c r="L827" i="38"/>
  <c r="M827" i="38"/>
  <c r="N827" i="38"/>
  <c r="P827" i="38"/>
  <c r="Q827" i="38"/>
  <c r="R827" i="38"/>
  <c r="S827" i="38"/>
  <c r="T827" i="38"/>
  <c r="U827" i="38"/>
  <c r="V827" i="38"/>
  <c r="W827" i="38"/>
  <c r="X827" i="38"/>
  <c r="H828" i="38"/>
  <c r="I828" i="38"/>
  <c r="J828" i="38"/>
  <c r="K828" i="38"/>
  <c r="L828" i="38"/>
  <c r="M828" i="38"/>
  <c r="N828" i="38"/>
  <c r="P828" i="38"/>
  <c r="Q828" i="38"/>
  <c r="R828" i="38"/>
  <c r="S828" i="38"/>
  <c r="T828" i="38"/>
  <c r="U828" i="38"/>
  <c r="V828" i="38"/>
  <c r="W828" i="38"/>
  <c r="X828" i="38"/>
  <c r="H829" i="38"/>
  <c r="I829" i="38"/>
  <c r="J829" i="38"/>
  <c r="K829" i="38"/>
  <c r="L829" i="38"/>
  <c r="M829" i="38"/>
  <c r="N829" i="38"/>
  <c r="P829" i="38"/>
  <c r="Q829" i="38"/>
  <c r="R829" i="38"/>
  <c r="S829" i="38"/>
  <c r="T829" i="38"/>
  <c r="U829" i="38"/>
  <c r="V829" i="38"/>
  <c r="W829" i="38"/>
  <c r="X829" i="38"/>
  <c r="H830" i="38"/>
  <c r="I830" i="38"/>
  <c r="J830" i="38"/>
  <c r="K830" i="38"/>
  <c r="L830" i="38"/>
  <c r="M830" i="38"/>
  <c r="N830" i="38"/>
  <c r="P830" i="38"/>
  <c r="Q830" i="38"/>
  <c r="R830" i="38"/>
  <c r="S830" i="38"/>
  <c r="T830" i="38"/>
  <c r="U830" i="38"/>
  <c r="V830" i="38"/>
  <c r="W830" i="38"/>
  <c r="X830" i="38"/>
  <c r="H831" i="38"/>
  <c r="I831" i="38"/>
  <c r="J831" i="38"/>
  <c r="K831" i="38"/>
  <c r="L831" i="38"/>
  <c r="M831" i="38"/>
  <c r="N831" i="38"/>
  <c r="P831" i="38"/>
  <c r="Q831" i="38"/>
  <c r="R831" i="38"/>
  <c r="S831" i="38"/>
  <c r="T831" i="38"/>
  <c r="U831" i="38"/>
  <c r="V831" i="38"/>
  <c r="W831" i="38"/>
  <c r="X831" i="38"/>
  <c r="H832" i="38"/>
  <c r="I832" i="38"/>
  <c r="J832" i="38"/>
  <c r="K832" i="38"/>
  <c r="L832" i="38"/>
  <c r="M832" i="38"/>
  <c r="N832" i="38"/>
  <c r="P832" i="38"/>
  <c r="Q832" i="38"/>
  <c r="R832" i="38"/>
  <c r="S832" i="38"/>
  <c r="T832" i="38"/>
  <c r="U832" i="38"/>
  <c r="V832" i="38"/>
  <c r="W832" i="38"/>
  <c r="X832" i="38"/>
  <c r="H833" i="38"/>
  <c r="I833" i="38"/>
  <c r="J833" i="38"/>
  <c r="K833" i="38"/>
  <c r="L833" i="38"/>
  <c r="M833" i="38"/>
  <c r="N833" i="38"/>
  <c r="P833" i="38"/>
  <c r="Q833" i="38"/>
  <c r="R833" i="38"/>
  <c r="S833" i="38"/>
  <c r="T833" i="38"/>
  <c r="U833" i="38"/>
  <c r="V833" i="38"/>
  <c r="W833" i="38"/>
  <c r="X833" i="38"/>
  <c r="H834" i="38"/>
  <c r="I834" i="38"/>
  <c r="J834" i="38"/>
  <c r="K834" i="38"/>
  <c r="L834" i="38"/>
  <c r="M834" i="38"/>
  <c r="N834" i="38"/>
  <c r="P834" i="38"/>
  <c r="Q834" i="38"/>
  <c r="R834" i="38"/>
  <c r="S834" i="38"/>
  <c r="T834" i="38"/>
  <c r="U834" i="38"/>
  <c r="V834" i="38"/>
  <c r="W834" i="38"/>
  <c r="X834" i="38"/>
  <c r="H835" i="38"/>
  <c r="I835" i="38"/>
  <c r="J835" i="38"/>
  <c r="K835" i="38"/>
  <c r="L835" i="38"/>
  <c r="M835" i="38"/>
  <c r="N835" i="38"/>
  <c r="P835" i="38"/>
  <c r="Q835" i="38"/>
  <c r="R835" i="38"/>
  <c r="S835" i="38"/>
  <c r="T835" i="38"/>
  <c r="U835" i="38"/>
  <c r="V835" i="38"/>
  <c r="W835" i="38"/>
  <c r="X835" i="38"/>
  <c r="H836" i="38"/>
  <c r="I836" i="38"/>
  <c r="J836" i="38"/>
  <c r="K836" i="38"/>
  <c r="L836" i="38"/>
  <c r="M836" i="38"/>
  <c r="N836" i="38"/>
  <c r="P836" i="38"/>
  <c r="Q836" i="38"/>
  <c r="R836" i="38"/>
  <c r="S836" i="38"/>
  <c r="T836" i="38"/>
  <c r="U836" i="38"/>
  <c r="V836" i="38"/>
  <c r="W836" i="38"/>
  <c r="X836" i="38"/>
  <c r="H837" i="38"/>
  <c r="I837" i="38"/>
  <c r="J837" i="38"/>
  <c r="K837" i="38"/>
  <c r="L837" i="38"/>
  <c r="M837" i="38"/>
  <c r="N837" i="38"/>
  <c r="P837" i="38"/>
  <c r="Q837" i="38"/>
  <c r="R837" i="38"/>
  <c r="S837" i="38"/>
  <c r="T837" i="38"/>
  <c r="U837" i="38"/>
  <c r="V837" i="38"/>
  <c r="W837" i="38"/>
  <c r="X837" i="38"/>
  <c r="H838" i="38"/>
  <c r="I838" i="38"/>
  <c r="J838" i="38"/>
  <c r="K838" i="38"/>
  <c r="L838" i="38"/>
  <c r="M838" i="38"/>
  <c r="N838" i="38"/>
  <c r="P838" i="38"/>
  <c r="Q838" i="38"/>
  <c r="R838" i="38"/>
  <c r="S838" i="38"/>
  <c r="T838" i="38"/>
  <c r="U838" i="38"/>
  <c r="V838" i="38"/>
  <c r="W838" i="38"/>
  <c r="X838" i="38"/>
  <c r="H839" i="38"/>
  <c r="I839" i="38"/>
  <c r="J839" i="38"/>
  <c r="K839" i="38"/>
  <c r="L839" i="38"/>
  <c r="M839" i="38"/>
  <c r="N839" i="38"/>
  <c r="P839" i="38"/>
  <c r="Q839" i="38"/>
  <c r="R839" i="38"/>
  <c r="S839" i="38"/>
  <c r="T839" i="38"/>
  <c r="U839" i="38"/>
  <c r="V839" i="38"/>
  <c r="W839" i="38"/>
  <c r="X839" i="38"/>
  <c r="H840" i="38"/>
  <c r="I840" i="38"/>
  <c r="J840" i="38"/>
  <c r="K840" i="38"/>
  <c r="L840" i="38"/>
  <c r="M840" i="38"/>
  <c r="N840" i="38"/>
  <c r="P840" i="38"/>
  <c r="Q840" i="38"/>
  <c r="R840" i="38"/>
  <c r="S840" i="38"/>
  <c r="T840" i="38"/>
  <c r="U840" i="38"/>
  <c r="V840" i="38"/>
  <c r="W840" i="38"/>
  <c r="X840" i="38"/>
  <c r="H841" i="38"/>
  <c r="I841" i="38"/>
  <c r="J841" i="38"/>
  <c r="K841" i="38"/>
  <c r="L841" i="38"/>
  <c r="M841" i="38"/>
  <c r="N841" i="38"/>
  <c r="P841" i="38"/>
  <c r="Q841" i="38"/>
  <c r="R841" i="38"/>
  <c r="S841" i="38"/>
  <c r="T841" i="38"/>
  <c r="U841" i="38"/>
  <c r="V841" i="38"/>
  <c r="W841" i="38"/>
  <c r="X841" i="38"/>
  <c r="H842" i="38"/>
  <c r="I842" i="38"/>
  <c r="J842" i="38"/>
  <c r="K842" i="38"/>
  <c r="L842" i="38"/>
  <c r="M842" i="38"/>
  <c r="N842" i="38"/>
  <c r="P842" i="38"/>
  <c r="Q842" i="38"/>
  <c r="R842" i="38"/>
  <c r="S842" i="38"/>
  <c r="T842" i="38"/>
  <c r="U842" i="38"/>
  <c r="V842" i="38"/>
  <c r="W842" i="38"/>
  <c r="X842" i="38"/>
  <c r="H843" i="38"/>
  <c r="I843" i="38"/>
  <c r="J843" i="38"/>
  <c r="K843" i="38"/>
  <c r="L843" i="38"/>
  <c r="M843" i="38"/>
  <c r="N843" i="38"/>
  <c r="P843" i="38"/>
  <c r="Q843" i="38"/>
  <c r="R843" i="38"/>
  <c r="S843" i="38"/>
  <c r="T843" i="38"/>
  <c r="U843" i="38"/>
  <c r="V843" i="38"/>
  <c r="W843" i="38"/>
  <c r="X843" i="38"/>
  <c r="H844" i="38"/>
  <c r="I844" i="38"/>
  <c r="J844" i="38"/>
  <c r="K844" i="38"/>
  <c r="L844" i="38"/>
  <c r="M844" i="38"/>
  <c r="N844" i="38"/>
  <c r="P844" i="38"/>
  <c r="Q844" i="38"/>
  <c r="R844" i="38"/>
  <c r="S844" i="38"/>
  <c r="T844" i="38"/>
  <c r="U844" i="38"/>
  <c r="V844" i="38"/>
  <c r="W844" i="38"/>
  <c r="X844" i="38"/>
  <c r="H845" i="38"/>
  <c r="I845" i="38"/>
  <c r="J845" i="38"/>
  <c r="K845" i="38"/>
  <c r="L845" i="38"/>
  <c r="M845" i="38"/>
  <c r="N845" i="38"/>
  <c r="P845" i="38"/>
  <c r="Q845" i="38"/>
  <c r="R845" i="38"/>
  <c r="S845" i="38"/>
  <c r="T845" i="38"/>
  <c r="U845" i="38"/>
  <c r="V845" i="38"/>
  <c r="W845" i="38"/>
  <c r="X845" i="38"/>
  <c r="H846" i="38"/>
  <c r="I846" i="38"/>
  <c r="J846" i="38"/>
  <c r="K846" i="38"/>
  <c r="L846" i="38"/>
  <c r="M846" i="38"/>
  <c r="N846" i="38"/>
  <c r="P846" i="38"/>
  <c r="Q846" i="38"/>
  <c r="R846" i="38"/>
  <c r="S846" i="38"/>
  <c r="T846" i="38"/>
  <c r="U846" i="38"/>
  <c r="V846" i="38"/>
  <c r="W846" i="38"/>
  <c r="X846" i="38"/>
  <c r="H847" i="38"/>
  <c r="I847" i="38"/>
  <c r="J847" i="38"/>
  <c r="K847" i="38"/>
  <c r="L847" i="38"/>
  <c r="M847" i="38"/>
  <c r="N847" i="38"/>
  <c r="P847" i="38"/>
  <c r="Q847" i="38"/>
  <c r="R847" i="38"/>
  <c r="S847" i="38"/>
  <c r="T847" i="38"/>
  <c r="U847" i="38"/>
  <c r="V847" i="38"/>
  <c r="W847" i="38"/>
  <c r="X847" i="38"/>
  <c r="H848" i="38"/>
  <c r="I848" i="38"/>
  <c r="J848" i="38"/>
  <c r="K848" i="38"/>
  <c r="L848" i="38"/>
  <c r="M848" i="38"/>
  <c r="N848" i="38"/>
  <c r="P848" i="38"/>
  <c r="Q848" i="38"/>
  <c r="R848" i="38"/>
  <c r="S848" i="38"/>
  <c r="T848" i="38"/>
  <c r="U848" i="38"/>
  <c r="V848" i="38"/>
  <c r="W848" i="38"/>
  <c r="X848" i="38"/>
  <c r="H849" i="38"/>
  <c r="I849" i="38"/>
  <c r="J849" i="38"/>
  <c r="K849" i="38"/>
  <c r="L849" i="38"/>
  <c r="M849" i="38"/>
  <c r="N849" i="38"/>
  <c r="P849" i="38"/>
  <c r="Q849" i="38"/>
  <c r="R849" i="38"/>
  <c r="S849" i="38"/>
  <c r="T849" i="38"/>
  <c r="U849" i="38"/>
  <c r="V849" i="38"/>
  <c r="W849" i="38"/>
  <c r="X849" i="38"/>
  <c r="H850" i="38"/>
  <c r="I850" i="38"/>
  <c r="J850" i="38"/>
  <c r="K850" i="38"/>
  <c r="L850" i="38"/>
  <c r="M850" i="38"/>
  <c r="N850" i="38"/>
  <c r="P850" i="38"/>
  <c r="Q850" i="38"/>
  <c r="R850" i="38"/>
  <c r="S850" i="38"/>
  <c r="T850" i="38"/>
  <c r="U850" i="38"/>
  <c r="V850" i="38"/>
  <c r="W850" i="38"/>
  <c r="X850" i="38"/>
  <c r="H851" i="38"/>
  <c r="I851" i="38"/>
  <c r="J851" i="38"/>
  <c r="K851" i="38"/>
  <c r="L851" i="38"/>
  <c r="M851" i="38"/>
  <c r="N851" i="38"/>
  <c r="P851" i="38"/>
  <c r="Q851" i="38"/>
  <c r="R851" i="38"/>
  <c r="S851" i="38"/>
  <c r="T851" i="38"/>
  <c r="U851" i="38"/>
  <c r="V851" i="38"/>
  <c r="W851" i="38"/>
  <c r="X851" i="38"/>
  <c r="H852" i="38"/>
  <c r="I852" i="38"/>
  <c r="J852" i="38"/>
  <c r="K852" i="38"/>
  <c r="L852" i="38"/>
  <c r="M852" i="38"/>
  <c r="N852" i="38"/>
  <c r="P852" i="38"/>
  <c r="Q852" i="38"/>
  <c r="R852" i="38"/>
  <c r="S852" i="38"/>
  <c r="T852" i="38"/>
  <c r="U852" i="38"/>
  <c r="V852" i="38"/>
  <c r="W852" i="38"/>
  <c r="X852" i="38"/>
  <c r="H853" i="38"/>
  <c r="I853" i="38"/>
  <c r="J853" i="38"/>
  <c r="K853" i="38"/>
  <c r="L853" i="38"/>
  <c r="M853" i="38"/>
  <c r="N853" i="38"/>
  <c r="P853" i="38"/>
  <c r="Q853" i="38"/>
  <c r="R853" i="38"/>
  <c r="S853" i="38"/>
  <c r="T853" i="38"/>
  <c r="U853" i="38"/>
  <c r="V853" i="38"/>
  <c r="W853" i="38"/>
  <c r="X853" i="38"/>
  <c r="H854" i="38"/>
  <c r="I854" i="38"/>
  <c r="J854" i="38"/>
  <c r="K854" i="38"/>
  <c r="L854" i="38"/>
  <c r="M854" i="38"/>
  <c r="N854" i="38"/>
  <c r="P854" i="38"/>
  <c r="Q854" i="38"/>
  <c r="R854" i="38"/>
  <c r="S854" i="38"/>
  <c r="T854" i="38"/>
  <c r="U854" i="38"/>
  <c r="V854" i="38"/>
  <c r="W854" i="38"/>
  <c r="X854" i="38"/>
  <c r="H855" i="38"/>
  <c r="I855" i="38"/>
  <c r="J855" i="38"/>
  <c r="K855" i="38"/>
  <c r="L855" i="38"/>
  <c r="M855" i="38"/>
  <c r="N855" i="38"/>
  <c r="P855" i="38"/>
  <c r="Q855" i="38"/>
  <c r="R855" i="38"/>
  <c r="S855" i="38"/>
  <c r="T855" i="38"/>
  <c r="U855" i="38"/>
  <c r="V855" i="38"/>
  <c r="W855" i="38"/>
  <c r="X855" i="38"/>
  <c r="H856" i="38"/>
  <c r="I856" i="38"/>
  <c r="J856" i="38"/>
  <c r="K856" i="38"/>
  <c r="L856" i="38"/>
  <c r="M856" i="38"/>
  <c r="N856" i="38"/>
  <c r="P856" i="38"/>
  <c r="Q856" i="38"/>
  <c r="R856" i="38"/>
  <c r="S856" i="38"/>
  <c r="T856" i="38"/>
  <c r="U856" i="38"/>
  <c r="V856" i="38"/>
  <c r="W856" i="38"/>
  <c r="X856" i="38"/>
  <c r="H857" i="38"/>
  <c r="I857" i="38"/>
  <c r="J857" i="38"/>
  <c r="K857" i="38"/>
  <c r="L857" i="38"/>
  <c r="M857" i="38"/>
  <c r="N857" i="38"/>
  <c r="P857" i="38"/>
  <c r="Q857" i="38"/>
  <c r="R857" i="38"/>
  <c r="S857" i="38"/>
  <c r="T857" i="38"/>
  <c r="U857" i="38"/>
  <c r="V857" i="38"/>
  <c r="W857" i="38"/>
  <c r="X857" i="38"/>
  <c r="H858" i="38"/>
  <c r="I858" i="38"/>
  <c r="J858" i="38"/>
  <c r="K858" i="38"/>
  <c r="L858" i="38"/>
  <c r="M858" i="38"/>
  <c r="N858" i="38"/>
  <c r="P858" i="38"/>
  <c r="Q858" i="38"/>
  <c r="R858" i="38"/>
  <c r="S858" i="38"/>
  <c r="T858" i="38"/>
  <c r="U858" i="38"/>
  <c r="V858" i="38"/>
  <c r="W858" i="38"/>
  <c r="X858" i="38"/>
  <c r="H859" i="38"/>
  <c r="I859" i="38"/>
  <c r="J859" i="38"/>
  <c r="K859" i="38"/>
  <c r="L859" i="38"/>
  <c r="M859" i="38"/>
  <c r="N859" i="38"/>
  <c r="P859" i="38"/>
  <c r="Q859" i="38"/>
  <c r="R859" i="38"/>
  <c r="S859" i="38"/>
  <c r="T859" i="38"/>
  <c r="U859" i="38"/>
  <c r="V859" i="38"/>
  <c r="W859" i="38"/>
  <c r="X859" i="38"/>
  <c r="H860" i="38"/>
  <c r="I860" i="38"/>
  <c r="J860" i="38"/>
  <c r="K860" i="38"/>
  <c r="L860" i="38"/>
  <c r="M860" i="38"/>
  <c r="N860" i="38"/>
  <c r="P860" i="38"/>
  <c r="Q860" i="38"/>
  <c r="R860" i="38"/>
  <c r="S860" i="38"/>
  <c r="T860" i="38"/>
  <c r="U860" i="38"/>
  <c r="V860" i="38"/>
  <c r="W860" i="38"/>
  <c r="X860" i="38"/>
  <c r="H861" i="38"/>
  <c r="I861" i="38"/>
  <c r="J861" i="38"/>
  <c r="K861" i="38"/>
  <c r="L861" i="38"/>
  <c r="M861" i="38"/>
  <c r="N861" i="38"/>
  <c r="P861" i="38"/>
  <c r="Q861" i="38"/>
  <c r="R861" i="38"/>
  <c r="S861" i="38"/>
  <c r="T861" i="38"/>
  <c r="U861" i="38"/>
  <c r="V861" i="38"/>
  <c r="W861" i="38"/>
  <c r="X861" i="38"/>
  <c r="H862" i="38"/>
  <c r="I862" i="38"/>
  <c r="J862" i="38"/>
  <c r="K862" i="38"/>
  <c r="L862" i="38"/>
  <c r="M862" i="38"/>
  <c r="N862" i="38"/>
  <c r="P862" i="38"/>
  <c r="Q862" i="38"/>
  <c r="R862" i="38"/>
  <c r="S862" i="38"/>
  <c r="T862" i="38"/>
  <c r="U862" i="38"/>
  <c r="V862" i="38"/>
  <c r="W862" i="38"/>
  <c r="X862" i="38"/>
  <c r="H863" i="38"/>
  <c r="I863" i="38"/>
  <c r="J863" i="38"/>
  <c r="K863" i="38"/>
  <c r="L863" i="38"/>
  <c r="M863" i="38"/>
  <c r="N863" i="38"/>
  <c r="P863" i="38"/>
  <c r="Q863" i="38"/>
  <c r="R863" i="38"/>
  <c r="S863" i="38"/>
  <c r="T863" i="38"/>
  <c r="U863" i="38"/>
  <c r="V863" i="38"/>
  <c r="W863" i="38"/>
  <c r="X863" i="38"/>
  <c r="H864" i="38"/>
  <c r="I864" i="38"/>
  <c r="J864" i="38"/>
  <c r="K864" i="38"/>
  <c r="L864" i="38"/>
  <c r="M864" i="38"/>
  <c r="N864" i="38"/>
  <c r="P864" i="38"/>
  <c r="Q864" i="38"/>
  <c r="R864" i="38"/>
  <c r="S864" i="38"/>
  <c r="T864" i="38"/>
  <c r="U864" i="38"/>
  <c r="V864" i="38"/>
  <c r="W864" i="38"/>
  <c r="X864" i="38"/>
  <c r="H865" i="38"/>
  <c r="I865" i="38"/>
  <c r="J865" i="38"/>
  <c r="K865" i="38"/>
  <c r="L865" i="38"/>
  <c r="M865" i="38"/>
  <c r="N865" i="38"/>
  <c r="P865" i="38"/>
  <c r="Q865" i="38"/>
  <c r="R865" i="38"/>
  <c r="S865" i="38"/>
  <c r="T865" i="38"/>
  <c r="U865" i="38"/>
  <c r="V865" i="38"/>
  <c r="W865" i="38"/>
  <c r="X865" i="38"/>
  <c r="H866" i="38"/>
  <c r="I866" i="38"/>
  <c r="J866" i="38"/>
  <c r="K866" i="38"/>
  <c r="L866" i="38"/>
  <c r="M866" i="38"/>
  <c r="N866" i="38"/>
  <c r="P866" i="38"/>
  <c r="Q866" i="38"/>
  <c r="R866" i="38"/>
  <c r="S866" i="38"/>
  <c r="T866" i="38"/>
  <c r="U866" i="38"/>
  <c r="V866" i="38"/>
  <c r="W866" i="38"/>
  <c r="X866" i="38"/>
  <c r="H867" i="38"/>
  <c r="I867" i="38"/>
  <c r="J867" i="38"/>
  <c r="K867" i="38"/>
  <c r="L867" i="38"/>
  <c r="M867" i="38"/>
  <c r="N867" i="38"/>
  <c r="P867" i="38"/>
  <c r="Q867" i="38"/>
  <c r="R867" i="38"/>
  <c r="S867" i="38"/>
  <c r="T867" i="38"/>
  <c r="U867" i="38"/>
  <c r="V867" i="38"/>
  <c r="W867" i="38"/>
  <c r="X867" i="38"/>
  <c r="H868" i="38"/>
  <c r="I868" i="38"/>
  <c r="J868" i="38"/>
  <c r="K868" i="38"/>
  <c r="L868" i="38"/>
  <c r="M868" i="38"/>
  <c r="N868" i="38"/>
  <c r="P868" i="38"/>
  <c r="Q868" i="38"/>
  <c r="R868" i="38"/>
  <c r="S868" i="38"/>
  <c r="T868" i="38"/>
  <c r="U868" i="38"/>
  <c r="V868" i="38"/>
  <c r="W868" i="38"/>
  <c r="X868" i="38"/>
  <c r="H869" i="38"/>
  <c r="I869" i="38"/>
  <c r="J869" i="38"/>
  <c r="K869" i="38"/>
  <c r="L869" i="38"/>
  <c r="M869" i="38"/>
  <c r="N869" i="38"/>
  <c r="P869" i="38"/>
  <c r="Q869" i="38"/>
  <c r="R869" i="38"/>
  <c r="S869" i="38"/>
  <c r="T869" i="38"/>
  <c r="U869" i="38"/>
  <c r="V869" i="38"/>
  <c r="W869" i="38"/>
  <c r="X869" i="38"/>
  <c r="H870" i="38"/>
  <c r="I870" i="38"/>
  <c r="J870" i="38"/>
  <c r="K870" i="38"/>
  <c r="L870" i="38"/>
  <c r="M870" i="38"/>
  <c r="N870" i="38"/>
  <c r="P870" i="38"/>
  <c r="Q870" i="38"/>
  <c r="R870" i="38"/>
  <c r="S870" i="38"/>
  <c r="T870" i="38"/>
  <c r="U870" i="38"/>
  <c r="V870" i="38"/>
  <c r="W870" i="38"/>
  <c r="X870" i="38"/>
  <c r="H871" i="38"/>
  <c r="I871" i="38"/>
  <c r="J871" i="38"/>
  <c r="K871" i="38"/>
  <c r="L871" i="38"/>
  <c r="M871" i="38"/>
  <c r="N871" i="38"/>
  <c r="P871" i="38"/>
  <c r="Q871" i="38"/>
  <c r="R871" i="38"/>
  <c r="S871" i="38"/>
  <c r="T871" i="38"/>
  <c r="U871" i="38"/>
  <c r="V871" i="38"/>
  <c r="W871" i="38"/>
  <c r="X871" i="38"/>
  <c r="H872" i="38"/>
  <c r="I872" i="38"/>
  <c r="J872" i="38"/>
  <c r="K872" i="38"/>
  <c r="L872" i="38"/>
  <c r="M872" i="38"/>
  <c r="N872" i="38"/>
  <c r="P872" i="38"/>
  <c r="Q872" i="38"/>
  <c r="R872" i="38"/>
  <c r="S872" i="38"/>
  <c r="T872" i="38"/>
  <c r="U872" i="38"/>
  <c r="V872" i="38"/>
  <c r="W872" i="38"/>
  <c r="X872" i="38"/>
  <c r="H873" i="38"/>
  <c r="I873" i="38"/>
  <c r="J873" i="38"/>
  <c r="K873" i="38"/>
  <c r="L873" i="38"/>
  <c r="M873" i="38"/>
  <c r="N873" i="38"/>
  <c r="P873" i="38"/>
  <c r="Q873" i="38"/>
  <c r="R873" i="38"/>
  <c r="S873" i="38"/>
  <c r="T873" i="38"/>
  <c r="U873" i="38"/>
  <c r="V873" i="38"/>
  <c r="W873" i="38"/>
  <c r="X873" i="38"/>
  <c r="H874" i="38"/>
  <c r="I874" i="38"/>
  <c r="J874" i="38"/>
  <c r="K874" i="38"/>
  <c r="L874" i="38"/>
  <c r="M874" i="38"/>
  <c r="N874" i="38"/>
  <c r="P874" i="38"/>
  <c r="Q874" i="38"/>
  <c r="R874" i="38"/>
  <c r="S874" i="38"/>
  <c r="T874" i="38"/>
  <c r="U874" i="38"/>
  <c r="V874" i="38"/>
  <c r="W874" i="38"/>
  <c r="X874" i="38"/>
  <c r="H875" i="38"/>
  <c r="I875" i="38"/>
  <c r="J875" i="38"/>
  <c r="K875" i="38"/>
  <c r="L875" i="38"/>
  <c r="M875" i="38"/>
  <c r="N875" i="38"/>
  <c r="P875" i="38"/>
  <c r="Q875" i="38"/>
  <c r="R875" i="38"/>
  <c r="S875" i="38"/>
  <c r="T875" i="38"/>
  <c r="U875" i="38"/>
  <c r="V875" i="38"/>
  <c r="W875" i="38"/>
  <c r="X875" i="38"/>
  <c r="H876" i="38"/>
  <c r="I876" i="38"/>
  <c r="J876" i="38"/>
  <c r="K876" i="38"/>
  <c r="L876" i="38"/>
  <c r="M876" i="38"/>
  <c r="N876" i="38"/>
  <c r="P876" i="38"/>
  <c r="Q876" i="38"/>
  <c r="R876" i="38"/>
  <c r="S876" i="38"/>
  <c r="T876" i="38"/>
  <c r="U876" i="38"/>
  <c r="V876" i="38"/>
  <c r="W876" i="38"/>
  <c r="X876" i="38"/>
  <c r="H877" i="38"/>
  <c r="I877" i="38"/>
  <c r="J877" i="38"/>
  <c r="K877" i="38"/>
  <c r="L877" i="38"/>
  <c r="M877" i="38"/>
  <c r="N877" i="38"/>
  <c r="P877" i="38"/>
  <c r="Q877" i="38"/>
  <c r="R877" i="38"/>
  <c r="S877" i="38"/>
  <c r="T877" i="38"/>
  <c r="U877" i="38"/>
  <c r="V877" i="38"/>
  <c r="W877" i="38"/>
  <c r="X877" i="38"/>
  <c r="H878" i="38"/>
  <c r="I878" i="38"/>
  <c r="J878" i="38"/>
  <c r="K878" i="38"/>
  <c r="L878" i="38"/>
  <c r="M878" i="38"/>
  <c r="N878" i="38"/>
  <c r="P878" i="38"/>
  <c r="Q878" i="38"/>
  <c r="R878" i="38"/>
  <c r="S878" i="38"/>
  <c r="T878" i="38"/>
  <c r="U878" i="38"/>
  <c r="V878" i="38"/>
  <c r="W878" i="38"/>
  <c r="X878" i="38"/>
  <c r="H879" i="38"/>
  <c r="I879" i="38"/>
  <c r="J879" i="38"/>
  <c r="K879" i="38"/>
  <c r="L879" i="38"/>
  <c r="M879" i="38"/>
  <c r="N879" i="38"/>
  <c r="P879" i="38"/>
  <c r="Q879" i="38"/>
  <c r="R879" i="38"/>
  <c r="S879" i="38"/>
  <c r="T879" i="38"/>
  <c r="U879" i="38"/>
  <c r="V879" i="38"/>
  <c r="W879" i="38"/>
  <c r="X879" i="38"/>
  <c r="H880" i="38"/>
  <c r="I880" i="38"/>
  <c r="J880" i="38"/>
  <c r="K880" i="38"/>
  <c r="L880" i="38"/>
  <c r="M880" i="38"/>
  <c r="N880" i="38"/>
  <c r="P880" i="38"/>
  <c r="Q880" i="38"/>
  <c r="R880" i="38"/>
  <c r="S880" i="38"/>
  <c r="T880" i="38"/>
  <c r="U880" i="38"/>
  <c r="V880" i="38"/>
  <c r="W880" i="38"/>
  <c r="X880" i="38"/>
  <c r="H881" i="38"/>
  <c r="I881" i="38"/>
  <c r="J881" i="38"/>
  <c r="K881" i="38"/>
  <c r="L881" i="38"/>
  <c r="M881" i="38"/>
  <c r="N881" i="38"/>
  <c r="P881" i="38"/>
  <c r="Q881" i="38"/>
  <c r="R881" i="38"/>
  <c r="S881" i="38"/>
  <c r="T881" i="38"/>
  <c r="U881" i="38"/>
  <c r="V881" i="38"/>
  <c r="W881" i="38"/>
  <c r="X881" i="38"/>
  <c r="H882" i="38"/>
  <c r="I882" i="38"/>
  <c r="J882" i="38"/>
  <c r="K882" i="38"/>
  <c r="L882" i="38"/>
  <c r="M882" i="38"/>
  <c r="N882" i="38"/>
  <c r="P882" i="38"/>
  <c r="Q882" i="38"/>
  <c r="R882" i="38"/>
  <c r="S882" i="38"/>
  <c r="T882" i="38"/>
  <c r="U882" i="38"/>
  <c r="V882" i="38"/>
  <c r="W882" i="38"/>
  <c r="X882" i="38"/>
  <c r="H883" i="38"/>
  <c r="I883" i="38"/>
  <c r="J883" i="38"/>
  <c r="K883" i="38"/>
  <c r="L883" i="38"/>
  <c r="M883" i="38"/>
  <c r="N883" i="38"/>
  <c r="P883" i="38"/>
  <c r="Q883" i="38"/>
  <c r="R883" i="38"/>
  <c r="S883" i="38"/>
  <c r="T883" i="38"/>
  <c r="U883" i="38"/>
  <c r="V883" i="38"/>
  <c r="W883" i="38"/>
  <c r="X883" i="38"/>
  <c r="H884" i="38"/>
  <c r="I884" i="38"/>
  <c r="J884" i="38"/>
  <c r="K884" i="38"/>
  <c r="L884" i="38"/>
  <c r="M884" i="38"/>
  <c r="N884" i="38"/>
  <c r="P884" i="38"/>
  <c r="Q884" i="38"/>
  <c r="R884" i="38"/>
  <c r="S884" i="38"/>
  <c r="T884" i="38"/>
  <c r="U884" i="38"/>
  <c r="V884" i="38"/>
  <c r="W884" i="38"/>
  <c r="X884" i="38"/>
  <c r="H885" i="38"/>
  <c r="I885" i="38"/>
  <c r="J885" i="38"/>
  <c r="K885" i="38"/>
  <c r="L885" i="38"/>
  <c r="M885" i="38"/>
  <c r="N885" i="38"/>
  <c r="P885" i="38"/>
  <c r="Q885" i="38"/>
  <c r="R885" i="38"/>
  <c r="S885" i="38"/>
  <c r="T885" i="38"/>
  <c r="U885" i="38"/>
  <c r="V885" i="38"/>
  <c r="W885" i="38"/>
  <c r="X885" i="38"/>
  <c r="H886" i="38"/>
  <c r="I886" i="38"/>
  <c r="J886" i="38"/>
  <c r="K886" i="38"/>
  <c r="L886" i="38"/>
  <c r="M886" i="38"/>
  <c r="N886" i="38"/>
  <c r="P886" i="38"/>
  <c r="Q886" i="38"/>
  <c r="R886" i="38"/>
  <c r="S886" i="38"/>
  <c r="T886" i="38"/>
  <c r="U886" i="38"/>
  <c r="V886" i="38"/>
  <c r="W886" i="38"/>
  <c r="X886" i="38"/>
  <c r="H887" i="38"/>
  <c r="I887" i="38"/>
  <c r="J887" i="38"/>
  <c r="K887" i="38"/>
  <c r="L887" i="38"/>
  <c r="M887" i="38"/>
  <c r="N887" i="38"/>
  <c r="P887" i="38"/>
  <c r="Q887" i="38"/>
  <c r="R887" i="38"/>
  <c r="S887" i="38"/>
  <c r="T887" i="38"/>
  <c r="U887" i="38"/>
  <c r="V887" i="38"/>
  <c r="W887" i="38"/>
  <c r="X887" i="38"/>
  <c r="H888" i="38"/>
  <c r="I888" i="38"/>
  <c r="J888" i="38"/>
  <c r="K888" i="38"/>
  <c r="L888" i="38"/>
  <c r="M888" i="38"/>
  <c r="N888" i="38"/>
  <c r="P888" i="38"/>
  <c r="Q888" i="38"/>
  <c r="R888" i="38"/>
  <c r="S888" i="38"/>
  <c r="T888" i="38"/>
  <c r="U888" i="38"/>
  <c r="V888" i="38"/>
  <c r="W888" i="38"/>
  <c r="X888" i="38"/>
  <c r="H889" i="38"/>
  <c r="I889" i="38"/>
  <c r="J889" i="38"/>
  <c r="K889" i="38"/>
  <c r="L889" i="38"/>
  <c r="M889" i="38"/>
  <c r="N889" i="38"/>
  <c r="P889" i="38"/>
  <c r="Q889" i="38"/>
  <c r="R889" i="38"/>
  <c r="S889" i="38"/>
  <c r="T889" i="38"/>
  <c r="U889" i="38"/>
  <c r="V889" i="38"/>
  <c r="W889" i="38"/>
  <c r="X889" i="38"/>
  <c r="H890" i="38"/>
  <c r="I890" i="38"/>
  <c r="J890" i="38"/>
  <c r="K890" i="38"/>
  <c r="L890" i="38"/>
  <c r="M890" i="38"/>
  <c r="N890" i="38"/>
  <c r="P890" i="38"/>
  <c r="Q890" i="38"/>
  <c r="R890" i="38"/>
  <c r="S890" i="38"/>
  <c r="T890" i="38"/>
  <c r="U890" i="38"/>
  <c r="V890" i="38"/>
  <c r="W890" i="38"/>
  <c r="X890" i="38"/>
  <c r="H891" i="38"/>
  <c r="I891" i="38"/>
  <c r="J891" i="38"/>
  <c r="K891" i="38"/>
  <c r="L891" i="38"/>
  <c r="M891" i="38"/>
  <c r="N891" i="38"/>
  <c r="P891" i="38"/>
  <c r="Q891" i="38"/>
  <c r="R891" i="38"/>
  <c r="S891" i="38"/>
  <c r="T891" i="38"/>
  <c r="U891" i="38"/>
  <c r="V891" i="38"/>
  <c r="W891" i="38"/>
  <c r="X891" i="38"/>
  <c r="H892" i="38"/>
  <c r="I892" i="38"/>
  <c r="J892" i="38"/>
  <c r="K892" i="38"/>
  <c r="L892" i="38"/>
  <c r="M892" i="38"/>
  <c r="N892" i="38"/>
  <c r="P892" i="38"/>
  <c r="Q892" i="38"/>
  <c r="R892" i="38"/>
  <c r="S892" i="38"/>
  <c r="T892" i="38"/>
  <c r="U892" i="38"/>
  <c r="V892" i="38"/>
  <c r="W892" i="38"/>
  <c r="X892" i="38"/>
  <c r="H893" i="38"/>
  <c r="I893" i="38"/>
  <c r="J893" i="38"/>
  <c r="K893" i="38"/>
  <c r="L893" i="38"/>
  <c r="M893" i="38"/>
  <c r="N893" i="38"/>
  <c r="P893" i="38"/>
  <c r="Q893" i="38"/>
  <c r="R893" i="38"/>
  <c r="S893" i="38"/>
  <c r="T893" i="38"/>
  <c r="U893" i="38"/>
  <c r="V893" i="38"/>
  <c r="W893" i="38"/>
  <c r="X893" i="38"/>
  <c r="H894" i="38"/>
  <c r="I894" i="38"/>
  <c r="J894" i="38"/>
  <c r="K894" i="38"/>
  <c r="L894" i="38"/>
  <c r="M894" i="38"/>
  <c r="N894" i="38"/>
  <c r="P894" i="38"/>
  <c r="Q894" i="38"/>
  <c r="R894" i="38"/>
  <c r="S894" i="38"/>
  <c r="T894" i="38"/>
  <c r="U894" i="38"/>
  <c r="V894" i="38"/>
  <c r="W894" i="38"/>
  <c r="X894" i="38"/>
  <c r="H895" i="38"/>
  <c r="I895" i="38"/>
  <c r="J895" i="38"/>
  <c r="K895" i="38"/>
  <c r="L895" i="38"/>
  <c r="M895" i="38"/>
  <c r="N895" i="38"/>
  <c r="P895" i="38"/>
  <c r="Q895" i="38"/>
  <c r="R895" i="38"/>
  <c r="S895" i="38"/>
  <c r="T895" i="38"/>
  <c r="U895" i="38"/>
  <c r="V895" i="38"/>
  <c r="W895" i="38"/>
  <c r="X895" i="38"/>
  <c r="H896" i="38"/>
  <c r="I896" i="38"/>
  <c r="J896" i="38"/>
  <c r="K896" i="38"/>
  <c r="L896" i="38"/>
  <c r="M896" i="38"/>
  <c r="N896" i="38"/>
  <c r="P896" i="38"/>
  <c r="Q896" i="38"/>
  <c r="R896" i="38"/>
  <c r="S896" i="38"/>
  <c r="T896" i="38"/>
  <c r="U896" i="38"/>
  <c r="V896" i="38"/>
  <c r="W896" i="38"/>
  <c r="X896" i="38"/>
  <c r="H897" i="38"/>
  <c r="I897" i="38"/>
  <c r="J897" i="38"/>
  <c r="K897" i="38"/>
  <c r="L897" i="38"/>
  <c r="M897" i="38"/>
  <c r="N897" i="38"/>
  <c r="P897" i="38"/>
  <c r="Q897" i="38"/>
  <c r="R897" i="38"/>
  <c r="S897" i="38"/>
  <c r="T897" i="38"/>
  <c r="U897" i="38"/>
  <c r="V897" i="38"/>
  <c r="W897" i="38"/>
  <c r="X897" i="38"/>
  <c r="H898" i="38"/>
  <c r="I898" i="38"/>
  <c r="J898" i="38"/>
  <c r="K898" i="38"/>
  <c r="L898" i="38"/>
  <c r="M898" i="38"/>
  <c r="N898" i="38"/>
  <c r="P898" i="38"/>
  <c r="Q898" i="38"/>
  <c r="R898" i="38"/>
  <c r="S898" i="38"/>
  <c r="T898" i="38"/>
  <c r="U898" i="38"/>
  <c r="V898" i="38"/>
  <c r="W898" i="38"/>
  <c r="X898" i="38"/>
  <c r="H899" i="38"/>
  <c r="I899" i="38"/>
  <c r="J899" i="38"/>
  <c r="K899" i="38"/>
  <c r="L899" i="38"/>
  <c r="M899" i="38"/>
  <c r="N899" i="38"/>
  <c r="P899" i="38"/>
  <c r="Q899" i="38"/>
  <c r="R899" i="38"/>
  <c r="S899" i="38"/>
  <c r="T899" i="38"/>
  <c r="U899" i="38"/>
  <c r="V899" i="38"/>
  <c r="W899" i="38"/>
  <c r="X899" i="38"/>
  <c r="H900" i="38"/>
  <c r="I900" i="38"/>
  <c r="J900" i="38"/>
  <c r="K900" i="38"/>
  <c r="L900" i="38"/>
  <c r="M900" i="38"/>
  <c r="N900" i="38"/>
  <c r="P900" i="38"/>
  <c r="Q900" i="38"/>
  <c r="R900" i="38"/>
  <c r="S900" i="38"/>
  <c r="T900" i="38"/>
  <c r="U900" i="38"/>
  <c r="V900" i="38"/>
  <c r="W900" i="38"/>
  <c r="X900" i="38"/>
  <c r="H901" i="38"/>
  <c r="I901" i="38"/>
  <c r="J901" i="38"/>
  <c r="K901" i="38"/>
  <c r="L901" i="38"/>
  <c r="M901" i="38"/>
  <c r="N901" i="38"/>
  <c r="P901" i="38"/>
  <c r="Q901" i="38"/>
  <c r="R901" i="38"/>
  <c r="S901" i="38"/>
  <c r="T901" i="38"/>
  <c r="U901" i="38"/>
  <c r="V901" i="38"/>
  <c r="W901" i="38"/>
  <c r="X901" i="38"/>
  <c r="H902" i="38"/>
  <c r="I902" i="38"/>
  <c r="J902" i="38"/>
  <c r="K902" i="38"/>
  <c r="L902" i="38"/>
  <c r="M902" i="38"/>
  <c r="N902" i="38"/>
  <c r="P902" i="38"/>
  <c r="Q902" i="38"/>
  <c r="R902" i="38"/>
  <c r="S902" i="38"/>
  <c r="T902" i="38"/>
  <c r="U902" i="38"/>
  <c r="V902" i="38"/>
  <c r="W902" i="38"/>
  <c r="X902" i="38"/>
  <c r="H903" i="38"/>
  <c r="I903" i="38"/>
  <c r="J903" i="38"/>
  <c r="K903" i="38"/>
  <c r="L903" i="38"/>
  <c r="M903" i="38"/>
  <c r="N903" i="38"/>
  <c r="P903" i="38"/>
  <c r="Q903" i="38"/>
  <c r="R903" i="38"/>
  <c r="S903" i="38"/>
  <c r="T903" i="38"/>
  <c r="U903" i="38"/>
  <c r="V903" i="38"/>
  <c r="W903" i="38"/>
  <c r="X903" i="38"/>
  <c r="H904" i="38"/>
  <c r="I904" i="38"/>
  <c r="J904" i="38"/>
  <c r="K904" i="38"/>
  <c r="L904" i="38"/>
  <c r="M904" i="38"/>
  <c r="N904" i="38"/>
  <c r="P904" i="38"/>
  <c r="Q904" i="38"/>
  <c r="R904" i="38"/>
  <c r="S904" i="38"/>
  <c r="T904" i="38"/>
  <c r="U904" i="38"/>
  <c r="V904" i="38"/>
  <c r="W904" i="38"/>
  <c r="X904" i="38"/>
  <c r="H905" i="38"/>
  <c r="I905" i="38"/>
  <c r="J905" i="38"/>
  <c r="K905" i="38"/>
  <c r="L905" i="38"/>
  <c r="M905" i="38"/>
  <c r="N905" i="38"/>
  <c r="P905" i="38"/>
  <c r="Q905" i="38"/>
  <c r="R905" i="38"/>
  <c r="S905" i="38"/>
  <c r="T905" i="38"/>
  <c r="U905" i="38"/>
  <c r="V905" i="38"/>
  <c r="W905" i="38"/>
  <c r="X905" i="38"/>
  <c r="H906" i="38"/>
  <c r="I906" i="38"/>
  <c r="J906" i="38"/>
  <c r="K906" i="38"/>
  <c r="L906" i="38"/>
  <c r="M906" i="38"/>
  <c r="N906" i="38"/>
  <c r="P906" i="38"/>
  <c r="Q906" i="38"/>
  <c r="R906" i="38"/>
  <c r="S906" i="38"/>
  <c r="T906" i="38"/>
  <c r="U906" i="38"/>
  <c r="V906" i="38"/>
  <c r="W906" i="38"/>
  <c r="X906" i="38"/>
  <c r="H907" i="38"/>
  <c r="I907" i="38"/>
  <c r="J907" i="38"/>
  <c r="K907" i="38"/>
  <c r="L907" i="38"/>
  <c r="M907" i="38"/>
  <c r="N907" i="38"/>
  <c r="P907" i="38"/>
  <c r="Q907" i="38"/>
  <c r="R907" i="38"/>
  <c r="S907" i="38"/>
  <c r="T907" i="38"/>
  <c r="U907" i="38"/>
  <c r="V907" i="38"/>
  <c r="W907" i="38"/>
  <c r="X907" i="38"/>
  <c r="H908" i="38"/>
  <c r="I908" i="38"/>
  <c r="J908" i="38"/>
  <c r="K908" i="38"/>
  <c r="L908" i="38"/>
  <c r="M908" i="38"/>
  <c r="N908" i="38"/>
  <c r="P908" i="38"/>
  <c r="Q908" i="38"/>
  <c r="R908" i="38"/>
  <c r="S908" i="38"/>
  <c r="T908" i="38"/>
  <c r="U908" i="38"/>
  <c r="V908" i="38"/>
  <c r="W908" i="38"/>
  <c r="X908" i="38"/>
  <c r="H909" i="38"/>
  <c r="I909" i="38"/>
  <c r="J909" i="38"/>
  <c r="K909" i="38"/>
  <c r="L909" i="38"/>
  <c r="M909" i="38"/>
  <c r="N909" i="38"/>
  <c r="P909" i="38"/>
  <c r="Q909" i="38"/>
  <c r="R909" i="38"/>
  <c r="S909" i="38"/>
  <c r="T909" i="38"/>
  <c r="U909" i="38"/>
  <c r="V909" i="38"/>
  <c r="W909" i="38"/>
  <c r="X909" i="38"/>
  <c r="H910" i="38"/>
  <c r="I910" i="38"/>
  <c r="J910" i="38"/>
  <c r="K910" i="38"/>
  <c r="L910" i="38"/>
  <c r="M910" i="38"/>
  <c r="N910" i="38"/>
  <c r="P910" i="38"/>
  <c r="Q910" i="38"/>
  <c r="R910" i="38"/>
  <c r="S910" i="38"/>
  <c r="T910" i="38"/>
  <c r="U910" i="38"/>
  <c r="V910" i="38"/>
  <c r="W910" i="38"/>
  <c r="X910" i="38"/>
  <c r="H911" i="38"/>
  <c r="I911" i="38"/>
  <c r="J911" i="38"/>
  <c r="K911" i="38"/>
  <c r="L911" i="38"/>
  <c r="M911" i="38"/>
  <c r="N911" i="38"/>
  <c r="P911" i="38"/>
  <c r="Q911" i="38"/>
  <c r="R911" i="38"/>
  <c r="S911" i="38"/>
  <c r="T911" i="38"/>
  <c r="U911" i="38"/>
  <c r="V911" i="38"/>
  <c r="W911" i="38"/>
  <c r="X911" i="38"/>
  <c r="H912" i="38"/>
  <c r="I912" i="38"/>
  <c r="J912" i="38"/>
  <c r="K912" i="38"/>
  <c r="L912" i="38"/>
  <c r="M912" i="38"/>
  <c r="N912" i="38"/>
  <c r="P912" i="38"/>
  <c r="Q912" i="38"/>
  <c r="R912" i="38"/>
  <c r="S912" i="38"/>
  <c r="T912" i="38"/>
  <c r="U912" i="38"/>
  <c r="V912" i="38"/>
  <c r="W912" i="38"/>
  <c r="X912" i="38"/>
  <c r="H913" i="38"/>
  <c r="I913" i="38"/>
  <c r="J913" i="38"/>
  <c r="K913" i="38"/>
  <c r="L913" i="38"/>
  <c r="M913" i="38"/>
  <c r="N913" i="38"/>
  <c r="P913" i="38"/>
  <c r="Q913" i="38"/>
  <c r="R913" i="38"/>
  <c r="S913" i="38"/>
  <c r="T913" i="38"/>
  <c r="U913" i="38"/>
  <c r="V913" i="38"/>
  <c r="W913" i="38"/>
  <c r="X913" i="38"/>
  <c r="H914" i="38"/>
  <c r="I914" i="38"/>
  <c r="J914" i="38"/>
  <c r="K914" i="38"/>
  <c r="L914" i="38"/>
  <c r="M914" i="38"/>
  <c r="N914" i="38"/>
  <c r="P914" i="38"/>
  <c r="Q914" i="38"/>
  <c r="R914" i="38"/>
  <c r="S914" i="38"/>
  <c r="T914" i="38"/>
  <c r="U914" i="38"/>
  <c r="V914" i="38"/>
  <c r="W914" i="38"/>
  <c r="X914" i="38"/>
  <c r="H915" i="38"/>
  <c r="I915" i="38"/>
  <c r="J915" i="38"/>
  <c r="K915" i="38"/>
  <c r="L915" i="38"/>
  <c r="M915" i="38"/>
  <c r="N915" i="38"/>
  <c r="P915" i="38"/>
  <c r="Q915" i="38"/>
  <c r="R915" i="38"/>
  <c r="S915" i="38"/>
  <c r="T915" i="38"/>
  <c r="U915" i="38"/>
  <c r="V915" i="38"/>
  <c r="W915" i="38"/>
  <c r="X915" i="38"/>
  <c r="H916" i="38"/>
  <c r="I916" i="38"/>
  <c r="J916" i="38"/>
  <c r="K916" i="38"/>
  <c r="L916" i="38"/>
  <c r="M916" i="38"/>
  <c r="N916" i="38"/>
  <c r="P916" i="38"/>
  <c r="Q916" i="38"/>
  <c r="R916" i="38"/>
  <c r="S916" i="38"/>
  <c r="T916" i="38"/>
  <c r="U916" i="38"/>
  <c r="V916" i="38"/>
  <c r="W916" i="38"/>
  <c r="X916" i="38"/>
  <c r="H917" i="38"/>
  <c r="I917" i="38"/>
  <c r="J917" i="38"/>
  <c r="K917" i="38"/>
  <c r="L917" i="38"/>
  <c r="M917" i="38"/>
  <c r="N917" i="38"/>
  <c r="P917" i="38"/>
  <c r="Q917" i="38"/>
  <c r="R917" i="38"/>
  <c r="S917" i="38"/>
  <c r="T917" i="38"/>
  <c r="U917" i="38"/>
  <c r="V917" i="38"/>
  <c r="W917" i="38"/>
  <c r="X917" i="38"/>
  <c r="H918" i="38"/>
  <c r="I918" i="38"/>
  <c r="J918" i="38"/>
  <c r="K918" i="38"/>
  <c r="L918" i="38"/>
  <c r="M918" i="38"/>
  <c r="N918" i="38"/>
  <c r="P918" i="38"/>
  <c r="Q918" i="38"/>
  <c r="R918" i="38"/>
  <c r="S918" i="38"/>
  <c r="T918" i="38"/>
  <c r="U918" i="38"/>
  <c r="V918" i="38"/>
  <c r="W918" i="38"/>
  <c r="X918" i="38"/>
  <c r="H919" i="38"/>
  <c r="I919" i="38"/>
  <c r="J919" i="38"/>
  <c r="K919" i="38"/>
  <c r="L919" i="38"/>
  <c r="M919" i="38"/>
  <c r="N919" i="38"/>
  <c r="P919" i="38"/>
  <c r="Q919" i="38"/>
  <c r="R919" i="38"/>
  <c r="S919" i="38"/>
  <c r="T919" i="38"/>
  <c r="U919" i="38"/>
  <c r="V919" i="38"/>
  <c r="W919" i="38"/>
  <c r="X919" i="38"/>
  <c r="H920" i="38"/>
  <c r="I920" i="38"/>
  <c r="J920" i="38"/>
  <c r="K920" i="38"/>
  <c r="L920" i="38"/>
  <c r="M920" i="38"/>
  <c r="N920" i="38"/>
  <c r="P920" i="38"/>
  <c r="Q920" i="38"/>
  <c r="R920" i="38"/>
  <c r="S920" i="38"/>
  <c r="T920" i="38"/>
  <c r="U920" i="38"/>
  <c r="V920" i="38"/>
  <c r="W920" i="38"/>
  <c r="X920" i="38"/>
  <c r="H921" i="38"/>
  <c r="I921" i="38"/>
  <c r="J921" i="38"/>
  <c r="K921" i="38"/>
  <c r="L921" i="38"/>
  <c r="M921" i="38"/>
  <c r="N921" i="38"/>
  <c r="P921" i="38"/>
  <c r="Q921" i="38"/>
  <c r="R921" i="38"/>
  <c r="S921" i="38"/>
  <c r="T921" i="38"/>
  <c r="U921" i="38"/>
  <c r="V921" i="38"/>
  <c r="W921" i="38"/>
  <c r="X921" i="38"/>
  <c r="H922" i="38"/>
  <c r="I922" i="38"/>
  <c r="J922" i="38"/>
  <c r="K922" i="38"/>
  <c r="L922" i="38"/>
  <c r="M922" i="38"/>
  <c r="N922" i="38"/>
  <c r="P922" i="38"/>
  <c r="Q922" i="38"/>
  <c r="R922" i="38"/>
  <c r="S922" i="38"/>
  <c r="T922" i="38"/>
  <c r="U922" i="38"/>
  <c r="V922" i="38"/>
  <c r="W922" i="38"/>
  <c r="X922" i="38"/>
  <c r="H923" i="38"/>
  <c r="I923" i="38"/>
  <c r="J923" i="38"/>
  <c r="K923" i="38"/>
  <c r="L923" i="38"/>
  <c r="M923" i="38"/>
  <c r="N923" i="38"/>
  <c r="P923" i="38"/>
  <c r="Q923" i="38"/>
  <c r="R923" i="38"/>
  <c r="S923" i="38"/>
  <c r="T923" i="38"/>
  <c r="U923" i="38"/>
  <c r="V923" i="38"/>
  <c r="W923" i="38"/>
  <c r="X923" i="38"/>
  <c r="H924" i="38"/>
  <c r="I924" i="38"/>
  <c r="J924" i="38"/>
  <c r="K924" i="38"/>
  <c r="L924" i="38"/>
  <c r="M924" i="38"/>
  <c r="N924" i="38"/>
  <c r="P924" i="38"/>
  <c r="Q924" i="38"/>
  <c r="R924" i="38"/>
  <c r="S924" i="38"/>
  <c r="T924" i="38"/>
  <c r="U924" i="38"/>
  <c r="V924" i="38"/>
  <c r="W924" i="38"/>
  <c r="X924" i="38"/>
  <c r="H925" i="38"/>
  <c r="I925" i="38"/>
  <c r="J925" i="38"/>
  <c r="K925" i="38"/>
  <c r="L925" i="38"/>
  <c r="M925" i="38"/>
  <c r="N925" i="38"/>
  <c r="P925" i="38"/>
  <c r="Q925" i="38"/>
  <c r="R925" i="38"/>
  <c r="S925" i="38"/>
  <c r="T925" i="38"/>
  <c r="U925" i="38"/>
  <c r="V925" i="38"/>
  <c r="W925" i="38"/>
  <c r="X925" i="38"/>
  <c r="H926" i="38"/>
  <c r="I926" i="38"/>
  <c r="J926" i="38"/>
  <c r="K926" i="38"/>
  <c r="L926" i="38"/>
  <c r="M926" i="38"/>
  <c r="N926" i="38"/>
  <c r="P926" i="38"/>
  <c r="Q926" i="38"/>
  <c r="R926" i="38"/>
  <c r="S926" i="38"/>
  <c r="T926" i="38"/>
  <c r="U926" i="38"/>
  <c r="V926" i="38"/>
  <c r="W926" i="38"/>
  <c r="X926" i="38"/>
  <c r="H927" i="38"/>
  <c r="I927" i="38"/>
  <c r="J927" i="38"/>
  <c r="K927" i="38"/>
  <c r="L927" i="38"/>
  <c r="M927" i="38"/>
  <c r="N927" i="38"/>
  <c r="P927" i="38"/>
  <c r="Q927" i="38"/>
  <c r="R927" i="38"/>
  <c r="S927" i="38"/>
  <c r="T927" i="38"/>
  <c r="U927" i="38"/>
  <c r="V927" i="38"/>
  <c r="W927" i="38"/>
  <c r="X927" i="38"/>
  <c r="H928" i="38"/>
  <c r="I928" i="38"/>
  <c r="J928" i="38"/>
  <c r="K928" i="38"/>
  <c r="L928" i="38"/>
  <c r="M928" i="38"/>
  <c r="N928" i="38"/>
  <c r="P928" i="38"/>
  <c r="Q928" i="38"/>
  <c r="R928" i="38"/>
  <c r="S928" i="38"/>
  <c r="T928" i="38"/>
  <c r="U928" i="38"/>
  <c r="V928" i="38"/>
  <c r="W928" i="38"/>
  <c r="X928" i="38"/>
  <c r="H929" i="38"/>
  <c r="I929" i="38"/>
  <c r="J929" i="38"/>
  <c r="K929" i="38"/>
  <c r="L929" i="38"/>
  <c r="M929" i="38"/>
  <c r="N929" i="38"/>
  <c r="P929" i="38"/>
  <c r="Q929" i="38"/>
  <c r="R929" i="38"/>
  <c r="S929" i="38"/>
  <c r="T929" i="38"/>
  <c r="U929" i="38"/>
  <c r="V929" i="38"/>
  <c r="W929" i="38"/>
  <c r="X929" i="38"/>
  <c r="H930" i="38"/>
  <c r="I930" i="38"/>
  <c r="J930" i="38"/>
  <c r="K930" i="38"/>
  <c r="L930" i="38"/>
  <c r="M930" i="38"/>
  <c r="N930" i="38"/>
  <c r="P930" i="38"/>
  <c r="Q930" i="38"/>
  <c r="R930" i="38"/>
  <c r="S930" i="38"/>
  <c r="T930" i="38"/>
  <c r="U930" i="38"/>
  <c r="V930" i="38"/>
  <c r="W930" i="38"/>
  <c r="X930" i="38"/>
  <c r="H931" i="38"/>
  <c r="I931" i="38"/>
  <c r="J931" i="38"/>
  <c r="K931" i="38"/>
  <c r="L931" i="38"/>
  <c r="M931" i="38"/>
  <c r="N931" i="38"/>
  <c r="P931" i="38"/>
  <c r="Q931" i="38"/>
  <c r="R931" i="38"/>
  <c r="S931" i="38"/>
  <c r="T931" i="38"/>
  <c r="U931" i="38"/>
  <c r="V931" i="38"/>
  <c r="W931" i="38"/>
  <c r="X931" i="38"/>
  <c r="H932" i="38"/>
  <c r="I932" i="38"/>
  <c r="J932" i="38"/>
  <c r="K932" i="38"/>
  <c r="L932" i="38"/>
  <c r="M932" i="38"/>
  <c r="N932" i="38"/>
  <c r="P932" i="38"/>
  <c r="Q932" i="38"/>
  <c r="R932" i="38"/>
  <c r="S932" i="38"/>
  <c r="T932" i="38"/>
  <c r="U932" i="38"/>
  <c r="V932" i="38"/>
  <c r="W932" i="38"/>
  <c r="X932" i="38"/>
  <c r="H933" i="38"/>
  <c r="I933" i="38"/>
  <c r="J933" i="38"/>
  <c r="K933" i="38"/>
  <c r="L933" i="38"/>
  <c r="M933" i="38"/>
  <c r="N933" i="38"/>
  <c r="P933" i="38"/>
  <c r="Q933" i="38"/>
  <c r="R933" i="38"/>
  <c r="S933" i="38"/>
  <c r="T933" i="38"/>
  <c r="U933" i="38"/>
  <c r="V933" i="38"/>
  <c r="W933" i="38"/>
  <c r="X933" i="38"/>
  <c r="H934" i="38"/>
  <c r="I934" i="38"/>
  <c r="J934" i="38"/>
  <c r="K934" i="38"/>
  <c r="L934" i="38"/>
  <c r="M934" i="38"/>
  <c r="N934" i="38"/>
  <c r="P934" i="38"/>
  <c r="Q934" i="38"/>
  <c r="R934" i="38"/>
  <c r="S934" i="38"/>
  <c r="T934" i="38"/>
  <c r="U934" i="38"/>
  <c r="V934" i="38"/>
  <c r="W934" i="38"/>
  <c r="X934" i="38"/>
  <c r="H935" i="38"/>
  <c r="I935" i="38"/>
  <c r="J935" i="38"/>
  <c r="K935" i="38"/>
  <c r="L935" i="38"/>
  <c r="M935" i="38"/>
  <c r="N935" i="38"/>
  <c r="P935" i="38"/>
  <c r="Q935" i="38"/>
  <c r="R935" i="38"/>
  <c r="S935" i="38"/>
  <c r="T935" i="38"/>
  <c r="U935" i="38"/>
  <c r="V935" i="38"/>
  <c r="W935" i="38"/>
  <c r="X935" i="38"/>
  <c r="H936" i="38"/>
  <c r="I936" i="38"/>
  <c r="J936" i="38"/>
  <c r="K936" i="38"/>
  <c r="L936" i="38"/>
  <c r="M936" i="38"/>
  <c r="N936" i="38"/>
  <c r="P936" i="38"/>
  <c r="Q936" i="38"/>
  <c r="R936" i="38"/>
  <c r="S936" i="38"/>
  <c r="T936" i="38"/>
  <c r="U936" i="38"/>
  <c r="V936" i="38"/>
  <c r="W936" i="38"/>
  <c r="X936" i="38"/>
  <c r="H937" i="38"/>
  <c r="I937" i="38"/>
  <c r="J937" i="38"/>
  <c r="K937" i="38"/>
  <c r="L937" i="38"/>
  <c r="M937" i="38"/>
  <c r="N937" i="38"/>
  <c r="P937" i="38"/>
  <c r="Q937" i="38"/>
  <c r="R937" i="38"/>
  <c r="S937" i="38"/>
  <c r="T937" i="38"/>
  <c r="U937" i="38"/>
  <c r="V937" i="38"/>
  <c r="W937" i="38"/>
  <c r="X937" i="38"/>
  <c r="H938" i="38"/>
  <c r="I938" i="38"/>
  <c r="J938" i="38"/>
  <c r="K938" i="38"/>
  <c r="L938" i="38"/>
  <c r="M938" i="38"/>
  <c r="N938" i="38"/>
  <c r="P938" i="38"/>
  <c r="Q938" i="38"/>
  <c r="R938" i="38"/>
  <c r="S938" i="38"/>
  <c r="T938" i="38"/>
  <c r="U938" i="38"/>
  <c r="V938" i="38"/>
  <c r="W938" i="38"/>
  <c r="X938" i="38"/>
  <c r="H939" i="38"/>
  <c r="I939" i="38"/>
  <c r="J939" i="38"/>
  <c r="K939" i="38"/>
  <c r="L939" i="38"/>
  <c r="M939" i="38"/>
  <c r="N939" i="38"/>
  <c r="P939" i="38"/>
  <c r="Q939" i="38"/>
  <c r="R939" i="38"/>
  <c r="S939" i="38"/>
  <c r="T939" i="38"/>
  <c r="U939" i="38"/>
  <c r="V939" i="38"/>
  <c r="W939" i="38"/>
  <c r="X939" i="38"/>
  <c r="H940" i="38"/>
  <c r="I940" i="38"/>
  <c r="J940" i="38"/>
  <c r="K940" i="38"/>
  <c r="L940" i="38"/>
  <c r="M940" i="38"/>
  <c r="N940" i="38"/>
  <c r="P940" i="38"/>
  <c r="Q940" i="38"/>
  <c r="R940" i="38"/>
  <c r="S940" i="38"/>
  <c r="T940" i="38"/>
  <c r="U940" i="38"/>
  <c r="V940" i="38"/>
  <c r="W940" i="38"/>
  <c r="X940" i="38"/>
  <c r="H941" i="38"/>
  <c r="I941" i="38"/>
  <c r="J941" i="38"/>
  <c r="K941" i="38"/>
  <c r="L941" i="38"/>
  <c r="M941" i="38"/>
  <c r="N941" i="38"/>
  <c r="P941" i="38"/>
  <c r="Q941" i="38"/>
  <c r="R941" i="38"/>
  <c r="S941" i="38"/>
  <c r="T941" i="38"/>
  <c r="U941" i="38"/>
  <c r="V941" i="38"/>
  <c r="W941" i="38"/>
  <c r="X941" i="38"/>
  <c r="H942" i="38"/>
  <c r="I942" i="38"/>
  <c r="J942" i="38"/>
  <c r="K942" i="38"/>
  <c r="L942" i="38"/>
  <c r="M942" i="38"/>
  <c r="N942" i="38"/>
  <c r="P942" i="38"/>
  <c r="Q942" i="38"/>
  <c r="R942" i="38"/>
  <c r="S942" i="38"/>
  <c r="T942" i="38"/>
  <c r="U942" i="38"/>
  <c r="V942" i="38"/>
  <c r="W942" i="38"/>
  <c r="X942" i="38"/>
  <c r="H943" i="38"/>
  <c r="I943" i="38"/>
  <c r="J943" i="38"/>
  <c r="K943" i="38"/>
  <c r="L943" i="38"/>
  <c r="M943" i="38"/>
  <c r="N943" i="38"/>
  <c r="P943" i="38"/>
  <c r="Q943" i="38"/>
  <c r="R943" i="38"/>
  <c r="S943" i="38"/>
  <c r="T943" i="38"/>
  <c r="U943" i="38"/>
  <c r="V943" i="38"/>
  <c r="W943" i="38"/>
  <c r="X943" i="38"/>
  <c r="H944" i="38"/>
  <c r="I944" i="38"/>
  <c r="J944" i="38"/>
  <c r="K944" i="38"/>
  <c r="L944" i="38"/>
  <c r="M944" i="38"/>
  <c r="N944" i="38"/>
  <c r="P944" i="38"/>
  <c r="Q944" i="38"/>
  <c r="R944" i="38"/>
  <c r="S944" i="38"/>
  <c r="T944" i="38"/>
  <c r="U944" i="38"/>
  <c r="V944" i="38"/>
  <c r="W944" i="38"/>
  <c r="X944" i="38"/>
  <c r="H945" i="38"/>
  <c r="I945" i="38"/>
  <c r="J945" i="38"/>
  <c r="K945" i="38"/>
  <c r="L945" i="38"/>
  <c r="M945" i="38"/>
  <c r="N945" i="38"/>
  <c r="P945" i="38"/>
  <c r="Q945" i="38"/>
  <c r="R945" i="38"/>
  <c r="S945" i="38"/>
  <c r="T945" i="38"/>
  <c r="U945" i="38"/>
  <c r="V945" i="38"/>
  <c r="W945" i="38"/>
  <c r="X945" i="38"/>
  <c r="H946" i="38"/>
  <c r="I946" i="38"/>
  <c r="J946" i="38"/>
  <c r="K946" i="38"/>
  <c r="L946" i="38"/>
  <c r="M946" i="38"/>
  <c r="N946" i="38"/>
  <c r="P946" i="38"/>
  <c r="Q946" i="38"/>
  <c r="R946" i="38"/>
  <c r="S946" i="38"/>
  <c r="T946" i="38"/>
  <c r="U946" i="38"/>
  <c r="V946" i="38"/>
  <c r="W946" i="38"/>
  <c r="X946" i="38"/>
  <c r="H947" i="38"/>
  <c r="I947" i="38"/>
  <c r="J947" i="38"/>
  <c r="K947" i="38"/>
  <c r="L947" i="38"/>
  <c r="M947" i="38"/>
  <c r="N947" i="38"/>
  <c r="P947" i="38"/>
  <c r="Q947" i="38"/>
  <c r="R947" i="38"/>
  <c r="S947" i="38"/>
  <c r="T947" i="38"/>
  <c r="U947" i="38"/>
  <c r="V947" i="38"/>
  <c r="W947" i="38"/>
  <c r="X947" i="38"/>
  <c r="H948" i="38"/>
  <c r="I948" i="38"/>
  <c r="J948" i="38"/>
  <c r="K948" i="38"/>
  <c r="L948" i="38"/>
  <c r="M948" i="38"/>
  <c r="N948" i="38"/>
  <c r="P948" i="38"/>
  <c r="Q948" i="38"/>
  <c r="R948" i="38"/>
  <c r="S948" i="38"/>
  <c r="T948" i="38"/>
  <c r="U948" i="38"/>
  <c r="V948" i="38"/>
  <c r="W948" i="38"/>
  <c r="X948" i="38"/>
  <c r="H949" i="38"/>
  <c r="I949" i="38"/>
  <c r="J949" i="38"/>
  <c r="K949" i="38"/>
  <c r="L949" i="38"/>
  <c r="M949" i="38"/>
  <c r="N949" i="38"/>
  <c r="P949" i="38"/>
  <c r="Q949" i="38"/>
  <c r="R949" i="38"/>
  <c r="S949" i="38"/>
  <c r="T949" i="38"/>
  <c r="U949" i="38"/>
  <c r="V949" i="38"/>
  <c r="W949" i="38"/>
  <c r="X949" i="38"/>
  <c r="H950" i="38"/>
  <c r="I950" i="38"/>
  <c r="J950" i="38"/>
  <c r="K950" i="38"/>
  <c r="L950" i="38"/>
  <c r="M950" i="38"/>
  <c r="N950" i="38"/>
  <c r="P950" i="38"/>
  <c r="Q950" i="38"/>
  <c r="R950" i="38"/>
  <c r="S950" i="38"/>
  <c r="T950" i="38"/>
  <c r="U950" i="38"/>
  <c r="V950" i="38"/>
  <c r="W950" i="38"/>
  <c r="X950" i="38"/>
  <c r="H951" i="38"/>
  <c r="I951" i="38"/>
  <c r="J951" i="38"/>
  <c r="K951" i="38"/>
  <c r="L951" i="38"/>
  <c r="M951" i="38"/>
  <c r="N951" i="38"/>
  <c r="P951" i="38"/>
  <c r="Q951" i="38"/>
  <c r="R951" i="38"/>
  <c r="S951" i="38"/>
  <c r="T951" i="38"/>
  <c r="U951" i="38"/>
  <c r="V951" i="38"/>
  <c r="W951" i="38"/>
  <c r="X951" i="38"/>
  <c r="H952" i="38"/>
  <c r="I952" i="38"/>
  <c r="J952" i="38"/>
  <c r="K952" i="38"/>
  <c r="L952" i="38"/>
  <c r="M952" i="38"/>
  <c r="N952" i="38"/>
  <c r="P952" i="38"/>
  <c r="Q952" i="38"/>
  <c r="R952" i="38"/>
  <c r="S952" i="38"/>
  <c r="T952" i="38"/>
  <c r="U952" i="38"/>
  <c r="V952" i="38"/>
  <c r="W952" i="38"/>
  <c r="X952" i="38"/>
  <c r="H953" i="38"/>
  <c r="I953" i="38"/>
  <c r="J953" i="38"/>
  <c r="K953" i="38"/>
  <c r="L953" i="38"/>
  <c r="M953" i="38"/>
  <c r="N953" i="38"/>
  <c r="P953" i="38"/>
  <c r="Q953" i="38"/>
  <c r="R953" i="38"/>
  <c r="S953" i="38"/>
  <c r="T953" i="38"/>
  <c r="U953" i="38"/>
  <c r="V953" i="38"/>
  <c r="W953" i="38"/>
  <c r="X953" i="38"/>
  <c r="H954" i="38"/>
  <c r="I954" i="38"/>
  <c r="J954" i="38"/>
  <c r="K954" i="38"/>
  <c r="L954" i="38"/>
  <c r="M954" i="38"/>
  <c r="N954" i="38"/>
  <c r="P954" i="38"/>
  <c r="Q954" i="38"/>
  <c r="R954" i="38"/>
  <c r="S954" i="38"/>
  <c r="T954" i="38"/>
  <c r="U954" i="38"/>
  <c r="V954" i="38"/>
  <c r="W954" i="38"/>
  <c r="X954" i="38"/>
  <c r="H955" i="38"/>
  <c r="I955" i="38"/>
  <c r="J955" i="38"/>
  <c r="K955" i="38"/>
  <c r="L955" i="38"/>
  <c r="M955" i="38"/>
  <c r="N955" i="38"/>
  <c r="P955" i="38"/>
  <c r="Q955" i="38"/>
  <c r="R955" i="38"/>
  <c r="S955" i="38"/>
  <c r="T955" i="38"/>
  <c r="U955" i="38"/>
  <c r="V955" i="38"/>
  <c r="W955" i="38"/>
  <c r="X955" i="38"/>
  <c r="H956" i="38"/>
  <c r="I956" i="38"/>
  <c r="J956" i="38"/>
  <c r="K956" i="38"/>
  <c r="L956" i="38"/>
  <c r="M956" i="38"/>
  <c r="N956" i="38"/>
  <c r="P956" i="38"/>
  <c r="Q956" i="38"/>
  <c r="R956" i="38"/>
  <c r="S956" i="38"/>
  <c r="T956" i="38"/>
  <c r="U956" i="38"/>
  <c r="V956" i="38"/>
  <c r="W956" i="38"/>
  <c r="X956" i="38"/>
  <c r="H957" i="38"/>
  <c r="I957" i="38"/>
  <c r="J957" i="38"/>
  <c r="K957" i="38"/>
  <c r="L957" i="38"/>
  <c r="M957" i="38"/>
  <c r="N957" i="38"/>
  <c r="P957" i="38"/>
  <c r="Q957" i="38"/>
  <c r="R957" i="38"/>
  <c r="S957" i="38"/>
  <c r="T957" i="38"/>
  <c r="U957" i="38"/>
  <c r="V957" i="38"/>
  <c r="W957" i="38"/>
  <c r="X957" i="38"/>
  <c r="H958" i="38"/>
  <c r="I958" i="38"/>
  <c r="J958" i="38"/>
  <c r="K958" i="38"/>
  <c r="L958" i="38"/>
  <c r="M958" i="38"/>
  <c r="N958" i="38"/>
  <c r="P958" i="38"/>
  <c r="Q958" i="38"/>
  <c r="R958" i="38"/>
  <c r="S958" i="38"/>
  <c r="T958" i="38"/>
  <c r="U958" i="38"/>
  <c r="V958" i="38"/>
  <c r="W958" i="38"/>
  <c r="X958" i="38"/>
  <c r="H959" i="38"/>
  <c r="I959" i="38"/>
  <c r="J959" i="38"/>
  <c r="K959" i="38"/>
  <c r="L959" i="38"/>
  <c r="M959" i="38"/>
  <c r="N959" i="38"/>
  <c r="P959" i="38"/>
  <c r="Q959" i="38"/>
  <c r="R959" i="38"/>
  <c r="S959" i="38"/>
  <c r="T959" i="38"/>
  <c r="U959" i="38"/>
  <c r="V959" i="38"/>
  <c r="W959" i="38"/>
  <c r="X959" i="38"/>
  <c r="H960" i="38"/>
  <c r="I960" i="38"/>
  <c r="J960" i="38"/>
  <c r="K960" i="38"/>
  <c r="L960" i="38"/>
  <c r="M960" i="38"/>
  <c r="N960" i="38"/>
  <c r="P960" i="38"/>
  <c r="Q960" i="38"/>
  <c r="R960" i="38"/>
  <c r="S960" i="38"/>
  <c r="T960" i="38"/>
  <c r="U960" i="38"/>
  <c r="V960" i="38"/>
  <c r="W960" i="38"/>
  <c r="X960" i="38"/>
  <c r="H961" i="38"/>
  <c r="I961" i="38"/>
  <c r="J961" i="38"/>
  <c r="K961" i="38"/>
  <c r="L961" i="38"/>
  <c r="M961" i="38"/>
  <c r="N961" i="38"/>
  <c r="P961" i="38"/>
  <c r="Q961" i="38"/>
  <c r="R961" i="38"/>
  <c r="S961" i="38"/>
  <c r="T961" i="38"/>
  <c r="U961" i="38"/>
  <c r="V961" i="38"/>
  <c r="W961" i="38"/>
  <c r="X961" i="38"/>
  <c r="H962" i="38"/>
  <c r="I962" i="38"/>
  <c r="J962" i="38"/>
  <c r="K962" i="38"/>
  <c r="L962" i="38"/>
  <c r="M962" i="38"/>
  <c r="N962" i="38"/>
  <c r="P962" i="38"/>
  <c r="Q962" i="38"/>
  <c r="R962" i="38"/>
  <c r="S962" i="38"/>
  <c r="T962" i="38"/>
  <c r="U962" i="38"/>
  <c r="V962" i="38"/>
  <c r="W962" i="38"/>
  <c r="X962" i="38"/>
  <c r="H963" i="38"/>
  <c r="I963" i="38"/>
  <c r="J963" i="38"/>
  <c r="K963" i="38"/>
  <c r="L963" i="38"/>
  <c r="M963" i="38"/>
  <c r="N963" i="38"/>
  <c r="P963" i="38"/>
  <c r="Q963" i="38"/>
  <c r="R963" i="38"/>
  <c r="S963" i="38"/>
  <c r="T963" i="38"/>
  <c r="U963" i="38"/>
  <c r="V963" i="38"/>
  <c r="W963" i="38"/>
  <c r="X963" i="38"/>
  <c r="H964" i="38"/>
  <c r="I964" i="38"/>
  <c r="J964" i="38"/>
  <c r="K964" i="38"/>
  <c r="L964" i="38"/>
  <c r="M964" i="38"/>
  <c r="N964" i="38"/>
  <c r="P964" i="38"/>
  <c r="Q964" i="38"/>
  <c r="R964" i="38"/>
  <c r="S964" i="38"/>
  <c r="T964" i="38"/>
  <c r="U964" i="38"/>
  <c r="V964" i="38"/>
  <c r="W964" i="38"/>
  <c r="X964" i="38"/>
  <c r="H965" i="38"/>
  <c r="I965" i="38"/>
  <c r="J965" i="38"/>
  <c r="K965" i="38"/>
  <c r="L965" i="38"/>
  <c r="M965" i="38"/>
  <c r="N965" i="38"/>
  <c r="P965" i="38"/>
  <c r="Q965" i="38"/>
  <c r="R965" i="38"/>
  <c r="S965" i="38"/>
  <c r="T965" i="38"/>
  <c r="U965" i="38"/>
  <c r="V965" i="38"/>
  <c r="W965" i="38"/>
  <c r="X965" i="38"/>
  <c r="H966" i="38"/>
  <c r="I966" i="38"/>
  <c r="J966" i="38"/>
  <c r="K966" i="38"/>
  <c r="L966" i="38"/>
  <c r="M966" i="38"/>
  <c r="N966" i="38"/>
  <c r="P966" i="38"/>
  <c r="Q966" i="38"/>
  <c r="R966" i="38"/>
  <c r="S966" i="38"/>
  <c r="T966" i="38"/>
  <c r="U966" i="38"/>
  <c r="V966" i="38"/>
  <c r="W966" i="38"/>
  <c r="X966" i="38"/>
  <c r="H967" i="38"/>
  <c r="I967" i="38"/>
  <c r="J967" i="38"/>
  <c r="K967" i="38"/>
  <c r="L967" i="38"/>
  <c r="M967" i="38"/>
  <c r="N967" i="38"/>
  <c r="P967" i="38"/>
  <c r="Q967" i="38"/>
  <c r="R967" i="38"/>
  <c r="S967" i="38"/>
  <c r="T967" i="38"/>
  <c r="U967" i="38"/>
  <c r="V967" i="38"/>
  <c r="W967" i="38"/>
  <c r="X967" i="38"/>
  <c r="H968" i="38"/>
  <c r="I968" i="38"/>
  <c r="J968" i="38"/>
  <c r="K968" i="38"/>
  <c r="L968" i="38"/>
  <c r="M968" i="38"/>
  <c r="N968" i="38"/>
  <c r="P968" i="38"/>
  <c r="Q968" i="38"/>
  <c r="R968" i="38"/>
  <c r="S968" i="38"/>
  <c r="T968" i="38"/>
  <c r="U968" i="38"/>
  <c r="V968" i="38"/>
  <c r="W968" i="38"/>
  <c r="X968" i="38"/>
  <c r="H969" i="38"/>
  <c r="I969" i="38"/>
  <c r="J969" i="38"/>
  <c r="K969" i="38"/>
  <c r="L969" i="38"/>
  <c r="M969" i="38"/>
  <c r="N969" i="38"/>
  <c r="P969" i="38"/>
  <c r="Q969" i="38"/>
  <c r="R969" i="38"/>
  <c r="S969" i="38"/>
  <c r="T969" i="38"/>
  <c r="U969" i="38"/>
  <c r="V969" i="38"/>
  <c r="W969" i="38"/>
  <c r="X969" i="38"/>
  <c r="H970" i="38"/>
  <c r="I970" i="38"/>
  <c r="J970" i="38"/>
  <c r="K970" i="38"/>
  <c r="L970" i="38"/>
  <c r="M970" i="38"/>
  <c r="N970" i="38"/>
  <c r="P970" i="38"/>
  <c r="Q970" i="38"/>
  <c r="R970" i="38"/>
  <c r="S970" i="38"/>
  <c r="T970" i="38"/>
  <c r="U970" i="38"/>
  <c r="V970" i="38"/>
  <c r="W970" i="38"/>
  <c r="X970" i="38"/>
  <c r="H971" i="38"/>
  <c r="I971" i="38"/>
  <c r="J971" i="38"/>
  <c r="K971" i="38"/>
  <c r="L971" i="38"/>
  <c r="M971" i="38"/>
  <c r="N971" i="38"/>
  <c r="P971" i="38"/>
  <c r="Q971" i="38"/>
  <c r="R971" i="38"/>
  <c r="S971" i="38"/>
  <c r="T971" i="38"/>
  <c r="U971" i="38"/>
  <c r="V971" i="38"/>
  <c r="W971" i="38"/>
  <c r="X971" i="38"/>
  <c r="H972" i="38"/>
  <c r="I972" i="38"/>
  <c r="J972" i="38"/>
  <c r="K972" i="38"/>
  <c r="L972" i="38"/>
  <c r="M972" i="38"/>
  <c r="N972" i="38"/>
  <c r="P972" i="38"/>
  <c r="Q972" i="38"/>
  <c r="R972" i="38"/>
  <c r="S972" i="38"/>
  <c r="T972" i="38"/>
  <c r="U972" i="38"/>
  <c r="V972" i="38"/>
  <c r="W972" i="38"/>
  <c r="X972" i="38"/>
  <c r="H973" i="38"/>
  <c r="I973" i="38"/>
  <c r="J973" i="38"/>
  <c r="K973" i="38"/>
  <c r="L973" i="38"/>
  <c r="M973" i="38"/>
  <c r="N973" i="38"/>
  <c r="P973" i="38"/>
  <c r="Q973" i="38"/>
  <c r="R973" i="38"/>
  <c r="S973" i="38"/>
  <c r="T973" i="38"/>
  <c r="U973" i="38"/>
  <c r="V973" i="38"/>
  <c r="W973" i="38"/>
  <c r="X973" i="38"/>
  <c r="H974" i="38"/>
  <c r="I974" i="38"/>
  <c r="J974" i="38"/>
  <c r="K974" i="38"/>
  <c r="L974" i="38"/>
  <c r="M974" i="38"/>
  <c r="N974" i="38"/>
  <c r="P974" i="38"/>
  <c r="Q974" i="38"/>
  <c r="R974" i="38"/>
  <c r="S974" i="38"/>
  <c r="T974" i="38"/>
  <c r="U974" i="38"/>
  <c r="V974" i="38"/>
  <c r="W974" i="38"/>
  <c r="X974" i="38"/>
  <c r="H975" i="38"/>
  <c r="I975" i="38"/>
  <c r="J975" i="38"/>
  <c r="K975" i="38"/>
  <c r="L975" i="38"/>
  <c r="M975" i="38"/>
  <c r="N975" i="38"/>
  <c r="P975" i="38"/>
  <c r="Q975" i="38"/>
  <c r="R975" i="38"/>
  <c r="S975" i="38"/>
  <c r="T975" i="38"/>
  <c r="U975" i="38"/>
  <c r="V975" i="38"/>
  <c r="W975" i="38"/>
  <c r="X975" i="38"/>
  <c r="H976" i="38"/>
  <c r="I976" i="38"/>
  <c r="J976" i="38"/>
  <c r="K976" i="38"/>
  <c r="L976" i="38"/>
  <c r="M976" i="38"/>
  <c r="N976" i="38"/>
  <c r="P976" i="38"/>
  <c r="Q976" i="38"/>
  <c r="R976" i="38"/>
  <c r="S976" i="38"/>
  <c r="T976" i="38"/>
  <c r="U976" i="38"/>
  <c r="V976" i="38"/>
  <c r="W976" i="38"/>
  <c r="X976" i="38"/>
  <c r="H977" i="38"/>
  <c r="I977" i="38"/>
  <c r="J977" i="38"/>
  <c r="K977" i="38"/>
  <c r="L977" i="38"/>
  <c r="M977" i="38"/>
  <c r="N977" i="38"/>
  <c r="P977" i="38"/>
  <c r="Q977" i="38"/>
  <c r="R977" i="38"/>
  <c r="S977" i="38"/>
  <c r="T977" i="38"/>
  <c r="U977" i="38"/>
  <c r="V977" i="38"/>
  <c r="W977" i="38"/>
  <c r="X977" i="38"/>
  <c r="H978" i="38"/>
  <c r="I978" i="38"/>
  <c r="J978" i="38"/>
  <c r="K978" i="38"/>
  <c r="L978" i="38"/>
  <c r="M978" i="38"/>
  <c r="N978" i="38"/>
  <c r="P978" i="38"/>
  <c r="Q978" i="38"/>
  <c r="R978" i="38"/>
  <c r="S978" i="38"/>
  <c r="T978" i="38"/>
  <c r="U978" i="38"/>
  <c r="V978" i="38"/>
  <c r="W978" i="38"/>
  <c r="X978" i="38"/>
  <c r="H979" i="38"/>
  <c r="I979" i="38"/>
  <c r="J979" i="38"/>
  <c r="K979" i="38"/>
  <c r="L979" i="38"/>
  <c r="M979" i="38"/>
  <c r="N979" i="38"/>
  <c r="P979" i="38"/>
  <c r="Q979" i="38"/>
  <c r="R979" i="38"/>
  <c r="S979" i="38"/>
  <c r="T979" i="38"/>
  <c r="U979" i="38"/>
  <c r="V979" i="38"/>
  <c r="W979" i="38"/>
  <c r="X979" i="38"/>
  <c r="H980" i="38"/>
  <c r="I980" i="38"/>
  <c r="J980" i="38"/>
  <c r="K980" i="38"/>
  <c r="L980" i="38"/>
  <c r="M980" i="38"/>
  <c r="N980" i="38"/>
  <c r="P980" i="38"/>
  <c r="Q980" i="38"/>
  <c r="R980" i="38"/>
  <c r="S980" i="38"/>
  <c r="T980" i="38"/>
  <c r="U980" i="38"/>
  <c r="V980" i="38"/>
  <c r="W980" i="38"/>
  <c r="X980" i="38"/>
  <c r="H981" i="38"/>
  <c r="I981" i="38"/>
  <c r="J981" i="38"/>
  <c r="K981" i="38"/>
  <c r="L981" i="38"/>
  <c r="M981" i="38"/>
  <c r="N981" i="38"/>
  <c r="P981" i="38"/>
  <c r="Q981" i="38"/>
  <c r="R981" i="38"/>
  <c r="S981" i="38"/>
  <c r="T981" i="38"/>
  <c r="U981" i="38"/>
  <c r="V981" i="38"/>
  <c r="W981" i="38"/>
  <c r="X981" i="38"/>
  <c r="H982" i="38"/>
  <c r="I982" i="38"/>
  <c r="J982" i="38"/>
  <c r="K982" i="38"/>
  <c r="L982" i="38"/>
  <c r="M982" i="38"/>
  <c r="N982" i="38"/>
  <c r="P982" i="38"/>
  <c r="Q982" i="38"/>
  <c r="R982" i="38"/>
  <c r="S982" i="38"/>
  <c r="T982" i="38"/>
  <c r="U982" i="38"/>
  <c r="V982" i="38"/>
  <c r="W982" i="38"/>
  <c r="X982" i="38"/>
  <c r="H983" i="38"/>
  <c r="I983" i="38"/>
  <c r="J983" i="38"/>
  <c r="K983" i="38"/>
  <c r="L983" i="38"/>
  <c r="M983" i="38"/>
  <c r="N983" i="38"/>
  <c r="P983" i="38"/>
  <c r="Q983" i="38"/>
  <c r="R983" i="38"/>
  <c r="S983" i="38"/>
  <c r="T983" i="38"/>
  <c r="U983" i="38"/>
  <c r="V983" i="38"/>
  <c r="W983" i="38"/>
  <c r="X983" i="38"/>
  <c r="H984" i="38"/>
  <c r="I984" i="38"/>
  <c r="J984" i="38"/>
  <c r="K984" i="38"/>
  <c r="L984" i="38"/>
  <c r="M984" i="38"/>
  <c r="N984" i="38"/>
  <c r="P984" i="38"/>
  <c r="Q984" i="38"/>
  <c r="R984" i="38"/>
  <c r="S984" i="38"/>
  <c r="T984" i="38"/>
  <c r="U984" i="38"/>
  <c r="V984" i="38"/>
  <c r="W984" i="38"/>
  <c r="X984" i="38"/>
  <c r="H985" i="38"/>
  <c r="I985" i="38"/>
  <c r="J985" i="38"/>
  <c r="K985" i="38"/>
  <c r="L985" i="38"/>
  <c r="M985" i="38"/>
  <c r="N985" i="38"/>
  <c r="P985" i="38"/>
  <c r="Q985" i="38"/>
  <c r="R985" i="38"/>
  <c r="S985" i="38"/>
  <c r="T985" i="38"/>
  <c r="U985" i="38"/>
  <c r="V985" i="38"/>
  <c r="W985" i="38"/>
  <c r="X985" i="38"/>
  <c r="H986" i="38"/>
  <c r="I986" i="38"/>
  <c r="J986" i="38"/>
  <c r="K986" i="38"/>
  <c r="L986" i="38"/>
  <c r="M986" i="38"/>
  <c r="N986" i="38"/>
  <c r="P986" i="38"/>
  <c r="Q986" i="38"/>
  <c r="R986" i="38"/>
  <c r="S986" i="38"/>
  <c r="T986" i="38"/>
  <c r="U986" i="38"/>
  <c r="V986" i="38"/>
  <c r="W986" i="38"/>
  <c r="X986" i="38"/>
  <c r="H987" i="38"/>
  <c r="I987" i="38"/>
  <c r="J987" i="38"/>
  <c r="K987" i="38"/>
  <c r="L987" i="38"/>
  <c r="M987" i="38"/>
  <c r="N987" i="38"/>
  <c r="P987" i="38"/>
  <c r="Q987" i="38"/>
  <c r="R987" i="38"/>
  <c r="S987" i="38"/>
  <c r="T987" i="38"/>
  <c r="U987" i="38"/>
  <c r="V987" i="38"/>
  <c r="W987" i="38"/>
  <c r="X987" i="38"/>
  <c r="H988" i="38"/>
  <c r="I988" i="38"/>
  <c r="J988" i="38"/>
  <c r="K988" i="38"/>
  <c r="L988" i="38"/>
  <c r="M988" i="38"/>
  <c r="N988" i="38"/>
  <c r="P988" i="38"/>
  <c r="Q988" i="38"/>
  <c r="R988" i="38"/>
  <c r="S988" i="38"/>
  <c r="T988" i="38"/>
  <c r="U988" i="38"/>
  <c r="V988" i="38"/>
  <c r="W988" i="38"/>
  <c r="X988" i="38"/>
  <c r="H989" i="38"/>
  <c r="I989" i="38"/>
  <c r="J989" i="38"/>
  <c r="K989" i="38"/>
  <c r="L989" i="38"/>
  <c r="M989" i="38"/>
  <c r="N989" i="38"/>
  <c r="P989" i="38"/>
  <c r="Q989" i="38"/>
  <c r="R989" i="38"/>
  <c r="S989" i="38"/>
  <c r="T989" i="38"/>
  <c r="U989" i="38"/>
  <c r="V989" i="38"/>
  <c r="W989" i="38"/>
  <c r="X989" i="38"/>
  <c r="H990" i="38"/>
  <c r="I990" i="38"/>
  <c r="J990" i="38"/>
  <c r="K990" i="38"/>
  <c r="L990" i="38"/>
  <c r="M990" i="38"/>
  <c r="N990" i="38"/>
  <c r="P990" i="38"/>
  <c r="Q990" i="38"/>
  <c r="R990" i="38"/>
  <c r="S990" i="38"/>
  <c r="T990" i="38"/>
  <c r="U990" i="38"/>
  <c r="V990" i="38"/>
  <c r="W990" i="38"/>
  <c r="X990" i="38"/>
  <c r="H991" i="38"/>
  <c r="I991" i="38"/>
  <c r="J991" i="38"/>
  <c r="K991" i="38"/>
  <c r="L991" i="38"/>
  <c r="M991" i="38"/>
  <c r="N991" i="38"/>
  <c r="P991" i="38"/>
  <c r="Q991" i="38"/>
  <c r="R991" i="38"/>
  <c r="S991" i="38"/>
  <c r="T991" i="38"/>
  <c r="U991" i="38"/>
  <c r="V991" i="38"/>
  <c r="W991" i="38"/>
  <c r="X991" i="38"/>
  <c r="H992" i="38"/>
  <c r="I992" i="38"/>
  <c r="J992" i="38"/>
  <c r="K992" i="38"/>
  <c r="L992" i="38"/>
  <c r="M992" i="38"/>
  <c r="N992" i="38"/>
  <c r="P992" i="38"/>
  <c r="Q992" i="38"/>
  <c r="R992" i="38"/>
  <c r="S992" i="38"/>
  <c r="T992" i="38"/>
  <c r="U992" i="38"/>
  <c r="V992" i="38"/>
  <c r="W992" i="38"/>
  <c r="X992" i="38"/>
  <c r="H993" i="38"/>
  <c r="I993" i="38"/>
  <c r="J993" i="38"/>
  <c r="K993" i="38"/>
  <c r="L993" i="38"/>
  <c r="M993" i="38"/>
  <c r="N993" i="38"/>
  <c r="P993" i="38"/>
  <c r="Q993" i="38"/>
  <c r="R993" i="38"/>
  <c r="S993" i="38"/>
  <c r="T993" i="38"/>
  <c r="U993" i="38"/>
  <c r="V993" i="38"/>
  <c r="W993" i="38"/>
  <c r="X993" i="38"/>
  <c r="H994" i="38"/>
  <c r="I994" i="38"/>
  <c r="J994" i="38"/>
  <c r="K994" i="38"/>
  <c r="L994" i="38"/>
  <c r="M994" i="38"/>
  <c r="N994" i="38"/>
  <c r="P994" i="38"/>
  <c r="Q994" i="38"/>
  <c r="R994" i="38"/>
  <c r="S994" i="38"/>
  <c r="T994" i="38"/>
  <c r="U994" i="38"/>
  <c r="V994" i="38"/>
  <c r="W994" i="38"/>
  <c r="X994" i="38"/>
  <c r="H995" i="38"/>
  <c r="I995" i="38"/>
  <c r="J995" i="38"/>
  <c r="K995" i="38"/>
  <c r="L995" i="38"/>
  <c r="M995" i="38"/>
  <c r="N995" i="38"/>
  <c r="P995" i="38"/>
  <c r="Q995" i="38"/>
  <c r="R995" i="38"/>
  <c r="S995" i="38"/>
  <c r="T995" i="38"/>
  <c r="U995" i="38"/>
  <c r="V995" i="38"/>
  <c r="W995" i="38"/>
  <c r="X995" i="38"/>
  <c r="H996" i="38"/>
  <c r="I996" i="38"/>
  <c r="J996" i="38"/>
  <c r="K996" i="38"/>
  <c r="L996" i="38"/>
  <c r="M996" i="38"/>
  <c r="N996" i="38"/>
  <c r="P996" i="38"/>
  <c r="Q996" i="38"/>
  <c r="R996" i="38"/>
  <c r="S996" i="38"/>
  <c r="T996" i="38"/>
  <c r="U996" i="38"/>
  <c r="V996" i="38"/>
  <c r="W996" i="38"/>
  <c r="X996" i="38"/>
  <c r="H997" i="38"/>
  <c r="I997" i="38"/>
  <c r="J997" i="38"/>
  <c r="K997" i="38"/>
  <c r="L997" i="38"/>
  <c r="M997" i="38"/>
  <c r="N997" i="38"/>
  <c r="P997" i="38"/>
  <c r="Q997" i="38"/>
  <c r="R997" i="38"/>
  <c r="S997" i="38"/>
  <c r="T997" i="38"/>
  <c r="U997" i="38"/>
  <c r="V997" i="38"/>
  <c r="W997" i="38"/>
  <c r="X997" i="38"/>
  <c r="H998" i="38"/>
  <c r="I998" i="38"/>
  <c r="J998" i="38"/>
  <c r="K998" i="38"/>
  <c r="L998" i="38"/>
  <c r="M998" i="38"/>
  <c r="N998" i="38"/>
  <c r="P998" i="38"/>
  <c r="Q998" i="38"/>
  <c r="R998" i="38"/>
  <c r="S998" i="38"/>
  <c r="T998" i="38"/>
  <c r="U998" i="38"/>
  <c r="V998" i="38"/>
  <c r="W998" i="38"/>
  <c r="X998" i="38"/>
  <c r="H999" i="38"/>
  <c r="I999" i="38"/>
  <c r="J999" i="38"/>
  <c r="K999" i="38"/>
  <c r="L999" i="38"/>
  <c r="M999" i="38"/>
  <c r="N999" i="38"/>
  <c r="P999" i="38"/>
  <c r="Q999" i="38"/>
  <c r="R999" i="38"/>
  <c r="S999" i="38"/>
  <c r="T999" i="38"/>
  <c r="U999" i="38"/>
  <c r="V999" i="38"/>
  <c r="W999" i="38"/>
  <c r="X999" i="38"/>
  <c r="H1000" i="38"/>
  <c r="I1000" i="38"/>
  <c r="J1000" i="38"/>
  <c r="K1000" i="38"/>
  <c r="L1000" i="38"/>
  <c r="M1000" i="38"/>
  <c r="N1000" i="38"/>
  <c r="P1000" i="38"/>
  <c r="Q1000" i="38"/>
  <c r="R1000" i="38"/>
  <c r="S1000" i="38"/>
  <c r="T1000" i="38"/>
  <c r="U1000" i="38"/>
  <c r="V1000" i="38"/>
  <c r="W1000" i="38"/>
  <c r="X1000" i="38"/>
  <c r="H1001" i="38"/>
  <c r="I1001" i="38"/>
  <c r="J1001" i="38"/>
  <c r="K1001" i="38"/>
  <c r="L1001" i="38"/>
  <c r="M1001" i="38"/>
  <c r="N1001" i="38"/>
  <c r="P1001" i="38"/>
  <c r="Q1001" i="38"/>
  <c r="R1001" i="38"/>
  <c r="S1001" i="38"/>
  <c r="T1001" i="38"/>
  <c r="U1001" i="38"/>
  <c r="V1001" i="38"/>
  <c r="W1001" i="38"/>
  <c r="X1001" i="38"/>
  <c r="H1002" i="38"/>
  <c r="I1002" i="38"/>
  <c r="J1002" i="38"/>
  <c r="K1002" i="38"/>
  <c r="L1002" i="38"/>
  <c r="M1002" i="38"/>
  <c r="N1002" i="38"/>
  <c r="P1002" i="38"/>
  <c r="Q1002" i="38"/>
  <c r="R1002" i="38"/>
  <c r="S1002" i="38"/>
  <c r="T1002" i="38"/>
  <c r="U1002" i="38"/>
  <c r="V1002" i="38"/>
  <c r="W1002" i="38"/>
  <c r="X1002" i="38"/>
  <c r="H1003" i="38"/>
  <c r="I1003" i="38"/>
  <c r="J1003" i="38"/>
  <c r="K1003" i="38"/>
  <c r="L1003" i="38"/>
  <c r="M1003" i="38"/>
  <c r="N1003" i="38"/>
  <c r="P1003" i="38"/>
  <c r="Q1003" i="38"/>
  <c r="R1003" i="38"/>
  <c r="S1003" i="38"/>
  <c r="T1003" i="38"/>
  <c r="U1003" i="38"/>
  <c r="V1003" i="38"/>
  <c r="W1003" i="38"/>
  <c r="X1003" i="38"/>
  <c r="H1004" i="38"/>
  <c r="I1004" i="38"/>
  <c r="J1004" i="38"/>
  <c r="K1004" i="38"/>
  <c r="L1004" i="38"/>
  <c r="M1004" i="38"/>
  <c r="N1004" i="38"/>
  <c r="P1004" i="38"/>
  <c r="Q1004" i="38"/>
  <c r="R1004" i="38"/>
  <c r="S1004" i="38"/>
  <c r="T1004" i="38"/>
  <c r="U1004" i="38"/>
  <c r="V1004" i="38"/>
  <c r="W1004" i="38"/>
  <c r="X1004" i="38"/>
  <c r="H1005" i="38"/>
  <c r="I1005" i="38"/>
  <c r="J1005" i="38"/>
  <c r="K1005" i="38"/>
  <c r="L1005" i="38"/>
  <c r="M1005" i="38"/>
  <c r="N1005" i="38"/>
  <c r="P1005" i="38"/>
  <c r="Q1005" i="38"/>
  <c r="R1005" i="38"/>
  <c r="S1005" i="38"/>
  <c r="T1005" i="38"/>
  <c r="U1005" i="38"/>
  <c r="V1005" i="38"/>
  <c r="W1005" i="38"/>
  <c r="X1005" i="38"/>
  <c r="H1006" i="38"/>
  <c r="I1006" i="38"/>
  <c r="J1006" i="38"/>
  <c r="K1006" i="38"/>
  <c r="L1006" i="38"/>
  <c r="M1006" i="38"/>
  <c r="N1006" i="38"/>
  <c r="P1006" i="38"/>
  <c r="Q1006" i="38"/>
  <c r="R1006" i="38"/>
  <c r="S1006" i="38"/>
  <c r="T1006" i="38"/>
  <c r="U1006" i="38"/>
  <c r="V1006" i="38"/>
  <c r="W1006" i="38"/>
  <c r="X1006" i="38"/>
  <c r="H1007" i="38"/>
  <c r="I1007" i="38"/>
  <c r="J1007" i="38"/>
  <c r="K1007" i="38"/>
  <c r="L1007" i="38"/>
  <c r="M1007" i="38"/>
  <c r="N1007" i="38"/>
  <c r="P1007" i="38"/>
  <c r="Q1007" i="38"/>
  <c r="R1007" i="38"/>
  <c r="S1007" i="38"/>
  <c r="T1007" i="38"/>
  <c r="U1007" i="38"/>
  <c r="V1007" i="38"/>
  <c r="W1007" i="38"/>
  <c r="X1007" i="38"/>
  <c r="H1008" i="38"/>
  <c r="I1008" i="38"/>
  <c r="J1008" i="38"/>
  <c r="K1008" i="38"/>
  <c r="L1008" i="38"/>
  <c r="M1008" i="38"/>
  <c r="N1008" i="38"/>
  <c r="P1008" i="38"/>
  <c r="Q1008" i="38"/>
  <c r="R1008" i="38"/>
  <c r="S1008" i="38"/>
  <c r="T1008" i="38"/>
  <c r="U1008" i="38"/>
  <c r="V1008" i="38"/>
  <c r="W1008" i="38"/>
  <c r="X1008" i="38"/>
  <c r="H1009" i="38"/>
  <c r="I1009" i="38"/>
  <c r="J1009" i="38"/>
  <c r="K1009" i="38"/>
  <c r="L1009" i="38"/>
  <c r="M1009" i="38"/>
  <c r="N1009" i="38"/>
  <c r="P1009" i="38"/>
  <c r="Q1009" i="38"/>
  <c r="R1009" i="38"/>
  <c r="S1009" i="38"/>
  <c r="T1009" i="38"/>
  <c r="U1009" i="38"/>
  <c r="V1009" i="38"/>
  <c r="W1009" i="38"/>
  <c r="X1009" i="38"/>
  <c r="H1010" i="38"/>
  <c r="I1010" i="38"/>
  <c r="J1010" i="38"/>
  <c r="K1010" i="38"/>
  <c r="L1010" i="38"/>
  <c r="M1010" i="38"/>
  <c r="N1010" i="38"/>
  <c r="P1010" i="38"/>
  <c r="Q1010" i="38"/>
  <c r="R1010" i="38"/>
  <c r="S1010" i="38"/>
  <c r="T1010" i="38"/>
  <c r="U1010" i="38"/>
  <c r="V1010" i="38"/>
  <c r="W1010" i="38"/>
  <c r="X1010" i="38"/>
  <c r="H1011" i="38"/>
  <c r="I1011" i="38"/>
  <c r="J1011" i="38"/>
  <c r="K1011" i="38"/>
  <c r="L1011" i="38"/>
  <c r="M1011" i="38"/>
  <c r="N1011" i="38"/>
  <c r="P1011" i="38"/>
  <c r="Q1011" i="38"/>
  <c r="R1011" i="38"/>
  <c r="S1011" i="38"/>
  <c r="T1011" i="38"/>
  <c r="U1011" i="38"/>
  <c r="V1011" i="38"/>
  <c r="W1011" i="38"/>
  <c r="X1011" i="38"/>
  <c r="H1012" i="38"/>
  <c r="I1012" i="38"/>
  <c r="J1012" i="38"/>
  <c r="K1012" i="38"/>
  <c r="L1012" i="38"/>
  <c r="M1012" i="38"/>
  <c r="N1012" i="38"/>
  <c r="P1012" i="38"/>
  <c r="Q1012" i="38"/>
  <c r="R1012" i="38"/>
  <c r="S1012" i="38"/>
  <c r="T1012" i="38"/>
  <c r="U1012" i="38"/>
  <c r="V1012" i="38"/>
  <c r="W1012" i="38"/>
  <c r="X1012" i="38"/>
  <c r="H1013" i="38"/>
  <c r="I1013" i="38"/>
  <c r="J1013" i="38"/>
  <c r="K1013" i="38"/>
  <c r="L1013" i="38"/>
  <c r="M1013" i="38"/>
  <c r="N1013" i="38"/>
  <c r="P1013" i="38"/>
  <c r="Q1013" i="38"/>
  <c r="R1013" i="38"/>
  <c r="S1013" i="38"/>
  <c r="T1013" i="38"/>
  <c r="U1013" i="38"/>
  <c r="V1013" i="38"/>
  <c r="W1013" i="38"/>
  <c r="X1013" i="38"/>
  <c r="H1014" i="38"/>
  <c r="I1014" i="38"/>
  <c r="J1014" i="38"/>
  <c r="K1014" i="38"/>
  <c r="L1014" i="38"/>
  <c r="M1014" i="38"/>
  <c r="N1014" i="38"/>
  <c r="P1014" i="38"/>
  <c r="Q1014" i="38"/>
  <c r="R1014" i="38"/>
  <c r="S1014" i="38"/>
  <c r="T1014" i="38"/>
  <c r="U1014" i="38"/>
  <c r="V1014" i="38"/>
  <c r="W1014" i="38"/>
  <c r="X1014" i="38"/>
  <c r="H1015" i="38"/>
  <c r="I1015" i="38"/>
  <c r="J1015" i="38"/>
  <c r="K1015" i="38"/>
  <c r="L1015" i="38"/>
  <c r="M1015" i="38"/>
  <c r="N1015" i="38"/>
  <c r="P1015" i="38"/>
  <c r="Q1015" i="38"/>
  <c r="R1015" i="38"/>
  <c r="S1015" i="38"/>
  <c r="T1015" i="38"/>
  <c r="U1015" i="38"/>
  <c r="V1015" i="38"/>
  <c r="W1015" i="38"/>
  <c r="X1015" i="38"/>
  <c r="H1016" i="38"/>
  <c r="I1016" i="38"/>
  <c r="J1016" i="38"/>
  <c r="K1016" i="38"/>
  <c r="L1016" i="38"/>
  <c r="M1016" i="38"/>
  <c r="N1016" i="38"/>
  <c r="P1016" i="38"/>
  <c r="Q1016" i="38"/>
  <c r="R1016" i="38"/>
  <c r="S1016" i="38"/>
  <c r="T1016" i="38"/>
  <c r="U1016" i="38"/>
  <c r="V1016" i="38"/>
  <c r="W1016" i="38"/>
  <c r="X1016" i="38"/>
  <c r="H1017" i="38"/>
  <c r="I1017" i="38"/>
  <c r="J1017" i="38"/>
  <c r="K1017" i="38"/>
  <c r="L1017" i="38"/>
  <c r="M1017" i="38"/>
  <c r="N1017" i="38"/>
  <c r="P1017" i="38"/>
  <c r="Q1017" i="38"/>
  <c r="R1017" i="38"/>
  <c r="S1017" i="38"/>
  <c r="T1017" i="38"/>
  <c r="U1017" i="38"/>
  <c r="V1017" i="38"/>
  <c r="W1017" i="38"/>
  <c r="X1017" i="38"/>
  <c r="H1018" i="38"/>
  <c r="I1018" i="38"/>
  <c r="J1018" i="38"/>
  <c r="K1018" i="38"/>
  <c r="L1018" i="38"/>
  <c r="M1018" i="38"/>
  <c r="N1018" i="38"/>
  <c r="P1018" i="38"/>
  <c r="Q1018" i="38"/>
  <c r="R1018" i="38"/>
  <c r="S1018" i="38"/>
  <c r="T1018" i="38"/>
  <c r="U1018" i="38"/>
  <c r="V1018" i="38"/>
  <c r="W1018" i="38"/>
  <c r="X1018" i="38"/>
  <c r="H1019" i="38"/>
  <c r="I1019" i="38"/>
  <c r="J1019" i="38"/>
  <c r="K1019" i="38"/>
  <c r="L1019" i="38"/>
  <c r="M1019" i="38"/>
  <c r="N1019" i="38"/>
  <c r="P1019" i="38"/>
  <c r="Q1019" i="38"/>
  <c r="R1019" i="38"/>
  <c r="S1019" i="38"/>
  <c r="T1019" i="38"/>
  <c r="U1019" i="38"/>
  <c r="V1019" i="38"/>
  <c r="W1019" i="38"/>
  <c r="X1019" i="38"/>
  <c r="H1020" i="38"/>
  <c r="I1020" i="38"/>
  <c r="J1020" i="38"/>
  <c r="K1020" i="38"/>
  <c r="L1020" i="38"/>
  <c r="M1020" i="38"/>
  <c r="N1020" i="38"/>
  <c r="P1020" i="38"/>
  <c r="Q1020" i="38"/>
  <c r="R1020" i="38"/>
  <c r="S1020" i="38"/>
  <c r="T1020" i="38"/>
  <c r="U1020" i="38"/>
  <c r="V1020" i="38"/>
  <c r="W1020" i="38"/>
  <c r="X1020" i="38"/>
  <c r="H1021" i="38"/>
  <c r="I1021" i="38"/>
  <c r="J1021" i="38"/>
  <c r="K1021" i="38"/>
  <c r="L1021" i="38"/>
  <c r="M1021" i="38"/>
  <c r="N1021" i="38"/>
  <c r="P1021" i="38"/>
  <c r="Q1021" i="38"/>
  <c r="R1021" i="38"/>
  <c r="S1021" i="38"/>
  <c r="T1021" i="38"/>
  <c r="U1021" i="38"/>
  <c r="V1021" i="38"/>
  <c r="W1021" i="38"/>
  <c r="X1021" i="38"/>
  <c r="H1022" i="38"/>
  <c r="I1022" i="38"/>
  <c r="J1022" i="38"/>
  <c r="K1022" i="38"/>
  <c r="L1022" i="38"/>
  <c r="M1022" i="38"/>
  <c r="N1022" i="38"/>
  <c r="P1022" i="38"/>
  <c r="Q1022" i="38"/>
  <c r="R1022" i="38"/>
  <c r="S1022" i="38"/>
  <c r="T1022" i="38"/>
  <c r="U1022" i="38"/>
  <c r="V1022" i="38"/>
  <c r="W1022" i="38"/>
  <c r="X1022" i="38"/>
  <c r="H1023" i="38"/>
  <c r="I1023" i="38"/>
  <c r="J1023" i="38"/>
  <c r="K1023" i="38"/>
  <c r="L1023" i="38"/>
  <c r="M1023" i="38"/>
  <c r="N1023" i="38"/>
  <c r="P1023" i="38"/>
  <c r="Q1023" i="38"/>
  <c r="R1023" i="38"/>
  <c r="S1023" i="38"/>
  <c r="T1023" i="38"/>
  <c r="U1023" i="38"/>
  <c r="V1023" i="38"/>
  <c r="W1023" i="38"/>
  <c r="X1023" i="38"/>
  <c r="H1024" i="38"/>
  <c r="I1024" i="38"/>
  <c r="J1024" i="38"/>
  <c r="K1024" i="38"/>
  <c r="L1024" i="38"/>
  <c r="M1024" i="38"/>
  <c r="N1024" i="38"/>
  <c r="P1024" i="38"/>
  <c r="Q1024" i="38"/>
  <c r="R1024" i="38"/>
  <c r="S1024" i="38"/>
  <c r="T1024" i="38"/>
  <c r="U1024" i="38"/>
  <c r="V1024" i="38"/>
  <c r="W1024" i="38"/>
  <c r="X1024" i="38"/>
  <c r="H1025" i="38"/>
  <c r="I1025" i="38"/>
  <c r="J1025" i="38"/>
  <c r="K1025" i="38"/>
  <c r="L1025" i="38"/>
  <c r="M1025" i="38"/>
  <c r="N1025" i="38"/>
  <c r="P1025" i="38"/>
  <c r="Q1025" i="38"/>
  <c r="R1025" i="38"/>
  <c r="S1025" i="38"/>
  <c r="T1025" i="38"/>
  <c r="U1025" i="38"/>
  <c r="V1025" i="38"/>
  <c r="W1025" i="38"/>
  <c r="X1025" i="38"/>
  <c r="H1026" i="38"/>
  <c r="I1026" i="38"/>
  <c r="J1026" i="38"/>
  <c r="K1026" i="38"/>
  <c r="L1026" i="38"/>
  <c r="M1026" i="38"/>
  <c r="N1026" i="38"/>
  <c r="P1026" i="38"/>
  <c r="Q1026" i="38"/>
  <c r="R1026" i="38"/>
  <c r="S1026" i="38"/>
  <c r="T1026" i="38"/>
  <c r="U1026" i="38"/>
  <c r="V1026" i="38"/>
  <c r="W1026" i="38"/>
  <c r="X1026" i="38"/>
  <c r="H1027" i="38"/>
  <c r="I1027" i="38"/>
  <c r="J1027" i="38"/>
  <c r="K1027" i="38"/>
  <c r="L1027" i="38"/>
  <c r="M1027" i="38"/>
  <c r="N1027" i="38"/>
  <c r="P1027" i="38"/>
  <c r="Q1027" i="38"/>
  <c r="R1027" i="38"/>
  <c r="S1027" i="38"/>
  <c r="T1027" i="38"/>
  <c r="U1027" i="38"/>
  <c r="V1027" i="38"/>
  <c r="W1027" i="38"/>
  <c r="X1027" i="38"/>
  <c r="H1028" i="38"/>
  <c r="I1028" i="38"/>
  <c r="J1028" i="38"/>
  <c r="K1028" i="38"/>
  <c r="L1028" i="38"/>
  <c r="M1028" i="38"/>
  <c r="N1028" i="38"/>
  <c r="P1028" i="38"/>
  <c r="Q1028" i="38"/>
  <c r="R1028" i="38"/>
  <c r="S1028" i="38"/>
  <c r="T1028" i="38"/>
  <c r="U1028" i="38"/>
  <c r="V1028" i="38"/>
  <c r="W1028" i="38"/>
  <c r="X1028" i="38"/>
  <c r="H1029" i="38"/>
  <c r="I1029" i="38"/>
  <c r="J1029" i="38"/>
  <c r="K1029" i="38"/>
  <c r="L1029" i="38"/>
  <c r="M1029" i="38"/>
  <c r="N1029" i="38"/>
  <c r="P1029" i="38"/>
  <c r="Q1029" i="38"/>
  <c r="R1029" i="38"/>
  <c r="S1029" i="38"/>
  <c r="T1029" i="38"/>
  <c r="U1029" i="38"/>
  <c r="V1029" i="38"/>
  <c r="W1029" i="38"/>
  <c r="X1029" i="38"/>
  <c r="H1030" i="38"/>
  <c r="I1030" i="38"/>
  <c r="J1030" i="38"/>
  <c r="K1030" i="38"/>
  <c r="L1030" i="38"/>
  <c r="M1030" i="38"/>
  <c r="N1030" i="38"/>
  <c r="P1030" i="38"/>
  <c r="Q1030" i="38"/>
  <c r="R1030" i="38"/>
  <c r="S1030" i="38"/>
  <c r="T1030" i="38"/>
  <c r="U1030" i="38"/>
  <c r="V1030" i="38"/>
  <c r="W1030" i="38"/>
  <c r="X1030" i="38"/>
  <c r="H1031" i="38"/>
  <c r="I1031" i="38"/>
  <c r="J1031" i="38"/>
  <c r="K1031" i="38"/>
  <c r="L1031" i="38"/>
  <c r="M1031" i="38"/>
  <c r="N1031" i="38"/>
  <c r="P1031" i="38"/>
  <c r="Q1031" i="38"/>
  <c r="R1031" i="38"/>
  <c r="S1031" i="38"/>
  <c r="T1031" i="38"/>
  <c r="U1031" i="38"/>
  <c r="V1031" i="38"/>
  <c r="W1031" i="38"/>
  <c r="X1031" i="38"/>
  <c r="H1032" i="38"/>
  <c r="I1032" i="38"/>
  <c r="J1032" i="38"/>
  <c r="K1032" i="38"/>
  <c r="L1032" i="38"/>
  <c r="M1032" i="38"/>
  <c r="N1032" i="38"/>
  <c r="P1032" i="38"/>
  <c r="Q1032" i="38"/>
  <c r="R1032" i="38"/>
  <c r="S1032" i="38"/>
  <c r="T1032" i="38"/>
  <c r="U1032" i="38"/>
  <c r="V1032" i="38"/>
  <c r="W1032" i="38"/>
  <c r="X1032" i="38"/>
  <c r="H1033" i="38"/>
  <c r="I1033" i="38"/>
  <c r="J1033" i="38"/>
  <c r="K1033" i="38"/>
  <c r="L1033" i="38"/>
  <c r="M1033" i="38"/>
  <c r="N1033" i="38"/>
  <c r="P1033" i="38"/>
  <c r="Q1033" i="38"/>
  <c r="R1033" i="38"/>
  <c r="S1033" i="38"/>
  <c r="T1033" i="38"/>
  <c r="U1033" i="38"/>
  <c r="V1033" i="38"/>
  <c r="W1033" i="38"/>
  <c r="X1033" i="38"/>
  <c r="H1034" i="38"/>
  <c r="I1034" i="38"/>
  <c r="J1034" i="38"/>
  <c r="K1034" i="38"/>
  <c r="L1034" i="38"/>
  <c r="M1034" i="38"/>
  <c r="N1034" i="38"/>
  <c r="P1034" i="38"/>
  <c r="Q1034" i="38"/>
  <c r="R1034" i="38"/>
  <c r="S1034" i="38"/>
  <c r="T1034" i="38"/>
  <c r="U1034" i="38"/>
  <c r="V1034" i="38"/>
  <c r="W1034" i="38"/>
  <c r="X1034" i="38"/>
  <c r="H1035" i="38"/>
  <c r="I1035" i="38"/>
  <c r="J1035" i="38"/>
  <c r="K1035" i="38"/>
  <c r="L1035" i="38"/>
  <c r="M1035" i="38"/>
  <c r="N1035" i="38"/>
  <c r="P1035" i="38"/>
  <c r="Q1035" i="38"/>
  <c r="R1035" i="38"/>
  <c r="S1035" i="38"/>
  <c r="T1035" i="38"/>
  <c r="U1035" i="38"/>
  <c r="V1035" i="38"/>
  <c r="W1035" i="38"/>
  <c r="X1035" i="38"/>
  <c r="H1036" i="38"/>
  <c r="I1036" i="38"/>
  <c r="J1036" i="38"/>
  <c r="K1036" i="38"/>
  <c r="L1036" i="38"/>
  <c r="M1036" i="38"/>
  <c r="N1036" i="38"/>
  <c r="P1036" i="38"/>
  <c r="Q1036" i="38"/>
  <c r="R1036" i="38"/>
  <c r="S1036" i="38"/>
  <c r="T1036" i="38"/>
  <c r="U1036" i="38"/>
  <c r="V1036" i="38"/>
  <c r="W1036" i="38"/>
  <c r="X1036" i="38"/>
  <c r="H1037" i="38"/>
  <c r="I1037" i="38"/>
  <c r="J1037" i="38"/>
  <c r="K1037" i="38"/>
  <c r="L1037" i="38"/>
  <c r="M1037" i="38"/>
  <c r="N1037" i="38"/>
  <c r="P1037" i="38"/>
  <c r="Q1037" i="38"/>
  <c r="R1037" i="38"/>
  <c r="S1037" i="38"/>
  <c r="T1037" i="38"/>
  <c r="U1037" i="38"/>
  <c r="V1037" i="38"/>
  <c r="W1037" i="38"/>
  <c r="X1037" i="38"/>
  <c r="H1038" i="38"/>
  <c r="I1038" i="38"/>
  <c r="J1038" i="38"/>
  <c r="K1038" i="38"/>
  <c r="L1038" i="38"/>
  <c r="M1038" i="38"/>
  <c r="N1038" i="38"/>
  <c r="P1038" i="38"/>
  <c r="Q1038" i="38"/>
  <c r="R1038" i="38"/>
  <c r="S1038" i="38"/>
  <c r="T1038" i="38"/>
  <c r="U1038" i="38"/>
  <c r="V1038" i="38"/>
  <c r="W1038" i="38"/>
  <c r="X1038" i="38"/>
  <c r="H1039" i="38"/>
  <c r="I1039" i="38"/>
  <c r="J1039" i="38"/>
  <c r="K1039" i="38"/>
  <c r="L1039" i="38"/>
  <c r="M1039" i="38"/>
  <c r="N1039" i="38"/>
  <c r="P1039" i="38"/>
  <c r="Q1039" i="38"/>
  <c r="R1039" i="38"/>
  <c r="S1039" i="38"/>
  <c r="T1039" i="38"/>
  <c r="U1039" i="38"/>
  <c r="V1039" i="38"/>
  <c r="W1039" i="38"/>
  <c r="X1039" i="38"/>
  <c r="H1040" i="38"/>
  <c r="I1040" i="38"/>
  <c r="J1040" i="38"/>
  <c r="K1040" i="38"/>
  <c r="L1040" i="38"/>
  <c r="M1040" i="38"/>
  <c r="N1040" i="38"/>
  <c r="P1040" i="38"/>
  <c r="Q1040" i="38"/>
  <c r="R1040" i="38"/>
  <c r="S1040" i="38"/>
  <c r="T1040" i="38"/>
  <c r="U1040" i="38"/>
  <c r="V1040" i="38"/>
  <c r="W1040" i="38"/>
  <c r="X1040" i="38"/>
  <c r="H1041" i="38"/>
  <c r="I1041" i="38"/>
  <c r="J1041" i="38"/>
  <c r="K1041" i="38"/>
  <c r="L1041" i="38"/>
  <c r="M1041" i="38"/>
  <c r="N1041" i="38"/>
  <c r="P1041" i="38"/>
  <c r="Q1041" i="38"/>
  <c r="R1041" i="38"/>
  <c r="S1041" i="38"/>
  <c r="T1041" i="38"/>
  <c r="U1041" i="38"/>
  <c r="V1041" i="38"/>
  <c r="W1041" i="38"/>
  <c r="X1041" i="38"/>
  <c r="H1042" i="38"/>
  <c r="I1042" i="38"/>
  <c r="J1042" i="38"/>
  <c r="K1042" i="38"/>
  <c r="L1042" i="38"/>
  <c r="M1042" i="38"/>
  <c r="N1042" i="38"/>
  <c r="P1042" i="38"/>
  <c r="Q1042" i="38"/>
  <c r="R1042" i="38"/>
  <c r="S1042" i="38"/>
  <c r="T1042" i="38"/>
  <c r="U1042" i="38"/>
  <c r="V1042" i="38"/>
  <c r="W1042" i="38"/>
  <c r="X1042" i="38"/>
  <c r="H1043" i="38"/>
  <c r="I1043" i="38"/>
  <c r="J1043" i="38"/>
  <c r="K1043" i="38"/>
  <c r="L1043" i="38"/>
  <c r="M1043" i="38"/>
  <c r="N1043" i="38"/>
  <c r="P1043" i="38"/>
  <c r="Q1043" i="38"/>
  <c r="R1043" i="38"/>
  <c r="S1043" i="38"/>
  <c r="T1043" i="38"/>
  <c r="U1043" i="38"/>
  <c r="V1043" i="38"/>
  <c r="W1043" i="38"/>
  <c r="X1043" i="38"/>
  <c r="H1044" i="38"/>
  <c r="I1044" i="38"/>
  <c r="J1044" i="38"/>
  <c r="K1044" i="38"/>
  <c r="L1044" i="38"/>
  <c r="M1044" i="38"/>
  <c r="N1044" i="38"/>
  <c r="P1044" i="38"/>
  <c r="Q1044" i="38"/>
  <c r="R1044" i="38"/>
  <c r="S1044" i="38"/>
  <c r="T1044" i="38"/>
  <c r="U1044" i="38"/>
  <c r="V1044" i="38"/>
  <c r="W1044" i="38"/>
  <c r="X1044" i="38"/>
  <c r="H1045" i="38"/>
  <c r="I1045" i="38"/>
  <c r="J1045" i="38"/>
  <c r="K1045" i="38"/>
  <c r="L1045" i="38"/>
  <c r="M1045" i="38"/>
  <c r="N1045" i="38"/>
  <c r="P1045" i="38"/>
  <c r="Q1045" i="38"/>
  <c r="R1045" i="38"/>
  <c r="S1045" i="38"/>
  <c r="T1045" i="38"/>
  <c r="U1045" i="38"/>
  <c r="V1045" i="38"/>
  <c r="W1045" i="38"/>
  <c r="X1045" i="38"/>
  <c r="H1046" i="38"/>
  <c r="I1046" i="38"/>
  <c r="J1046" i="38"/>
  <c r="K1046" i="38"/>
  <c r="L1046" i="38"/>
  <c r="M1046" i="38"/>
  <c r="N1046" i="38"/>
  <c r="P1046" i="38"/>
  <c r="Q1046" i="38"/>
  <c r="R1046" i="38"/>
  <c r="S1046" i="38"/>
  <c r="T1046" i="38"/>
  <c r="U1046" i="38"/>
  <c r="V1046" i="38"/>
  <c r="W1046" i="38"/>
  <c r="X1046" i="38"/>
  <c r="H1047" i="38"/>
  <c r="I1047" i="38"/>
  <c r="J1047" i="38"/>
  <c r="K1047" i="38"/>
  <c r="L1047" i="38"/>
  <c r="M1047" i="38"/>
  <c r="N1047" i="38"/>
  <c r="P1047" i="38"/>
  <c r="Q1047" i="38"/>
  <c r="R1047" i="38"/>
  <c r="S1047" i="38"/>
  <c r="T1047" i="38"/>
  <c r="U1047" i="38"/>
  <c r="V1047" i="38"/>
  <c r="W1047" i="38"/>
  <c r="X1047" i="38"/>
  <c r="H1048" i="38"/>
  <c r="I1048" i="38"/>
  <c r="J1048" i="38"/>
  <c r="K1048" i="38"/>
  <c r="L1048" i="38"/>
  <c r="M1048" i="38"/>
  <c r="N1048" i="38"/>
  <c r="P1048" i="38"/>
  <c r="Q1048" i="38"/>
  <c r="R1048" i="38"/>
  <c r="S1048" i="38"/>
  <c r="T1048" i="38"/>
  <c r="U1048" i="38"/>
  <c r="V1048" i="38"/>
  <c r="W1048" i="38"/>
  <c r="X1048" i="38"/>
  <c r="H1049" i="38"/>
  <c r="I1049" i="38"/>
  <c r="J1049" i="38"/>
  <c r="K1049" i="38"/>
  <c r="L1049" i="38"/>
  <c r="M1049" i="38"/>
  <c r="N1049" i="38"/>
  <c r="P1049" i="38"/>
  <c r="Q1049" i="38"/>
  <c r="R1049" i="38"/>
  <c r="S1049" i="38"/>
  <c r="T1049" i="38"/>
  <c r="U1049" i="38"/>
  <c r="V1049" i="38"/>
  <c r="W1049" i="38"/>
  <c r="X1049" i="38"/>
  <c r="H1050" i="38"/>
  <c r="I1050" i="38"/>
  <c r="J1050" i="38"/>
  <c r="K1050" i="38"/>
  <c r="L1050" i="38"/>
  <c r="M1050" i="38"/>
  <c r="N1050" i="38"/>
  <c r="P1050" i="38"/>
  <c r="Q1050" i="38"/>
  <c r="R1050" i="38"/>
  <c r="S1050" i="38"/>
  <c r="T1050" i="38"/>
  <c r="U1050" i="38"/>
  <c r="V1050" i="38"/>
  <c r="W1050" i="38"/>
  <c r="X1050" i="38"/>
  <c r="H1051" i="38"/>
  <c r="I1051" i="38"/>
  <c r="J1051" i="38"/>
  <c r="K1051" i="38"/>
  <c r="L1051" i="38"/>
  <c r="M1051" i="38"/>
  <c r="N1051" i="38"/>
  <c r="P1051" i="38"/>
  <c r="Q1051" i="38"/>
  <c r="R1051" i="38"/>
  <c r="S1051" i="38"/>
  <c r="T1051" i="38"/>
  <c r="U1051" i="38"/>
  <c r="V1051" i="38"/>
  <c r="W1051" i="38"/>
  <c r="X1051" i="38"/>
  <c r="H1052" i="38"/>
  <c r="I1052" i="38"/>
  <c r="J1052" i="38"/>
  <c r="K1052" i="38"/>
  <c r="L1052" i="38"/>
  <c r="M1052" i="38"/>
  <c r="N1052" i="38"/>
  <c r="P1052" i="38"/>
  <c r="Q1052" i="38"/>
  <c r="R1052" i="38"/>
  <c r="S1052" i="38"/>
  <c r="T1052" i="38"/>
  <c r="U1052" i="38"/>
  <c r="V1052" i="38"/>
  <c r="W1052" i="38"/>
  <c r="X1052" i="38"/>
  <c r="H1053" i="38"/>
  <c r="I1053" i="38"/>
  <c r="J1053" i="38"/>
  <c r="K1053" i="38"/>
  <c r="L1053" i="38"/>
  <c r="M1053" i="38"/>
  <c r="N1053" i="38"/>
  <c r="P1053" i="38"/>
  <c r="Q1053" i="38"/>
  <c r="R1053" i="38"/>
  <c r="S1053" i="38"/>
  <c r="T1053" i="38"/>
  <c r="U1053" i="38"/>
  <c r="V1053" i="38"/>
  <c r="W1053" i="38"/>
  <c r="X1053" i="38"/>
  <c r="H1054" i="38"/>
  <c r="I1054" i="38"/>
  <c r="J1054" i="38"/>
  <c r="K1054" i="38"/>
  <c r="L1054" i="38"/>
  <c r="M1054" i="38"/>
  <c r="N1054" i="38"/>
  <c r="P1054" i="38"/>
  <c r="Q1054" i="38"/>
  <c r="R1054" i="38"/>
  <c r="S1054" i="38"/>
  <c r="T1054" i="38"/>
  <c r="U1054" i="38"/>
  <c r="V1054" i="38"/>
  <c r="W1054" i="38"/>
  <c r="X1054" i="38"/>
  <c r="H1055" i="38"/>
  <c r="I1055" i="38"/>
  <c r="J1055" i="38"/>
  <c r="K1055" i="38"/>
  <c r="L1055" i="38"/>
  <c r="M1055" i="38"/>
  <c r="N1055" i="38"/>
  <c r="P1055" i="38"/>
  <c r="Q1055" i="38"/>
  <c r="R1055" i="38"/>
  <c r="S1055" i="38"/>
  <c r="T1055" i="38"/>
  <c r="U1055" i="38"/>
  <c r="V1055" i="38"/>
  <c r="W1055" i="38"/>
  <c r="X1055" i="38"/>
  <c r="H1056" i="38"/>
  <c r="I1056" i="38"/>
  <c r="J1056" i="38"/>
  <c r="K1056" i="38"/>
  <c r="L1056" i="38"/>
  <c r="M1056" i="38"/>
  <c r="N1056" i="38"/>
  <c r="P1056" i="38"/>
  <c r="Q1056" i="38"/>
  <c r="R1056" i="38"/>
  <c r="S1056" i="38"/>
  <c r="T1056" i="38"/>
  <c r="U1056" i="38"/>
  <c r="V1056" i="38"/>
  <c r="W1056" i="38"/>
  <c r="X1056" i="38"/>
  <c r="H1057" i="38"/>
  <c r="I1057" i="38"/>
  <c r="J1057" i="38"/>
  <c r="K1057" i="38"/>
  <c r="L1057" i="38"/>
  <c r="M1057" i="38"/>
  <c r="N1057" i="38"/>
  <c r="P1057" i="38"/>
  <c r="Q1057" i="38"/>
  <c r="R1057" i="38"/>
  <c r="S1057" i="38"/>
  <c r="T1057" i="38"/>
  <c r="U1057" i="38"/>
  <c r="V1057" i="38"/>
  <c r="W1057" i="38"/>
  <c r="X1057" i="38"/>
  <c r="H1058" i="38"/>
  <c r="I1058" i="38"/>
  <c r="J1058" i="38"/>
  <c r="K1058" i="38"/>
  <c r="L1058" i="38"/>
  <c r="M1058" i="38"/>
  <c r="N1058" i="38"/>
  <c r="P1058" i="38"/>
  <c r="Q1058" i="38"/>
  <c r="R1058" i="38"/>
  <c r="S1058" i="38"/>
  <c r="T1058" i="38"/>
  <c r="U1058" i="38"/>
  <c r="V1058" i="38"/>
  <c r="W1058" i="38"/>
  <c r="X1058" i="38"/>
  <c r="H1059" i="38"/>
  <c r="I1059" i="38"/>
  <c r="J1059" i="38"/>
  <c r="K1059" i="38"/>
  <c r="L1059" i="38"/>
  <c r="M1059" i="38"/>
  <c r="N1059" i="38"/>
  <c r="P1059" i="38"/>
  <c r="Q1059" i="38"/>
  <c r="R1059" i="38"/>
  <c r="S1059" i="38"/>
  <c r="T1059" i="38"/>
  <c r="U1059" i="38"/>
  <c r="V1059" i="38"/>
  <c r="W1059" i="38"/>
  <c r="X1059" i="38"/>
  <c r="H1060" i="38"/>
  <c r="I1060" i="38"/>
  <c r="J1060" i="38"/>
  <c r="K1060" i="38"/>
  <c r="L1060" i="38"/>
  <c r="M1060" i="38"/>
  <c r="N1060" i="38"/>
  <c r="P1060" i="38"/>
  <c r="Q1060" i="38"/>
  <c r="R1060" i="38"/>
  <c r="S1060" i="38"/>
  <c r="T1060" i="38"/>
  <c r="U1060" i="38"/>
  <c r="V1060" i="38"/>
  <c r="W1060" i="38"/>
  <c r="X1060" i="38"/>
  <c r="H1061" i="38"/>
  <c r="I1061" i="38"/>
  <c r="J1061" i="38"/>
  <c r="K1061" i="38"/>
  <c r="L1061" i="38"/>
  <c r="M1061" i="38"/>
  <c r="N1061" i="38"/>
  <c r="P1061" i="38"/>
  <c r="Q1061" i="38"/>
  <c r="R1061" i="38"/>
  <c r="S1061" i="38"/>
  <c r="T1061" i="38"/>
  <c r="U1061" i="38"/>
  <c r="V1061" i="38"/>
  <c r="W1061" i="38"/>
  <c r="X1061" i="38"/>
  <c r="H1062" i="38"/>
  <c r="I1062" i="38"/>
  <c r="J1062" i="38"/>
  <c r="K1062" i="38"/>
  <c r="L1062" i="38"/>
  <c r="M1062" i="38"/>
  <c r="N1062" i="38"/>
  <c r="P1062" i="38"/>
  <c r="Q1062" i="38"/>
  <c r="R1062" i="38"/>
  <c r="S1062" i="38"/>
  <c r="T1062" i="38"/>
  <c r="U1062" i="38"/>
  <c r="V1062" i="38"/>
  <c r="W1062" i="38"/>
  <c r="X1062" i="38"/>
  <c r="H1063" i="38"/>
  <c r="I1063" i="38"/>
  <c r="J1063" i="38"/>
  <c r="K1063" i="38"/>
  <c r="L1063" i="38"/>
  <c r="M1063" i="38"/>
  <c r="N1063" i="38"/>
  <c r="P1063" i="38"/>
  <c r="Q1063" i="38"/>
  <c r="R1063" i="38"/>
  <c r="S1063" i="38"/>
  <c r="T1063" i="38"/>
  <c r="U1063" i="38"/>
  <c r="V1063" i="38"/>
  <c r="W1063" i="38"/>
  <c r="X1063" i="38"/>
  <c r="H1064" i="38"/>
  <c r="I1064" i="38"/>
  <c r="J1064" i="38"/>
  <c r="K1064" i="38"/>
  <c r="L1064" i="38"/>
  <c r="M1064" i="38"/>
  <c r="N1064" i="38"/>
  <c r="P1064" i="38"/>
  <c r="Q1064" i="38"/>
  <c r="R1064" i="38"/>
  <c r="S1064" i="38"/>
  <c r="T1064" i="38"/>
  <c r="U1064" i="38"/>
  <c r="V1064" i="38"/>
  <c r="W1064" i="38"/>
  <c r="X1064" i="38"/>
  <c r="H1065" i="38"/>
  <c r="I1065" i="38"/>
  <c r="J1065" i="38"/>
  <c r="K1065" i="38"/>
  <c r="L1065" i="38"/>
  <c r="M1065" i="38"/>
  <c r="N1065" i="38"/>
  <c r="P1065" i="38"/>
  <c r="Q1065" i="38"/>
  <c r="R1065" i="38"/>
  <c r="S1065" i="38"/>
  <c r="T1065" i="38"/>
  <c r="U1065" i="38"/>
  <c r="V1065" i="38"/>
  <c r="W1065" i="38"/>
  <c r="X1065" i="38"/>
  <c r="H1066" i="38"/>
  <c r="I1066" i="38"/>
  <c r="J1066" i="38"/>
  <c r="K1066" i="38"/>
  <c r="L1066" i="38"/>
  <c r="M1066" i="38"/>
  <c r="N1066" i="38"/>
  <c r="P1066" i="38"/>
  <c r="Q1066" i="38"/>
  <c r="R1066" i="38"/>
  <c r="S1066" i="38"/>
  <c r="T1066" i="38"/>
  <c r="U1066" i="38"/>
  <c r="V1066" i="38"/>
  <c r="W1066" i="38"/>
  <c r="X1066" i="38"/>
  <c r="H1067" i="38"/>
  <c r="I1067" i="38"/>
  <c r="J1067" i="38"/>
  <c r="K1067" i="38"/>
  <c r="L1067" i="38"/>
  <c r="M1067" i="38"/>
  <c r="N1067" i="38"/>
  <c r="P1067" i="38"/>
  <c r="Q1067" i="38"/>
  <c r="R1067" i="38"/>
  <c r="S1067" i="38"/>
  <c r="T1067" i="38"/>
  <c r="U1067" i="38"/>
  <c r="V1067" i="38"/>
  <c r="W1067" i="38"/>
  <c r="X1067" i="38"/>
  <c r="H1068" i="38"/>
  <c r="I1068" i="38"/>
  <c r="J1068" i="38"/>
  <c r="K1068" i="38"/>
  <c r="L1068" i="38"/>
  <c r="M1068" i="38"/>
  <c r="N1068" i="38"/>
  <c r="P1068" i="38"/>
  <c r="Q1068" i="38"/>
  <c r="R1068" i="38"/>
  <c r="S1068" i="38"/>
  <c r="T1068" i="38"/>
  <c r="U1068" i="38"/>
  <c r="V1068" i="38"/>
  <c r="W1068" i="38"/>
  <c r="X1068" i="38"/>
  <c r="H1069" i="38"/>
  <c r="I1069" i="38"/>
  <c r="J1069" i="38"/>
  <c r="K1069" i="38"/>
  <c r="L1069" i="38"/>
  <c r="M1069" i="38"/>
  <c r="N1069" i="38"/>
  <c r="P1069" i="38"/>
  <c r="Q1069" i="38"/>
  <c r="R1069" i="38"/>
  <c r="S1069" i="38"/>
  <c r="T1069" i="38"/>
  <c r="U1069" i="38"/>
  <c r="V1069" i="38"/>
  <c r="W1069" i="38"/>
  <c r="X1069" i="38"/>
  <c r="H1070" i="38"/>
  <c r="I1070" i="38"/>
  <c r="J1070" i="38"/>
  <c r="K1070" i="38"/>
  <c r="L1070" i="38"/>
  <c r="M1070" i="38"/>
  <c r="N1070" i="38"/>
  <c r="P1070" i="38"/>
  <c r="Q1070" i="38"/>
  <c r="R1070" i="38"/>
  <c r="S1070" i="38"/>
  <c r="T1070" i="38"/>
  <c r="U1070" i="38"/>
  <c r="V1070" i="38"/>
  <c r="W1070" i="38"/>
  <c r="X1070" i="38"/>
  <c r="H1071" i="38"/>
  <c r="I1071" i="38"/>
  <c r="J1071" i="38"/>
  <c r="K1071" i="38"/>
  <c r="L1071" i="38"/>
  <c r="M1071" i="38"/>
  <c r="N1071" i="38"/>
  <c r="P1071" i="38"/>
  <c r="Q1071" i="38"/>
  <c r="R1071" i="38"/>
  <c r="S1071" i="38"/>
  <c r="T1071" i="38"/>
  <c r="U1071" i="38"/>
  <c r="V1071" i="38"/>
  <c r="W1071" i="38"/>
  <c r="X1071" i="38"/>
  <c r="H1072" i="38"/>
  <c r="I1072" i="38"/>
  <c r="J1072" i="38"/>
  <c r="K1072" i="38"/>
  <c r="L1072" i="38"/>
  <c r="M1072" i="38"/>
  <c r="N1072" i="38"/>
  <c r="P1072" i="38"/>
  <c r="Q1072" i="38"/>
  <c r="R1072" i="38"/>
  <c r="S1072" i="38"/>
  <c r="T1072" i="38"/>
  <c r="U1072" i="38"/>
  <c r="V1072" i="38"/>
  <c r="W1072" i="38"/>
  <c r="X1072" i="38"/>
  <c r="H1073" i="38"/>
  <c r="I1073" i="38"/>
  <c r="J1073" i="38"/>
  <c r="K1073" i="38"/>
  <c r="L1073" i="38"/>
  <c r="M1073" i="38"/>
  <c r="N1073" i="38"/>
  <c r="P1073" i="38"/>
  <c r="Q1073" i="38"/>
  <c r="R1073" i="38"/>
  <c r="S1073" i="38"/>
  <c r="T1073" i="38"/>
  <c r="U1073" i="38"/>
  <c r="V1073" i="38"/>
  <c r="W1073" i="38"/>
  <c r="X1073" i="38"/>
  <c r="H1074" i="38"/>
  <c r="I1074" i="38"/>
  <c r="J1074" i="38"/>
  <c r="K1074" i="38"/>
  <c r="L1074" i="38"/>
  <c r="M1074" i="38"/>
  <c r="N1074" i="38"/>
  <c r="P1074" i="38"/>
  <c r="Q1074" i="38"/>
  <c r="R1074" i="38"/>
  <c r="S1074" i="38"/>
  <c r="T1074" i="38"/>
  <c r="U1074" i="38"/>
  <c r="V1074" i="38"/>
  <c r="W1074" i="38"/>
  <c r="X1074" i="38"/>
  <c r="H1075" i="38"/>
  <c r="I1075" i="38"/>
  <c r="J1075" i="38"/>
  <c r="K1075" i="38"/>
  <c r="L1075" i="38"/>
  <c r="M1075" i="38"/>
  <c r="N1075" i="38"/>
  <c r="P1075" i="38"/>
  <c r="Q1075" i="38"/>
  <c r="R1075" i="38"/>
  <c r="S1075" i="38"/>
  <c r="T1075" i="38"/>
  <c r="U1075" i="38"/>
  <c r="V1075" i="38"/>
  <c r="W1075" i="38"/>
  <c r="X1075" i="38"/>
  <c r="H1076" i="38"/>
  <c r="I1076" i="38"/>
  <c r="J1076" i="38"/>
  <c r="K1076" i="38"/>
  <c r="L1076" i="38"/>
  <c r="M1076" i="38"/>
  <c r="N1076" i="38"/>
  <c r="P1076" i="38"/>
  <c r="Q1076" i="38"/>
  <c r="R1076" i="38"/>
  <c r="S1076" i="38"/>
  <c r="T1076" i="38"/>
  <c r="U1076" i="38"/>
  <c r="V1076" i="38"/>
  <c r="W1076" i="38"/>
  <c r="X1076" i="38"/>
  <c r="H1077" i="38"/>
  <c r="I1077" i="38"/>
  <c r="J1077" i="38"/>
  <c r="K1077" i="38"/>
  <c r="L1077" i="38"/>
  <c r="M1077" i="38"/>
  <c r="N1077" i="38"/>
  <c r="P1077" i="38"/>
  <c r="Q1077" i="38"/>
  <c r="R1077" i="38"/>
  <c r="S1077" i="38"/>
  <c r="T1077" i="38"/>
  <c r="U1077" i="38"/>
  <c r="V1077" i="38"/>
  <c r="W1077" i="38"/>
  <c r="X1077" i="38"/>
  <c r="H1078" i="38"/>
  <c r="I1078" i="38"/>
  <c r="J1078" i="38"/>
  <c r="K1078" i="38"/>
  <c r="L1078" i="38"/>
  <c r="M1078" i="38"/>
  <c r="N1078" i="38"/>
  <c r="P1078" i="38"/>
  <c r="Q1078" i="38"/>
  <c r="R1078" i="38"/>
  <c r="S1078" i="38"/>
  <c r="T1078" i="38"/>
  <c r="U1078" i="38"/>
  <c r="V1078" i="38"/>
  <c r="W1078" i="38"/>
  <c r="X1078" i="38"/>
  <c r="H1079" i="38"/>
  <c r="I1079" i="38"/>
  <c r="J1079" i="38"/>
  <c r="K1079" i="38"/>
  <c r="L1079" i="38"/>
  <c r="M1079" i="38"/>
  <c r="N1079" i="38"/>
  <c r="P1079" i="38"/>
  <c r="Q1079" i="38"/>
  <c r="R1079" i="38"/>
  <c r="S1079" i="38"/>
  <c r="T1079" i="38"/>
  <c r="U1079" i="38"/>
  <c r="V1079" i="38"/>
  <c r="W1079" i="38"/>
  <c r="X1079" i="38"/>
  <c r="H1080" i="38"/>
  <c r="I1080" i="38"/>
  <c r="J1080" i="38"/>
  <c r="K1080" i="38"/>
  <c r="L1080" i="38"/>
  <c r="M1080" i="38"/>
  <c r="N1080" i="38"/>
  <c r="P1080" i="38"/>
  <c r="Q1080" i="38"/>
  <c r="R1080" i="38"/>
  <c r="S1080" i="38"/>
  <c r="T1080" i="38"/>
  <c r="U1080" i="38"/>
  <c r="V1080" i="38"/>
  <c r="W1080" i="38"/>
  <c r="X1080" i="38"/>
  <c r="H1081" i="38"/>
  <c r="I1081" i="38"/>
  <c r="J1081" i="38"/>
  <c r="K1081" i="38"/>
  <c r="L1081" i="38"/>
  <c r="M1081" i="38"/>
  <c r="N1081" i="38"/>
  <c r="P1081" i="38"/>
  <c r="Q1081" i="38"/>
  <c r="R1081" i="38"/>
  <c r="S1081" i="38"/>
  <c r="T1081" i="38"/>
  <c r="U1081" i="38"/>
  <c r="V1081" i="38"/>
  <c r="W1081" i="38"/>
  <c r="X1081" i="38"/>
  <c r="H1082" i="38"/>
  <c r="I1082" i="38"/>
  <c r="J1082" i="38"/>
  <c r="K1082" i="38"/>
  <c r="L1082" i="38"/>
  <c r="M1082" i="38"/>
  <c r="N1082" i="38"/>
  <c r="P1082" i="38"/>
  <c r="Q1082" i="38"/>
  <c r="R1082" i="38"/>
  <c r="S1082" i="38"/>
  <c r="T1082" i="38"/>
  <c r="U1082" i="38"/>
  <c r="V1082" i="38"/>
  <c r="W1082" i="38"/>
  <c r="X1082" i="38"/>
  <c r="H1083" i="38"/>
  <c r="I1083" i="38"/>
  <c r="J1083" i="38"/>
  <c r="K1083" i="38"/>
  <c r="L1083" i="38"/>
  <c r="M1083" i="38"/>
  <c r="N1083" i="38"/>
  <c r="P1083" i="38"/>
  <c r="Q1083" i="38"/>
  <c r="R1083" i="38"/>
  <c r="S1083" i="38"/>
  <c r="T1083" i="38"/>
  <c r="U1083" i="38"/>
  <c r="V1083" i="38"/>
  <c r="W1083" i="38"/>
  <c r="X1083" i="38"/>
  <c r="H1084" i="38"/>
  <c r="I1084" i="38"/>
  <c r="J1084" i="38"/>
  <c r="K1084" i="38"/>
  <c r="L1084" i="38"/>
  <c r="M1084" i="38"/>
  <c r="N1084" i="38"/>
  <c r="P1084" i="38"/>
  <c r="Q1084" i="38"/>
  <c r="R1084" i="38"/>
  <c r="S1084" i="38"/>
  <c r="T1084" i="38"/>
  <c r="U1084" i="38"/>
  <c r="V1084" i="38"/>
  <c r="W1084" i="38"/>
  <c r="X1084" i="38"/>
  <c r="H1085" i="38"/>
  <c r="I1085" i="38"/>
  <c r="J1085" i="38"/>
  <c r="K1085" i="38"/>
  <c r="L1085" i="38"/>
  <c r="M1085" i="38"/>
  <c r="N1085" i="38"/>
  <c r="P1085" i="38"/>
  <c r="Q1085" i="38"/>
  <c r="R1085" i="38"/>
  <c r="S1085" i="38"/>
  <c r="T1085" i="38"/>
  <c r="U1085" i="38"/>
  <c r="V1085" i="38"/>
  <c r="W1085" i="38"/>
  <c r="X1085" i="38"/>
  <c r="H1086" i="38"/>
  <c r="I1086" i="38"/>
  <c r="J1086" i="38"/>
  <c r="K1086" i="38"/>
  <c r="L1086" i="38"/>
  <c r="M1086" i="38"/>
  <c r="N1086" i="38"/>
  <c r="P1086" i="38"/>
  <c r="Q1086" i="38"/>
  <c r="R1086" i="38"/>
  <c r="S1086" i="38"/>
  <c r="T1086" i="38"/>
  <c r="U1086" i="38"/>
  <c r="V1086" i="38"/>
  <c r="W1086" i="38"/>
  <c r="X1086" i="38"/>
  <c r="H1087" i="38"/>
  <c r="I1087" i="38"/>
  <c r="J1087" i="38"/>
  <c r="K1087" i="38"/>
  <c r="L1087" i="38"/>
  <c r="M1087" i="38"/>
  <c r="N1087" i="38"/>
  <c r="P1087" i="38"/>
  <c r="Q1087" i="38"/>
  <c r="R1087" i="38"/>
  <c r="S1087" i="38"/>
  <c r="T1087" i="38"/>
  <c r="U1087" i="38"/>
  <c r="V1087" i="38"/>
  <c r="W1087" i="38"/>
  <c r="X1087" i="38"/>
  <c r="H1088" i="38"/>
  <c r="I1088" i="38"/>
  <c r="J1088" i="38"/>
  <c r="K1088" i="38"/>
  <c r="L1088" i="38"/>
  <c r="M1088" i="38"/>
  <c r="N1088" i="38"/>
  <c r="P1088" i="38"/>
  <c r="Q1088" i="38"/>
  <c r="R1088" i="38"/>
  <c r="S1088" i="38"/>
  <c r="T1088" i="38"/>
  <c r="U1088" i="38"/>
  <c r="V1088" i="38"/>
  <c r="W1088" i="38"/>
  <c r="X1088" i="38"/>
  <c r="H1089" i="38"/>
  <c r="I1089" i="38"/>
  <c r="J1089" i="38"/>
  <c r="K1089" i="38"/>
  <c r="L1089" i="38"/>
  <c r="M1089" i="38"/>
  <c r="N1089" i="38"/>
  <c r="P1089" i="38"/>
  <c r="Q1089" i="38"/>
  <c r="R1089" i="38"/>
  <c r="S1089" i="38"/>
  <c r="T1089" i="38"/>
  <c r="U1089" i="38"/>
  <c r="V1089" i="38"/>
  <c r="W1089" i="38"/>
  <c r="X1089" i="38"/>
  <c r="H1090" i="38"/>
  <c r="I1090" i="38"/>
  <c r="J1090" i="38"/>
  <c r="K1090" i="38"/>
  <c r="L1090" i="38"/>
  <c r="M1090" i="38"/>
  <c r="N1090" i="38"/>
  <c r="P1090" i="38"/>
  <c r="Q1090" i="38"/>
  <c r="R1090" i="38"/>
  <c r="S1090" i="38"/>
  <c r="T1090" i="38"/>
  <c r="U1090" i="38"/>
  <c r="V1090" i="38"/>
  <c r="W1090" i="38"/>
  <c r="X1090" i="38"/>
  <c r="H1091" i="38"/>
  <c r="I1091" i="38"/>
  <c r="J1091" i="38"/>
  <c r="K1091" i="38"/>
  <c r="L1091" i="38"/>
  <c r="M1091" i="38"/>
  <c r="N1091" i="38"/>
  <c r="P1091" i="38"/>
  <c r="Q1091" i="38"/>
  <c r="R1091" i="38"/>
  <c r="S1091" i="38"/>
  <c r="T1091" i="38"/>
  <c r="U1091" i="38"/>
  <c r="V1091" i="38"/>
  <c r="W1091" i="38"/>
  <c r="X1091" i="38"/>
  <c r="H1092" i="38"/>
  <c r="I1092" i="38"/>
  <c r="J1092" i="38"/>
  <c r="K1092" i="38"/>
  <c r="L1092" i="38"/>
  <c r="M1092" i="38"/>
  <c r="N1092" i="38"/>
  <c r="P1092" i="38"/>
  <c r="Q1092" i="38"/>
  <c r="R1092" i="38"/>
  <c r="S1092" i="38"/>
  <c r="T1092" i="38"/>
  <c r="U1092" i="38"/>
  <c r="V1092" i="38"/>
  <c r="W1092" i="38"/>
  <c r="X1092" i="38"/>
  <c r="H1093" i="38"/>
  <c r="I1093" i="38"/>
  <c r="J1093" i="38"/>
  <c r="K1093" i="38"/>
  <c r="L1093" i="38"/>
  <c r="M1093" i="38"/>
  <c r="N1093" i="38"/>
  <c r="P1093" i="38"/>
  <c r="Q1093" i="38"/>
  <c r="R1093" i="38"/>
  <c r="S1093" i="38"/>
  <c r="T1093" i="38"/>
  <c r="U1093" i="38"/>
  <c r="V1093" i="38"/>
  <c r="W1093" i="38"/>
  <c r="X1093" i="38"/>
  <c r="H1094" i="38"/>
  <c r="I1094" i="38"/>
  <c r="J1094" i="38"/>
  <c r="K1094" i="38"/>
  <c r="L1094" i="38"/>
  <c r="M1094" i="38"/>
  <c r="N1094" i="38"/>
  <c r="P1094" i="38"/>
  <c r="Q1094" i="38"/>
  <c r="R1094" i="38"/>
  <c r="S1094" i="38"/>
  <c r="T1094" i="38"/>
  <c r="U1094" i="38"/>
  <c r="V1094" i="38"/>
  <c r="W1094" i="38"/>
  <c r="X1094" i="38"/>
  <c r="H1095" i="38"/>
  <c r="I1095" i="38"/>
  <c r="J1095" i="38"/>
  <c r="K1095" i="38"/>
  <c r="L1095" i="38"/>
  <c r="M1095" i="38"/>
  <c r="N1095" i="38"/>
  <c r="P1095" i="38"/>
  <c r="Q1095" i="38"/>
  <c r="R1095" i="38"/>
  <c r="S1095" i="38"/>
  <c r="T1095" i="38"/>
  <c r="U1095" i="38"/>
  <c r="V1095" i="38"/>
  <c r="W1095" i="38"/>
  <c r="X1095" i="38"/>
  <c r="H1096" i="38"/>
  <c r="I1096" i="38"/>
  <c r="J1096" i="38"/>
  <c r="K1096" i="38"/>
  <c r="L1096" i="38"/>
  <c r="M1096" i="38"/>
  <c r="N1096" i="38"/>
  <c r="P1096" i="38"/>
  <c r="Q1096" i="38"/>
  <c r="R1096" i="38"/>
  <c r="S1096" i="38"/>
  <c r="T1096" i="38"/>
  <c r="U1096" i="38"/>
  <c r="V1096" i="38"/>
  <c r="W1096" i="38"/>
  <c r="X1096" i="38"/>
  <c r="H1097" i="38"/>
  <c r="I1097" i="38"/>
  <c r="J1097" i="38"/>
  <c r="K1097" i="38"/>
  <c r="L1097" i="38"/>
  <c r="M1097" i="38"/>
  <c r="N1097" i="38"/>
  <c r="P1097" i="38"/>
  <c r="Q1097" i="38"/>
  <c r="R1097" i="38"/>
  <c r="S1097" i="38"/>
  <c r="T1097" i="38"/>
  <c r="U1097" i="38"/>
  <c r="V1097" i="38"/>
  <c r="W1097" i="38"/>
  <c r="X1097" i="38"/>
  <c r="H1098" i="38"/>
  <c r="I1098" i="38"/>
  <c r="J1098" i="38"/>
  <c r="K1098" i="38"/>
  <c r="L1098" i="38"/>
  <c r="M1098" i="38"/>
  <c r="N1098" i="38"/>
  <c r="P1098" i="38"/>
  <c r="Q1098" i="38"/>
  <c r="R1098" i="38"/>
  <c r="S1098" i="38"/>
  <c r="T1098" i="38"/>
  <c r="U1098" i="38"/>
  <c r="V1098" i="38"/>
  <c r="W1098" i="38"/>
  <c r="X1098" i="38"/>
  <c r="H1099" i="38"/>
  <c r="I1099" i="38"/>
  <c r="J1099" i="38"/>
  <c r="K1099" i="38"/>
  <c r="L1099" i="38"/>
  <c r="M1099" i="38"/>
  <c r="N1099" i="38"/>
  <c r="P1099" i="38"/>
  <c r="Q1099" i="38"/>
  <c r="R1099" i="38"/>
  <c r="S1099" i="38"/>
  <c r="T1099" i="38"/>
  <c r="U1099" i="38"/>
  <c r="V1099" i="38"/>
  <c r="W1099" i="38"/>
  <c r="X1099" i="38"/>
  <c r="H1100" i="38"/>
  <c r="I1100" i="38"/>
  <c r="J1100" i="38"/>
  <c r="K1100" i="38"/>
  <c r="L1100" i="38"/>
  <c r="M1100" i="38"/>
  <c r="N1100" i="38"/>
  <c r="P1100" i="38"/>
  <c r="Q1100" i="38"/>
  <c r="R1100" i="38"/>
  <c r="S1100" i="38"/>
  <c r="T1100" i="38"/>
  <c r="U1100" i="38"/>
  <c r="V1100" i="38"/>
  <c r="W1100" i="38"/>
  <c r="X1100" i="38"/>
  <c r="H1101" i="38"/>
  <c r="I1101" i="38"/>
  <c r="J1101" i="38"/>
  <c r="K1101" i="38"/>
  <c r="L1101" i="38"/>
  <c r="M1101" i="38"/>
  <c r="N1101" i="38"/>
  <c r="P1101" i="38"/>
  <c r="Q1101" i="38"/>
  <c r="R1101" i="38"/>
  <c r="S1101" i="38"/>
  <c r="T1101" i="38"/>
  <c r="U1101" i="38"/>
  <c r="V1101" i="38"/>
  <c r="W1101" i="38"/>
  <c r="X1101" i="38"/>
  <c r="H1102" i="38"/>
  <c r="I1102" i="38"/>
  <c r="J1102" i="38"/>
  <c r="K1102" i="38"/>
  <c r="L1102" i="38"/>
  <c r="M1102" i="38"/>
  <c r="N1102" i="38"/>
  <c r="P1102" i="38"/>
  <c r="Q1102" i="38"/>
  <c r="R1102" i="38"/>
  <c r="S1102" i="38"/>
  <c r="T1102" i="38"/>
  <c r="U1102" i="38"/>
  <c r="V1102" i="38"/>
  <c r="W1102" i="38"/>
  <c r="X1102" i="38"/>
  <c r="H1103" i="38"/>
  <c r="I1103" i="38"/>
  <c r="J1103" i="38"/>
  <c r="K1103" i="38"/>
  <c r="L1103" i="38"/>
  <c r="M1103" i="38"/>
  <c r="N1103" i="38"/>
  <c r="P1103" i="38"/>
  <c r="Q1103" i="38"/>
  <c r="R1103" i="38"/>
  <c r="S1103" i="38"/>
  <c r="T1103" i="38"/>
  <c r="U1103" i="38"/>
  <c r="V1103" i="38"/>
  <c r="W1103" i="38"/>
  <c r="X1103" i="38"/>
  <c r="H1104" i="38"/>
  <c r="I1104" i="38"/>
  <c r="J1104" i="38"/>
  <c r="K1104" i="38"/>
  <c r="L1104" i="38"/>
  <c r="M1104" i="38"/>
  <c r="N1104" i="38"/>
  <c r="P1104" i="38"/>
  <c r="Q1104" i="38"/>
  <c r="R1104" i="38"/>
  <c r="S1104" i="38"/>
  <c r="T1104" i="38"/>
  <c r="U1104" i="38"/>
  <c r="V1104" i="38"/>
  <c r="W1104" i="38"/>
  <c r="X1104" i="38"/>
  <c r="H1105" i="38"/>
  <c r="I1105" i="38"/>
  <c r="J1105" i="38"/>
  <c r="K1105" i="38"/>
  <c r="L1105" i="38"/>
  <c r="M1105" i="38"/>
  <c r="N1105" i="38"/>
  <c r="P1105" i="38"/>
  <c r="Q1105" i="38"/>
  <c r="R1105" i="38"/>
  <c r="S1105" i="38"/>
  <c r="T1105" i="38"/>
  <c r="U1105" i="38"/>
  <c r="V1105" i="38"/>
  <c r="W1105" i="38"/>
  <c r="X1105" i="38"/>
  <c r="H1106" i="38"/>
  <c r="I1106" i="38"/>
  <c r="J1106" i="38"/>
  <c r="K1106" i="38"/>
  <c r="L1106" i="38"/>
  <c r="M1106" i="38"/>
  <c r="N1106" i="38"/>
  <c r="P1106" i="38"/>
  <c r="Q1106" i="38"/>
  <c r="R1106" i="38"/>
  <c r="S1106" i="38"/>
  <c r="T1106" i="38"/>
  <c r="U1106" i="38"/>
  <c r="V1106" i="38"/>
  <c r="W1106" i="38"/>
  <c r="X1106" i="38"/>
  <c r="H1107" i="38"/>
  <c r="I1107" i="38"/>
  <c r="J1107" i="38"/>
  <c r="K1107" i="38"/>
  <c r="L1107" i="38"/>
  <c r="M1107" i="38"/>
  <c r="N1107" i="38"/>
  <c r="P1107" i="38"/>
  <c r="Q1107" i="38"/>
  <c r="R1107" i="38"/>
  <c r="S1107" i="38"/>
  <c r="T1107" i="38"/>
  <c r="U1107" i="38"/>
  <c r="V1107" i="38"/>
  <c r="W1107" i="38"/>
  <c r="X1107" i="38"/>
  <c r="H1108" i="38"/>
  <c r="I1108" i="38"/>
  <c r="J1108" i="38"/>
  <c r="K1108" i="38"/>
  <c r="L1108" i="38"/>
  <c r="M1108" i="38"/>
  <c r="N1108" i="38"/>
  <c r="P1108" i="38"/>
  <c r="Q1108" i="38"/>
  <c r="R1108" i="38"/>
  <c r="S1108" i="38"/>
  <c r="T1108" i="38"/>
  <c r="U1108" i="38"/>
  <c r="V1108" i="38"/>
  <c r="W1108" i="38"/>
  <c r="X1108" i="38"/>
  <c r="H1109" i="38"/>
  <c r="I1109" i="38"/>
  <c r="J1109" i="38"/>
  <c r="K1109" i="38"/>
  <c r="L1109" i="38"/>
  <c r="M1109" i="38"/>
  <c r="N1109" i="38"/>
  <c r="P1109" i="38"/>
  <c r="Q1109" i="38"/>
  <c r="R1109" i="38"/>
  <c r="S1109" i="38"/>
  <c r="T1109" i="38"/>
  <c r="U1109" i="38"/>
  <c r="V1109" i="38"/>
  <c r="W1109" i="38"/>
  <c r="X1109" i="38"/>
  <c r="H1110" i="38"/>
  <c r="I1110" i="38"/>
  <c r="J1110" i="38"/>
  <c r="K1110" i="38"/>
  <c r="L1110" i="38"/>
  <c r="M1110" i="38"/>
  <c r="N1110" i="38"/>
  <c r="P1110" i="38"/>
  <c r="Q1110" i="38"/>
  <c r="R1110" i="38"/>
  <c r="S1110" i="38"/>
  <c r="T1110" i="38"/>
  <c r="U1110" i="38"/>
  <c r="V1110" i="38"/>
  <c r="W1110" i="38"/>
  <c r="X1110" i="38"/>
  <c r="H1111" i="38"/>
  <c r="I1111" i="38"/>
  <c r="J1111" i="38"/>
  <c r="K1111" i="38"/>
  <c r="L1111" i="38"/>
  <c r="M1111" i="38"/>
  <c r="N1111" i="38"/>
  <c r="P1111" i="38"/>
  <c r="Q1111" i="38"/>
  <c r="R1111" i="38"/>
  <c r="S1111" i="38"/>
  <c r="T1111" i="38"/>
  <c r="U1111" i="38"/>
  <c r="V1111" i="38"/>
  <c r="W1111" i="38"/>
  <c r="X1111" i="38"/>
  <c r="H1112" i="38"/>
  <c r="I1112" i="38"/>
  <c r="J1112" i="38"/>
  <c r="K1112" i="38"/>
  <c r="L1112" i="38"/>
  <c r="M1112" i="38"/>
  <c r="N1112" i="38"/>
  <c r="P1112" i="38"/>
  <c r="Q1112" i="38"/>
  <c r="R1112" i="38"/>
  <c r="S1112" i="38"/>
  <c r="T1112" i="38"/>
  <c r="U1112" i="38"/>
  <c r="V1112" i="38"/>
  <c r="W1112" i="38"/>
  <c r="X1112" i="38"/>
  <c r="H1113" i="38"/>
  <c r="I1113" i="38"/>
  <c r="J1113" i="38"/>
  <c r="K1113" i="38"/>
  <c r="L1113" i="38"/>
  <c r="M1113" i="38"/>
  <c r="N1113" i="38"/>
  <c r="P1113" i="38"/>
  <c r="Q1113" i="38"/>
  <c r="R1113" i="38"/>
  <c r="S1113" i="38"/>
  <c r="T1113" i="38"/>
  <c r="U1113" i="38"/>
  <c r="V1113" i="38"/>
  <c r="W1113" i="38"/>
  <c r="X1113" i="38"/>
  <c r="H1114" i="38"/>
  <c r="I1114" i="38"/>
  <c r="J1114" i="38"/>
  <c r="K1114" i="38"/>
  <c r="L1114" i="38"/>
  <c r="M1114" i="38"/>
  <c r="N1114" i="38"/>
  <c r="P1114" i="38"/>
  <c r="Q1114" i="38"/>
  <c r="R1114" i="38"/>
  <c r="S1114" i="38"/>
  <c r="T1114" i="38"/>
  <c r="U1114" i="38"/>
  <c r="V1114" i="38"/>
  <c r="W1114" i="38"/>
  <c r="X1114" i="38"/>
  <c r="H1115" i="38"/>
  <c r="I1115" i="38"/>
  <c r="J1115" i="38"/>
  <c r="K1115" i="38"/>
  <c r="L1115" i="38"/>
  <c r="M1115" i="38"/>
  <c r="N1115" i="38"/>
  <c r="P1115" i="38"/>
  <c r="Q1115" i="38"/>
  <c r="R1115" i="38"/>
  <c r="S1115" i="38"/>
  <c r="T1115" i="38"/>
  <c r="U1115" i="38"/>
  <c r="V1115" i="38"/>
  <c r="W1115" i="38"/>
  <c r="X1115" i="38"/>
  <c r="H1116" i="38"/>
  <c r="I1116" i="38"/>
  <c r="J1116" i="38"/>
  <c r="K1116" i="38"/>
  <c r="L1116" i="38"/>
  <c r="M1116" i="38"/>
  <c r="N1116" i="38"/>
  <c r="P1116" i="38"/>
  <c r="Q1116" i="38"/>
  <c r="R1116" i="38"/>
  <c r="S1116" i="38"/>
  <c r="T1116" i="38"/>
  <c r="U1116" i="38"/>
  <c r="V1116" i="38"/>
  <c r="W1116" i="38"/>
  <c r="X1116" i="38"/>
  <c r="H1117" i="38"/>
  <c r="I1117" i="38"/>
  <c r="J1117" i="38"/>
  <c r="K1117" i="38"/>
  <c r="L1117" i="38"/>
  <c r="M1117" i="38"/>
  <c r="N1117" i="38"/>
  <c r="P1117" i="38"/>
  <c r="Q1117" i="38"/>
  <c r="R1117" i="38"/>
  <c r="S1117" i="38"/>
  <c r="T1117" i="38"/>
  <c r="U1117" i="38"/>
  <c r="V1117" i="38"/>
  <c r="W1117" i="38"/>
  <c r="X1117" i="38"/>
  <c r="H1118" i="38"/>
  <c r="I1118" i="38"/>
  <c r="J1118" i="38"/>
  <c r="K1118" i="38"/>
  <c r="L1118" i="38"/>
  <c r="M1118" i="38"/>
  <c r="N1118" i="38"/>
  <c r="P1118" i="38"/>
  <c r="Q1118" i="38"/>
  <c r="R1118" i="38"/>
  <c r="S1118" i="38"/>
  <c r="T1118" i="38"/>
  <c r="U1118" i="38"/>
  <c r="V1118" i="38"/>
  <c r="W1118" i="38"/>
  <c r="X1118" i="38"/>
  <c r="H1119" i="38"/>
  <c r="I1119" i="38"/>
  <c r="J1119" i="38"/>
  <c r="K1119" i="38"/>
  <c r="L1119" i="38"/>
  <c r="M1119" i="38"/>
  <c r="N1119" i="38"/>
  <c r="P1119" i="38"/>
  <c r="Q1119" i="38"/>
  <c r="R1119" i="38"/>
  <c r="S1119" i="38"/>
  <c r="T1119" i="38"/>
  <c r="U1119" i="38"/>
  <c r="V1119" i="38"/>
  <c r="W1119" i="38"/>
  <c r="X1119" i="38"/>
  <c r="H1120" i="38"/>
  <c r="I1120" i="38"/>
  <c r="J1120" i="38"/>
  <c r="K1120" i="38"/>
  <c r="L1120" i="38"/>
  <c r="M1120" i="38"/>
  <c r="N1120" i="38"/>
  <c r="P1120" i="38"/>
  <c r="Q1120" i="38"/>
  <c r="R1120" i="38"/>
  <c r="S1120" i="38"/>
  <c r="T1120" i="38"/>
  <c r="U1120" i="38"/>
  <c r="V1120" i="38"/>
  <c r="W1120" i="38"/>
  <c r="X1120" i="38"/>
  <c r="H1121" i="38"/>
  <c r="I1121" i="38"/>
  <c r="J1121" i="38"/>
  <c r="K1121" i="38"/>
  <c r="L1121" i="38"/>
  <c r="M1121" i="38"/>
  <c r="N1121" i="38"/>
  <c r="P1121" i="38"/>
  <c r="Q1121" i="38"/>
  <c r="R1121" i="38"/>
  <c r="S1121" i="38"/>
  <c r="T1121" i="38"/>
  <c r="U1121" i="38"/>
  <c r="V1121" i="38"/>
  <c r="W1121" i="38"/>
  <c r="X1121" i="38"/>
  <c r="H1122" i="38"/>
  <c r="I1122" i="38"/>
  <c r="J1122" i="38"/>
  <c r="K1122" i="38"/>
  <c r="L1122" i="38"/>
  <c r="M1122" i="38"/>
  <c r="N1122" i="38"/>
  <c r="P1122" i="38"/>
  <c r="Q1122" i="38"/>
  <c r="R1122" i="38"/>
  <c r="S1122" i="38"/>
  <c r="T1122" i="38"/>
  <c r="U1122" i="38"/>
  <c r="V1122" i="38"/>
  <c r="W1122" i="38"/>
  <c r="X1122" i="38"/>
  <c r="H1123" i="38"/>
  <c r="I1123" i="38"/>
  <c r="J1123" i="38"/>
  <c r="K1123" i="38"/>
  <c r="L1123" i="38"/>
  <c r="M1123" i="38"/>
  <c r="N1123" i="38"/>
  <c r="P1123" i="38"/>
  <c r="Q1123" i="38"/>
  <c r="R1123" i="38"/>
  <c r="S1123" i="38"/>
  <c r="T1123" i="38"/>
  <c r="U1123" i="38"/>
  <c r="V1123" i="38"/>
  <c r="W1123" i="38"/>
  <c r="X1123" i="38"/>
  <c r="H1124" i="38"/>
  <c r="I1124" i="38"/>
  <c r="J1124" i="38"/>
  <c r="K1124" i="38"/>
  <c r="L1124" i="38"/>
  <c r="M1124" i="38"/>
  <c r="N1124" i="38"/>
  <c r="P1124" i="38"/>
  <c r="Q1124" i="38"/>
  <c r="R1124" i="38"/>
  <c r="S1124" i="38"/>
  <c r="T1124" i="38"/>
  <c r="U1124" i="38"/>
  <c r="V1124" i="38"/>
  <c r="W1124" i="38"/>
  <c r="X1124" i="38"/>
  <c r="H1125" i="38"/>
  <c r="I1125" i="38"/>
  <c r="J1125" i="38"/>
  <c r="K1125" i="38"/>
  <c r="L1125" i="38"/>
  <c r="M1125" i="38"/>
  <c r="N1125" i="38"/>
  <c r="P1125" i="38"/>
  <c r="Q1125" i="38"/>
  <c r="R1125" i="38"/>
  <c r="S1125" i="38"/>
  <c r="T1125" i="38"/>
  <c r="U1125" i="38"/>
  <c r="V1125" i="38"/>
  <c r="W1125" i="38"/>
  <c r="X1125" i="38"/>
  <c r="H1126" i="38"/>
  <c r="I1126" i="38"/>
  <c r="J1126" i="38"/>
  <c r="K1126" i="38"/>
  <c r="L1126" i="38"/>
  <c r="M1126" i="38"/>
  <c r="N1126" i="38"/>
  <c r="P1126" i="38"/>
  <c r="Q1126" i="38"/>
  <c r="R1126" i="38"/>
  <c r="S1126" i="38"/>
  <c r="T1126" i="38"/>
  <c r="U1126" i="38"/>
  <c r="V1126" i="38"/>
  <c r="W1126" i="38"/>
  <c r="X1126" i="38"/>
  <c r="H1127" i="38"/>
  <c r="I1127" i="38"/>
  <c r="J1127" i="38"/>
  <c r="K1127" i="38"/>
  <c r="L1127" i="38"/>
  <c r="M1127" i="38"/>
  <c r="N1127" i="38"/>
  <c r="P1127" i="38"/>
  <c r="Q1127" i="38"/>
  <c r="R1127" i="38"/>
  <c r="S1127" i="38"/>
  <c r="T1127" i="38"/>
  <c r="U1127" i="38"/>
  <c r="V1127" i="38"/>
  <c r="W1127" i="38"/>
  <c r="X1127" i="38"/>
  <c r="H1128" i="38"/>
  <c r="I1128" i="38"/>
  <c r="J1128" i="38"/>
  <c r="K1128" i="38"/>
  <c r="L1128" i="38"/>
  <c r="M1128" i="38"/>
  <c r="N1128" i="38"/>
  <c r="P1128" i="38"/>
  <c r="Q1128" i="38"/>
  <c r="R1128" i="38"/>
  <c r="S1128" i="38"/>
  <c r="T1128" i="38"/>
  <c r="U1128" i="38"/>
  <c r="V1128" i="38"/>
  <c r="W1128" i="38"/>
  <c r="X1128" i="38"/>
  <c r="H1129" i="38"/>
  <c r="I1129" i="38"/>
  <c r="J1129" i="38"/>
  <c r="K1129" i="38"/>
  <c r="L1129" i="38"/>
  <c r="M1129" i="38"/>
  <c r="N1129" i="38"/>
  <c r="P1129" i="38"/>
  <c r="Q1129" i="38"/>
  <c r="R1129" i="38"/>
  <c r="S1129" i="38"/>
  <c r="T1129" i="38"/>
  <c r="U1129" i="38"/>
  <c r="V1129" i="38"/>
  <c r="W1129" i="38"/>
  <c r="X1129" i="38"/>
  <c r="H1130" i="38"/>
  <c r="I1130" i="38"/>
  <c r="J1130" i="38"/>
  <c r="K1130" i="38"/>
  <c r="L1130" i="38"/>
  <c r="M1130" i="38"/>
  <c r="N1130" i="38"/>
  <c r="P1130" i="38"/>
  <c r="Q1130" i="38"/>
  <c r="R1130" i="38"/>
  <c r="S1130" i="38"/>
  <c r="T1130" i="38"/>
  <c r="U1130" i="38"/>
  <c r="V1130" i="38"/>
  <c r="W1130" i="38"/>
  <c r="X1130" i="38"/>
  <c r="H1131" i="38"/>
  <c r="I1131" i="38"/>
  <c r="J1131" i="38"/>
  <c r="K1131" i="38"/>
  <c r="L1131" i="38"/>
  <c r="M1131" i="38"/>
  <c r="N1131" i="38"/>
  <c r="P1131" i="38"/>
  <c r="Q1131" i="38"/>
  <c r="R1131" i="38"/>
  <c r="S1131" i="38"/>
  <c r="T1131" i="38"/>
  <c r="U1131" i="38"/>
  <c r="V1131" i="38"/>
  <c r="W1131" i="38"/>
  <c r="X1131" i="38"/>
  <c r="H1132" i="38"/>
  <c r="I1132" i="38"/>
  <c r="J1132" i="38"/>
  <c r="K1132" i="38"/>
  <c r="L1132" i="38"/>
  <c r="M1132" i="38"/>
  <c r="N1132" i="38"/>
  <c r="P1132" i="38"/>
  <c r="Q1132" i="38"/>
  <c r="R1132" i="38"/>
  <c r="S1132" i="38"/>
  <c r="T1132" i="38"/>
  <c r="U1132" i="38"/>
  <c r="V1132" i="38"/>
  <c r="W1132" i="38"/>
  <c r="X1132" i="38"/>
  <c r="H1133" i="38"/>
  <c r="I1133" i="38"/>
  <c r="J1133" i="38"/>
  <c r="K1133" i="38"/>
  <c r="L1133" i="38"/>
  <c r="M1133" i="38"/>
  <c r="N1133" i="38"/>
  <c r="P1133" i="38"/>
  <c r="Q1133" i="38"/>
  <c r="R1133" i="38"/>
  <c r="S1133" i="38"/>
  <c r="T1133" i="38"/>
  <c r="U1133" i="38"/>
  <c r="V1133" i="38"/>
  <c r="W1133" i="38"/>
  <c r="X1133" i="38"/>
  <c r="H1134" i="38"/>
  <c r="I1134" i="38"/>
  <c r="J1134" i="38"/>
  <c r="K1134" i="38"/>
  <c r="L1134" i="38"/>
  <c r="M1134" i="38"/>
  <c r="N1134" i="38"/>
  <c r="P1134" i="38"/>
  <c r="Q1134" i="38"/>
  <c r="R1134" i="38"/>
  <c r="S1134" i="38"/>
  <c r="T1134" i="38"/>
  <c r="U1134" i="38"/>
  <c r="V1134" i="38"/>
  <c r="W1134" i="38"/>
  <c r="X1134" i="38"/>
  <c r="H1135" i="38"/>
  <c r="I1135" i="38"/>
  <c r="J1135" i="38"/>
  <c r="K1135" i="38"/>
  <c r="L1135" i="38"/>
  <c r="M1135" i="38"/>
  <c r="N1135" i="38"/>
  <c r="P1135" i="38"/>
  <c r="Q1135" i="38"/>
  <c r="R1135" i="38"/>
  <c r="S1135" i="38"/>
  <c r="T1135" i="38"/>
  <c r="U1135" i="38"/>
  <c r="V1135" i="38"/>
  <c r="W1135" i="38"/>
  <c r="X1135" i="38"/>
  <c r="H1136" i="38"/>
  <c r="I1136" i="38"/>
  <c r="J1136" i="38"/>
  <c r="K1136" i="38"/>
  <c r="L1136" i="38"/>
  <c r="M1136" i="38"/>
  <c r="N1136" i="38"/>
  <c r="P1136" i="38"/>
  <c r="Q1136" i="38"/>
  <c r="R1136" i="38"/>
  <c r="S1136" i="38"/>
  <c r="T1136" i="38"/>
  <c r="U1136" i="38"/>
  <c r="V1136" i="38"/>
  <c r="W1136" i="38"/>
  <c r="X1136" i="38"/>
  <c r="H1137" i="38"/>
  <c r="I1137" i="38"/>
  <c r="J1137" i="38"/>
  <c r="K1137" i="38"/>
  <c r="L1137" i="38"/>
  <c r="M1137" i="38"/>
  <c r="N1137" i="38"/>
  <c r="P1137" i="38"/>
  <c r="Q1137" i="38"/>
  <c r="R1137" i="38"/>
  <c r="S1137" i="38"/>
  <c r="T1137" i="38"/>
  <c r="U1137" i="38"/>
  <c r="V1137" i="38"/>
  <c r="W1137" i="38"/>
  <c r="X1137" i="38"/>
  <c r="H1138" i="38"/>
  <c r="I1138" i="38"/>
  <c r="J1138" i="38"/>
  <c r="K1138" i="38"/>
  <c r="L1138" i="38"/>
  <c r="M1138" i="38"/>
  <c r="N1138" i="38"/>
  <c r="P1138" i="38"/>
  <c r="Q1138" i="38"/>
  <c r="R1138" i="38"/>
  <c r="S1138" i="38"/>
  <c r="T1138" i="38"/>
  <c r="U1138" i="38"/>
  <c r="V1138" i="38"/>
  <c r="W1138" i="38"/>
  <c r="X1138" i="38"/>
  <c r="H1139" i="38"/>
  <c r="I1139" i="38"/>
  <c r="J1139" i="38"/>
  <c r="K1139" i="38"/>
  <c r="L1139" i="38"/>
  <c r="M1139" i="38"/>
  <c r="N1139" i="38"/>
  <c r="P1139" i="38"/>
  <c r="Q1139" i="38"/>
  <c r="R1139" i="38"/>
  <c r="S1139" i="38"/>
  <c r="T1139" i="38"/>
  <c r="U1139" i="38"/>
  <c r="V1139" i="38"/>
  <c r="W1139" i="38"/>
  <c r="X1139" i="38"/>
  <c r="H1140" i="38"/>
  <c r="I1140" i="38"/>
  <c r="J1140" i="38"/>
  <c r="K1140" i="38"/>
  <c r="L1140" i="38"/>
  <c r="M1140" i="38"/>
  <c r="N1140" i="38"/>
  <c r="P1140" i="38"/>
  <c r="Q1140" i="38"/>
  <c r="R1140" i="38"/>
  <c r="S1140" i="38"/>
  <c r="T1140" i="38"/>
  <c r="U1140" i="38"/>
  <c r="V1140" i="38"/>
  <c r="W1140" i="38"/>
  <c r="X1140" i="38"/>
  <c r="H1141" i="38"/>
  <c r="I1141" i="38"/>
  <c r="J1141" i="38"/>
  <c r="K1141" i="38"/>
  <c r="L1141" i="38"/>
  <c r="M1141" i="38"/>
  <c r="N1141" i="38"/>
  <c r="P1141" i="38"/>
  <c r="Q1141" i="38"/>
  <c r="R1141" i="38"/>
  <c r="S1141" i="38"/>
  <c r="T1141" i="38"/>
  <c r="U1141" i="38"/>
  <c r="V1141" i="38"/>
  <c r="W1141" i="38"/>
  <c r="X1141" i="38"/>
  <c r="H1142" i="38"/>
  <c r="I1142" i="38"/>
  <c r="J1142" i="38"/>
  <c r="K1142" i="38"/>
  <c r="L1142" i="38"/>
  <c r="M1142" i="38"/>
  <c r="N1142" i="38"/>
  <c r="P1142" i="38"/>
  <c r="Q1142" i="38"/>
  <c r="R1142" i="38"/>
  <c r="S1142" i="38"/>
  <c r="T1142" i="38"/>
  <c r="U1142" i="38"/>
  <c r="V1142" i="38"/>
  <c r="W1142" i="38"/>
  <c r="X1142" i="38"/>
  <c r="H1143" i="38"/>
  <c r="I1143" i="38"/>
  <c r="J1143" i="38"/>
  <c r="K1143" i="38"/>
  <c r="L1143" i="38"/>
  <c r="M1143" i="38"/>
  <c r="N1143" i="38"/>
  <c r="P1143" i="38"/>
  <c r="Q1143" i="38"/>
  <c r="R1143" i="38"/>
  <c r="S1143" i="38"/>
  <c r="T1143" i="38"/>
  <c r="U1143" i="38"/>
  <c r="V1143" i="38"/>
  <c r="W1143" i="38"/>
  <c r="X1143" i="38"/>
  <c r="H1144" i="38"/>
  <c r="I1144" i="38"/>
  <c r="J1144" i="38"/>
  <c r="K1144" i="38"/>
  <c r="L1144" i="38"/>
  <c r="M1144" i="38"/>
  <c r="N1144" i="38"/>
  <c r="P1144" i="38"/>
  <c r="Q1144" i="38"/>
  <c r="R1144" i="38"/>
  <c r="S1144" i="38"/>
  <c r="T1144" i="38"/>
  <c r="U1144" i="38"/>
  <c r="V1144" i="38"/>
  <c r="W1144" i="38"/>
  <c r="X1144" i="38"/>
  <c r="H1145" i="38"/>
  <c r="I1145" i="38"/>
  <c r="J1145" i="38"/>
  <c r="K1145" i="38"/>
  <c r="L1145" i="38"/>
  <c r="M1145" i="38"/>
  <c r="N1145" i="38"/>
  <c r="P1145" i="38"/>
  <c r="Q1145" i="38"/>
  <c r="R1145" i="38"/>
  <c r="S1145" i="38"/>
  <c r="T1145" i="38"/>
  <c r="U1145" i="38"/>
  <c r="V1145" i="38"/>
  <c r="W1145" i="38"/>
  <c r="X1145" i="38"/>
  <c r="H1146" i="38"/>
  <c r="I1146" i="38"/>
  <c r="J1146" i="38"/>
  <c r="K1146" i="38"/>
  <c r="L1146" i="38"/>
  <c r="M1146" i="38"/>
  <c r="N1146" i="38"/>
  <c r="P1146" i="38"/>
  <c r="Q1146" i="38"/>
  <c r="R1146" i="38"/>
  <c r="S1146" i="38"/>
  <c r="T1146" i="38"/>
  <c r="U1146" i="38"/>
  <c r="V1146" i="38"/>
  <c r="W1146" i="38"/>
  <c r="X1146" i="38"/>
  <c r="H1147" i="38"/>
  <c r="I1147" i="38"/>
  <c r="J1147" i="38"/>
  <c r="K1147" i="38"/>
  <c r="L1147" i="38"/>
  <c r="M1147" i="38"/>
  <c r="N1147" i="38"/>
  <c r="P1147" i="38"/>
  <c r="Q1147" i="38"/>
  <c r="R1147" i="38"/>
  <c r="S1147" i="38"/>
  <c r="T1147" i="38"/>
  <c r="U1147" i="38"/>
  <c r="V1147" i="38"/>
  <c r="W1147" i="38"/>
  <c r="X1147" i="38"/>
  <c r="H1148" i="38"/>
  <c r="I1148" i="38"/>
  <c r="J1148" i="38"/>
  <c r="K1148" i="38"/>
  <c r="L1148" i="38"/>
  <c r="M1148" i="38"/>
  <c r="N1148" i="38"/>
  <c r="P1148" i="38"/>
  <c r="Q1148" i="38"/>
  <c r="R1148" i="38"/>
  <c r="S1148" i="38"/>
  <c r="T1148" i="38"/>
  <c r="U1148" i="38"/>
  <c r="V1148" i="38"/>
  <c r="W1148" i="38"/>
  <c r="X1148" i="38"/>
  <c r="H1149" i="38"/>
  <c r="I1149" i="38"/>
  <c r="J1149" i="38"/>
  <c r="K1149" i="38"/>
  <c r="L1149" i="38"/>
  <c r="M1149" i="38"/>
  <c r="N1149" i="38"/>
  <c r="P1149" i="38"/>
  <c r="Q1149" i="38"/>
  <c r="R1149" i="38"/>
  <c r="S1149" i="38"/>
  <c r="T1149" i="38"/>
  <c r="U1149" i="38"/>
  <c r="V1149" i="38"/>
  <c r="W1149" i="38"/>
  <c r="X1149" i="38"/>
  <c r="H1150" i="38"/>
  <c r="I1150" i="38"/>
  <c r="J1150" i="38"/>
  <c r="K1150" i="38"/>
  <c r="L1150" i="38"/>
  <c r="M1150" i="38"/>
  <c r="N1150" i="38"/>
  <c r="P1150" i="38"/>
  <c r="Q1150" i="38"/>
  <c r="R1150" i="38"/>
  <c r="S1150" i="38"/>
  <c r="T1150" i="38"/>
  <c r="U1150" i="38"/>
  <c r="V1150" i="38"/>
  <c r="W1150" i="38"/>
  <c r="X1150" i="38"/>
  <c r="H1151" i="38"/>
  <c r="I1151" i="38"/>
  <c r="J1151" i="38"/>
  <c r="K1151" i="38"/>
  <c r="L1151" i="38"/>
  <c r="M1151" i="38"/>
  <c r="N1151" i="38"/>
  <c r="P1151" i="38"/>
  <c r="Q1151" i="38"/>
  <c r="R1151" i="38"/>
  <c r="S1151" i="38"/>
  <c r="T1151" i="38"/>
  <c r="U1151" i="38"/>
  <c r="V1151" i="38"/>
  <c r="W1151" i="38"/>
  <c r="X1151" i="38"/>
  <c r="H1152" i="38"/>
  <c r="I1152" i="38"/>
  <c r="J1152" i="38"/>
  <c r="K1152" i="38"/>
  <c r="L1152" i="38"/>
  <c r="M1152" i="38"/>
  <c r="N1152" i="38"/>
  <c r="P1152" i="38"/>
  <c r="Q1152" i="38"/>
  <c r="R1152" i="38"/>
  <c r="S1152" i="38"/>
  <c r="T1152" i="38"/>
  <c r="U1152" i="38"/>
  <c r="V1152" i="38"/>
  <c r="W1152" i="38"/>
  <c r="X1152" i="38"/>
  <c r="H1153" i="38"/>
  <c r="I1153" i="38"/>
  <c r="J1153" i="38"/>
  <c r="K1153" i="38"/>
  <c r="L1153" i="38"/>
  <c r="M1153" i="38"/>
  <c r="N1153" i="38"/>
  <c r="P1153" i="38"/>
  <c r="Q1153" i="38"/>
  <c r="R1153" i="38"/>
  <c r="S1153" i="38"/>
  <c r="T1153" i="38"/>
  <c r="U1153" i="38"/>
  <c r="V1153" i="38"/>
  <c r="W1153" i="38"/>
  <c r="X1153" i="38"/>
  <c r="H1154" i="38"/>
  <c r="I1154" i="38"/>
  <c r="J1154" i="38"/>
  <c r="K1154" i="38"/>
  <c r="L1154" i="38"/>
  <c r="M1154" i="38"/>
  <c r="N1154" i="38"/>
  <c r="P1154" i="38"/>
  <c r="Q1154" i="38"/>
  <c r="R1154" i="38"/>
  <c r="S1154" i="38"/>
  <c r="T1154" i="38"/>
  <c r="U1154" i="38"/>
  <c r="V1154" i="38"/>
  <c r="W1154" i="38"/>
  <c r="X1154" i="38"/>
  <c r="H1155" i="38"/>
  <c r="I1155" i="38"/>
  <c r="J1155" i="38"/>
  <c r="K1155" i="38"/>
  <c r="L1155" i="38"/>
  <c r="M1155" i="38"/>
  <c r="N1155" i="38"/>
  <c r="P1155" i="38"/>
  <c r="Q1155" i="38"/>
  <c r="R1155" i="38"/>
  <c r="S1155" i="38"/>
  <c r="T1155" i="38"/>
  <c r="U1155" i="38"/>
  <c r="V1155" i="38"/>
  <c r="W1155" i="38"/>
  <c r="X1155" i="38"/>
  <c r="H1156" i="38"/>
  <c r="I1156" i="38"/>
  <c r="J1156" i="38"/>
  <c r="K1156" i="38"/>
  <c r="L1156" i="38"/>
  <c r="M1156" i="38"/>
  <c r="N1156" i="38"/>
  <c r="P1156" i="38"/>
  <c r="Q1156" i="38"/>
  <c r="R1156" i="38"/>
  <c r="S1156" i="38"/>
  <c r="T1156" i="38"/>
  <c r="U1156" i="38"/>
  <c r="V1156" i="38"/>
  <c r="W1156" i="38"/>
  <c r="X1156" i="38"/>
  <c r="H1157" i="38"/>
  <c r="I1157" i="38"/>
  <c r="J1157" i="38"/>
  <c r="K1157" i="38"/>
  <c r="L1157" i="38"/>
  <c r="M1157" i="38"/>
  <c r="N1157" i="38"/>
  <c r="P1157" i="38"/>
  <c r="Q1157" i="38"/>
  <c r="R1157" i="38"/>
  <c r="S1157" i="38"/>
  <c r="T1157" i="38"/>
  <c r="U1157" i="38"/>
  <c r="V1157" i="38"/>
  <c r="W1157" i="38"/>
  <c r="X1157" i="38"/>
  <c r="H1158" i="38"/>
  <c r="I1158" i="38"/>
  <c r="J1158" i="38"/>
  <c r="K1158" i="38"/>
  <c r="L1158" i="38"/>
  <c r="M1158" i="38"/>
  <c r="N1158" i="38"/>
  <c r="P1158" i="38"/>
  <c r="Q1158" i="38"/>
  <c r="R1158" i="38"/>
  <c r="S1158" i="38"/>
  <c r="T1158" i="38"/>
  <c r="U1158" i="38"/>
  <c r="V1158" i="38"/>
  <c r="W1158" i="38"/>
  <c r="X1158" i="38"/>
  <c r="H1159" i="38"/>
  <c r="I1159" i="38"/>
  <c r="J1159" i="38"/>
  <c r="K1159" i="38"/>
  <c r="L1159" i="38"/>
  <c r="M1159" i="38"/>
  <c r="N1159" i="38"/>
  <c r="P1159" i="38"/>
  <c r="Q1159" i="38"/>
  <c r="R1159" i="38"/>
  <c r="S1159" i="38"/>
  <c r="T1159" i="38"/>
  <c r="U1159" i="38"/>
  <c r="V1159" i="38"/>
  <c r="W1159" i="38"/>
  <c r="X1159" i="38"/>
  <c r="H1160" i="38"/>
  <c r="I1160" i="38"/>
  <c r="J1160" i="38"/>
  <c r="K1160" i="38"/>
  <c r="L1160" i="38"/>
  <c r="M1160" i="38"/>
  <c r="N1160" i="38"/>
  <c r="P1160" i="38"/>
  <c r="Q1160" i="38"/>
  <c r="R1160" i="38"/>
  <c r="S1160" i="38"/>
  <c r="T1160" i="38"/>
  <c r="U1160" i="38"/>
  <c r="V1160" i="38"/>
  <c r="W1160" i="38"/>
  <c r="X1160" i="38"/>
  <c r="H1161" i="38"/>
  <c r="I1161" i="38"/>
  <c r="J1161" i="38"/>
  <c r="K1161" i="38"/>
  <c r="L1161" i="38"/>
  <c r="M1161" i="38"/>
  <c r="N1161" i="38"/>
  <c r="P1161" i="38"/>
  <c r="Q1161" i="38"/>
  <c r="R1161" i="38"/>
  <c r="S1161" i="38"/>
  <c r="T1161" i="38"/>
  <c r="U1161" i="38"/>
  <c r="V1161" i="38"/>
  <c r="W1161" i="38"/>
  <c r="X1161" i="38"/>
  <c r="H1162" i="38"/>
  <c r="I1162" i="38"/>
  <c r="J1162" i="38"/>
  <c r="K1162" i="38"/>
  <c r="L1162" i="38"/>
  <c r="M1162" i="38"/>
  <c r="N1162" i="38"/>
  <c r="P1162" i="38"/>
  <c r="Q1162" i="38"/>
  <c r="R1162" i="38"/>
  <c r="S1162" i="38"/>
  <c r="T1162" i="38"/>
  <c r="U1162" i="38"/>
  <c r="V1162" i="38"/>
  <c r="W1162" i="38"/>
  <c r="X1162" i="38"/>
  <c r="H1163" i="38"/>
  <c r="I1163" i="38"/>
  <c r="J1163" i="38"/>
  <c r="K1163" i="38"/>
  <c r="L1163" i="38"/>
  <c r="M1163" i="38"/>
  <c r="N1163" i="38"/>
  <c r="P1163" i="38"/>
  <c r="Q1163" i="38"/>
  <c r="R1163" i="38"/>
  <c r="S1163" i="38"/>
  <c r="T1163" i="38"/>
  <c r="U1163" i="38"/>
  <c r="V1163" i="38"/>
  <c r="W1163" i="38"/>
  <c r="X1163" i="38"/>
  <c r="H1164" i="38"/>
  <c r="I1164" i="38"/>
  <c r="J1164" i="38"/>
  <c r="K1164" i="38"/>
  <c r="L1164" i="38"/>
  <c r="M1164" i="38"/>
  <c r="N1164" i="38"/>
  <c r="P1164" i="38"/>
  <c r="Q1164" i="38"/>
  <c r="R1164" i="38"/>
  <c r="S1164" i="38"/>
  <c r="T1164" i="38"/>
  <c r="U1164" i="38"/>
  <c r="V1164" i="38"/>
  <c r="W1164" i="38"/>
  <c r="X1164" i="38"/>
  <c r="H1165" i="38"/>
  <c r="I1165" i="38"/>
  <c r="J1165" i="38"/>
  <c r="K1165" i="38"/>
  <c r="L1165" i="38"/>
  <c r="M1165" i="38"/>
  <c r="N1165" i="38"/>
  <c r="P1165" i="38"/>
  <c r="Q1165" i="38"/>
  <c r="R1165" i="38"/>
  <c r="S1165" i="38"/>
  <c r="T1165" i="38"/>
  <c r="U1165" i="38"/>
  <c r="V1165" i="38"/>
  <c r="W1165" i="38"/>
  <c r="X1165" i="38"/>
  <c r="H1166" i="38"/>
  <c r="I1166" i="38"/>
  <c r="J1166" i="38"/>
  <c r="K1166" i="38"/>
  <c r="L1166" i="38"/>
  <c r="M1166" i="38"/>
  <c r="N1166" i="38"/>
  <c r="P1166" i="38"/>
  <c r="Q1166" i="38"/>
  <c r="R1166" i="38"/>
  <c r="S1166" i="38"/>
  <c r="T1166" i="38"/>
  <c r="U1166" i="38"/>
  <c r="V1166" i="38"/>
  <c r="W1166" i="38"/>
  <c r="X1166" i="38"/>
  <c r="H1167" i="38"/>
  <c r="I1167" i="38"/>
  <c r="J1167" i="38"/>
  <c r="K1167" i="38"/>
  <c r="L1167" i="38"/>
  <c r="M1167" i="38"/>
  <c r="N1167" i="38"/>
  <c r="P1167" i="38"/>
  <c r="Q1167" i="38"/>
  <c r="R1167" i="38"/>
  <c r="S1167" i="38"/>
  <c r="T1167" i="38"/>
  <c r="U1167" i="38"/>
  <c r="V1167" i="38"/>
  <c r="W1167" i="38"/>
  <c r="X1167" i="38"/>
  <c r="H1168" i="38"/>
  <c r="I1168" i="38"/>
  <c r="J1168" i="38"/>
  <c r="K1168" i="38"/>
  <c r="L1168" i="38"/>
  <c r="M1168" i="38"/>
  <c r="N1168" i="38"/>
  <c r="P1168" i="38"/>
  <c r="Q1168" i="38"/>
  <c r="R1168" i="38"/>
  <c r="S1168" i="38"/>
  <c r="T1168" i="38"/>
  <c r="U1168" i="38"/>
  <c r="V1168" i="38"/>
  <c r="W1168" i="38"/>
  <c r="X1168" i="38"/>
  <c r="H1169" i="38"/>
  <c r="I1169" i="38"/>
  <c r="J1169" i="38"/>
  <c r="K1169" i="38"/>
  <c r="L1169" i="38"/>
  <c r="M1169" i="38"/>
  <c r="N1169" i="38"/>
  <c r="P1169" i="38"/>
  <c r="Q1169" i="38"/>
  <c r="R1169" i="38"/>
  <c r="S1169" i="38"/>
  <c r="T1169" i="38"/>
  <c r="U1169" i="38"/>
  <c r="V1169" i="38"/>
  <c r="W1169" i="38"/>
  <c r="X1169" i="38"/>
  <c r="H1170" i="38"/>
  <c r="I1170" i="38"/>
  <c r="J1170" i="38"/>
  <c r="K1170" i="38"/>
  <c r="L1170" i="38"/>
  <c r="M1170" i="38"/>
  <c r="N1170" i="38"/>
  <c r="P1170" i="38"/>
  <c r="Q1170" i="38"/>
  <c r="R1170" i="38"/>
  <c r="S1170" i="38"/>
  <c r="T1170" i="38"/>
  <c r="U1170" i="38"/>
  <c r="V1170" i="38"/>
  <c r="W1170" i="38"/>
  <c r="X1170" i="38"/>
  <c r="H1171" i="38"/>
  <c r="I1171" i="38"/>
  <c r="J1171" i="38"/>
  <c r="K1171" i="38"/>
  <c r="L1171" i="38"/>
  <c r="M1171" i="38"/>
  <c r="N1171" i="38"/>
  <c r="P1171" i="38"/>
  <c r="Q1171" i="38"/>
  <c r="R1171" i="38"/>
  <c r="S1171" i="38"/>
  <c r="T1171" i="38"/>
  <c r="U1171" i="38"/>
  <c r="V1171" i="38"/>
  <c r="W1171" i="38"/>
  <c r="X1171" i="38"/>
  <c r="H1172" i="38"/>
  <c r="I1172" i="38"/>
  <c r="J1172" i="38"/>
  <c r="K1172" i="38"/>
  <c r="L1172" i="38"/>
  <c r="M1172" i="38"/>
  <c r="N1172" i="38"/>
  <c r="P1172" i="38"/>
  <c r="Q1172" i="38"/>
  <c r="R1172" i="38"/>
  <c r="S1172" i="38"/>
  <c r="T1172" i="38"/>
  <c r="U1172" i="38"/>
  <c r="V1172" i="38"/>
  <c r="W1172" i="38"/>
  <c r="X1172" i="38"/>
  <c r="H1173" i="38"/>
  <c r="I1173" i="38"/>
  <c r="J1173" i="38"/>
  <c r="K1173" i="38"/>
  <c r="L1173" i="38"/>
  <c r="M1173" i="38"/>
  <c r="N1173" i="38"/>
  <c r="P1173" i="38"/>
  <c r="Q1173" i="38"/>
  <c r="R1173" i="38"/>
  <c r="S1173" i="38"/>
  <c r="T1173" i="38"/>
  <c r="U1173" i="38"/>
  <c r="V1173" i="38"/>
  <c r="W1173" i="38"/>
  <c r="X1173" i="38"/>
  <c r="H1174" i="38"/>
  <c r="I1174" i="38"/>
  <c r="J1174" i="38"/>
  <c r="K1174" i="38"/>
  <c r="L1174" i="38"/>
  <c r="M1174" i="38"/>
  <c r="N1174" i="38"/>
  <c r="P1174" i="38"/>
  <c r="Q1174" i="38"/>
  <c r="R1174" i="38"/>
  <c r="S1174" i="38"/>
  <c r="T1174" i="38"/>
  <c r="U1174" i="38"/>
  <c r="V1174" i="38"/>
  <c r="W1174" i="38"/>
  <c r="X1174" i="38"/>
  <c r="H1175" i="38"/>
  <c r="I1175" i="38"/>
  <c r="J1175" i="38"/>
  <c r="K1175" i="38"/>
  <c r="L1175" i="38"/>
  <c r="M1175" i="38"/>
  <c r="N1175" i="38"/>
  <c r="P1175" i="38"/>
  <c r="Q1175" i="38"/>
  <c r="R1175" i="38"/>
  <c r="S1175" i="38"/>
  <c r="T1175" i="38"/>
  <c r="U1175" i="38"/>
  <c r="V1175" i="38"/>
  <c r="W1175" i="38"/>
  <c r="X1175" i="38"/>
  <c r="H1176" i="38"/>
  <c r="I1176" i="38"/>
  <c r="J1176" i="38"/>
  <c r="K1176" i="38"/>
  <c r="L1176" i="38"/>
  <c r="M1176" i="38"/>
  <c r="N1176" i="38"/>
  <c r="P1176" i="38"/>
  <c r="Q1176" i="38"/>
  <c r="R1176" i="38"/>
  <c r="S1176" i="38"/>
  <c r="T1176" i="38"/>
  <c r="U1176" i="38"/>
  <c r="V1176" i="38"/>
  <c r="W1176" i="38"/>
  <c r="X1176" i="38"/>
  <c r="H1177" i="38"/>
  <c r="I1177" i="38"/>
  <c r="J1177" i="38"/>
  <c r="K1177" i="38"/>
  <c r="L1177" i="38"/>
  <c r="M1177" i="38"/>
  <c r="N1177" i="38"/>
  <c r="P1177" i="38"/>
  <c r="Q1177" i="38"/>
  <c r="R1177" i="38"/>
  <c r="S1177" i="38"/>
  <c r="T1177" i="38"/>
  <c r="U1177" i="38"/>
  <c r="V1177" i="38"/>
  <c r="W1177" i="38"/>
  <c r="X1177" i="38"/>
  <c r="H1178" i="38"/>
  <c r="I1178" i="38"/>
  <c r="J1178" i="38"/>
  <c r="K1178" i="38"/>
  <c r="L1178" i="38"/>
  <c r="M1178" i="38"/>
  <c r="N1178" i="38"/>
  <c r="P1178" i="38"/>
  <c r="Q1178" i="38"/>
  <c r="R1178" i="38"/>
  <c r="S1178" i="38"/>
  <c r="T1178" i="38"/>
  <c r="U1178" i="38"/>
  <c r="V1178" i="38"/>
  <c r="W1178" i="38"/>
  <c r="X1178" i="38"/>
  <c r="H1179" i="38"/>
  <c r="I1179" i="38"/>
  <c r="J1179" i="38"/>
  <c r="K1179" i="38"/>
  <c r="L1179" i="38"/>
  <c r="M1179" i="38"/>
  <c r="N1179" i="38"/>
  <c r="P1179" i="38"/>
  <c r="Q1179" i="38"/>
  <c r="R1179" i="38"/>
  <c r="S1179" i="38"/>
  <c r="T1179" i="38"/>
  <c r="U1179" i="38"/>
  <c r="V1179" i="38"/>
  <c r="W1179" i="38"/>
  <c r="X1179" i="38"/>
  <c r="H1180" i="38"/>
  <c r="I1180" i="38"/>
  <c r="J1180" i="38"/>
  <c r="K1180" i="38"/>
  <c r="L1180" i="38"/>
  <c r="M1180" i="38"/>
  <c r="N1180" i="38"/>
  <c r="P1180" i="38"/>
  <c r="Q1180" i="38"/>
  <c r="R1180" i="38"/>
  <c r="S1180" i="38"/>
  <c r="T1180" i="38"/>
  <c r="U1180" i="38"/>
  <c r="V1180" i="38"/>
  <c r="W1180" i="38"/>
  <c r="X1180" i="38"/>
  <c r="H1181" i="38"/>
  <c r="I1181" i="38"/>
  <c r="J1181" i="38"/>
  <c r="K1181" i="38"/>
  <c r="L1181" i="38"/>
  <c r="M1181" i="38"/>
  <c r="N1181" i="38"/>
  <c r="P1181" i="38"/>
  <c r="Q1181" i="38"/>
  <c r="R1181" i="38"/>
  <c r="S1181" i="38"/>
  <c r="T1181" i="38"/>
  <c r="U1181" i="38"/>
  <c r="V1181" i="38"/>
  <c r="W1181" i="38"/>
  <c r="X1181" i="38"/>
  <c r="H1182" i="38"/>
  <c r="I1182" i="38"/>
  <c r="J1182" i="38"/>
  <c r="K1182" i="38"/>
  <c r="L1182" i="38"/>
  <c r="M1182" i="38"/>
  <c r="N1182" i="38"/>
  <c r="P1182" i="38"/>
  <c r="Q1182" i="38"/>
  <c r="R1182" i="38"/>
  <c r="S1182" i="38"/>
  <c r="T1182" i="38"/>
  <c r="U1182" i="38"/>
  <c r="V1182" i="38"/>
  <c r="W1182" i="38"/>
  <c r="X1182" i="38"/>
  <c r="H1183" i="38"/>
  <c r="I1183" i="38"/>
  <c r="J1183" i="38"/>
  <c r="K1183" i="38"/>
  <c r="L1183" i="38"/>
  <c r="M1183" i="38"/>
  <c r="N1183" i="38"/>
  <c r="P1183" i="38"/>
  <c r="Q1183" i="38"/>
  <c r="R1183" i="38"/>
  <c r="S1183" i="38"/>
  <c r="T1183" i="38"/>
  <c r="U1183" i="38"/>
  <c r="V1183" i="38"/>
  <c r="W1183" i="38"/>
  <c r="X1183" i="38"/>
  <c r="H1184" i="38"/>
  <c r="I1184" i="38"/>
  <c r="J1184" i="38"/>
  <c r="K1184" i="38"/>
  <c r="L1184" i="38"/>
  <c r="M1184" i="38"/>
  <c r="N1184" i="38"/>
  <c r="P1184" i="38"/>
  <c r="Q1184" i="38"/>
  <c r="R1184" i="38"/>
  <c r="S1184" i="38"/>
  <c r="T1184" i="38"/>
  <c r="U1184" i="38"/>
  <c r="V1184" i="38"/>
  <c r="W1184" i="38"/>
  <c r="X1184" i="38"/>
  <c r="H1185" i="38"/>
  <c r="I1185" i="38"/>
  <c r="J1185" i="38"/>
  <c r="K1185" i="38"/>
  <c r="L1185" i="38"/>
  <c r="M1185" i="38"/>
  <c r="N1185" i="38"/>
  <c r="P1185" i="38"/>
  <c r="Q1185" i="38"/>
  <c r="R1185" i="38"/>
  <c r="S1185" i="38"/>
  <c r="T1185" i="38"/>
  <c r="U1185" i="38"/>
  <c r="V1185" i="38"/>
  <c r="W1185" i="38"/>
  <c r="X1185" i="38"/>
  <c r="H1186" i="38"/>
  <c r="I1186" i="38"/>
  <c r="J1186" i="38"/>
  <c r="K1186" i="38"/>
  <c r="L1186" i="38"/>
  <c r="M1186" i="38"/>
  <c r="N1186" i="38"/>
  <c r="P1186" i="38"/>
  <c r="Q1186" i="38"/>
  <c r="R1186" i="38"/>
  <c r="S1186" i="38"/>
  <c r="T1186" i="38"/>
  <c r="U1186" i="38"/>
  <c r="V1186" i="38"/>
  <c r="W1186" i="38"/>
  <c r="X1186" i="38"/>
  <c r="H1187" i="38"/>
  <c r="I1187" i="38"/>
  <c r="J1187" i="38"/>
  <c r="K1187" i="38"/>
  <c r="L1187" i="38"/>
  <c r="M1187" i="38"/>
  <c r="N1187" i="38"/>
  <c r="P1187" i="38"/>
  <c r="Q1187" i="38"/>
  <c r="R1187" i="38"/>
  <c r="S1187" i="38"/>
  <c r="T1187" i="38"/>
  <c r="U1187" i="38"/>
  <c r="V1187" i="38"/>
  <c r="W1187" i="38"/>
  <c r="X1187" i="38"/>
  <c r="H1188" i="38"/>
  <c r="I1188" i="38"/>
  <c r="J1188" i="38"/>
  <c r="K1188" i="38"/>
  <c r="L1188" i="38"/>
  <c r="M1188" i="38"/>
  <c r="N1188" i="38"/>
  <c r="P1188" i="38"/>
  <c r="Q1188" i="38"/>
  <c r="R1188" i="38"/>
  <c r="S1188" i="38"/>
  <c r="T1188" i="38"/>
  <c r="U1188" i="38"/>
  <c r="V1188" i="38"/>
  <c r="W1188" i="38"/>
  <c r="X1188" i="38"/>
  <c r="H1189" i="38"/>
  <c r="I1189" i="38"/>
  <c r="J1189" i="38"/>
  <c r="K1189" i="38"/>
  <c r="L1189" i="38"/>
  <c r="M1189" i="38"/>
  <c r="N1189" i="38"/>
  <c r="P1189" i="38"/>
  <c r="Q1189" i="38"/>
  <c r="R1189" i="38"/>
  <c r="S1189" i="38"/>
  <c r="T1189" i="38"/>
  <c r="U1189" i="38"/>
  <c r="V1189" i="38"/>
  <c r="W1189" i="38"/>
  <c r="X1189" i="38"/>
  <c r="H1190" i="38"/>
  <c r="I1190" i="38"/>
  <c r="J1190" i="38"/>
  <c r="K1190" i="38"/>
  <c r="L1190" i="38"/>
  <c r="M1190" i="38"/>
  <c r="N1190" i="38"/>
  <c r="P1190" i="38"/>
  <c r="Q1190" i="38"/>
  <c r="R1190" i="38"/>
  <c r="S1190" i="38"/>
  <c r="T1190" i="38"/>
  <c r="U1190" i="38"/>
  <c r="V1190" i="38"/>
  <c r="W1190" i="38"/>
  <c r="X1190" i="38"/>
  <c r="H1191" i="38"/>
  <c r="I1191" i="38"/>
  <c r="J1191" i="38"/>
  <c r="K1191" i="38"/>
  <c r="L1191" i="38"/>
  <c r="M1191" i="38"/>
  <c r="N1191" i="38"/>
  <c r="P1191" i="38"/>
  <c r="Q1191" i="38"/>
  <c r="R1191" i="38"/>
  <c r="S1191" i="38"/>
  <c r="T1191" i="38"/>
  <c r="U1191" i="38"/>
  <c r="V1191" i="38"/>
  <c r="W1191" i="38"/>
  <c r="X1191" i="38"/>
  <c r="H1192" i="38"/>
  <c r="I1192" i="38"/>
  <c r="J1192" i="38"/>
  <c r="K1192" i="38"/>
  <c r="L1192" i="38"/>
  <c r="M1192" i="38"/>
  <c r="N1192" i="38"/>
  <c r="P1192" i="38"/>
  <c r="Q1192" i="38"/>
  <c r="R1192" i="38"/>
  <c r="S1192" i="38"/>
  <c r="T1192" i="38"/>
  <c r="U1192" i="38"/>
  <c r="V1192" i="38"/>
  <c r="W1192" i="38"/>
  <c r="X1192" i="38"/>
  <c r="H1193" i="38"/>
  <c r="I1193" i="38"/>
  <c r="J1193" i="38"/>
  <c r="K1193" i="38"/>
  <c r="L1193" i="38"/>
  <c r="M1193" i="38"/>
  <c r="N1193" i="38"/>
  <c r="P1193" i="38"/>
  <c r="Q1193" i="38"/>
  <c r="R1193" i="38"/>
  <c r="S1193" i="38"/>
  <c r="T1193" i="38"/>
  <c r="U1193" i="38"/>
  <c r="V1193" i="38"/>
  <c r="W1193" i="38"/>
  <c r="X1193" i="38"/>
  <c r="H1194" i="38"/>
  <c r="I1194" i="38"/>
  <c r="J1194" i="38"/>
  <c r="K1194" i="38"/>
  <c r="L1194" i="38"/>
  <c r="M1194" i="38"/>
  <c r="N1194" i="38"/>
  <c r="P1194" i="38"/>
  <c r="Q1194" i="38"/>
  <c r="R1194" i="38"/>
  <c r="S1194" i="38"/>
  <c r="T1194" i="38"/>
  <c r="U1194" i="38"/>
  <c r="V1194" i="38"/>
  <c r="W1194" i="38"/>
  <c r="X1194" i="38"/>
  <c r="H1195" i="38"/>
  <c r="I1195" i="38"/>
  <c r="J1195" i="38"/>
  <c r="K1195" i="38"/>
  <c r="L1195" i="38"/>
  <c r="M1195" i="38"/>
  <c r="N1195" i="38"/>
  <c r="P1195" i="38"/>
  <c r="Q1195" i="38"/>
  <c r="R1195" i="38"/>
  <c r="S1195" i="38"/>
  <c r="T1195" i="38"/>
  <c r="U1195" i="38"/>
  <c r="V1195" i="38"/>
  <c r="W1195" i="38"/>
  <c r="X1195" i="38"/>
  <c r="H1196" i="38"/>
  <c r="I1196" i="38"/>
  <c r="J1196" i="38"/>
  <c r="K1196" i="38"/>
  <c r="L1196" i="38"/>
  <c r="M1196" i="38"/>
  <c r="N1196" i="38"/>
  <c r="P1196" i="38"/>
  <c r="Q1196" i="38"/>
  <c r="R1196" i="38"/>
  <c r="S1196" i="38"/>
  <c r="T1196" i="38"/>
  <c r="U1196" i="38"/>
  <c r="V1196" i="38"/>
  <c r="W1196" i="38"/>
  <c r="X1196" i="38"/>
  <c r="H1197" i="38"/>
  <c r="I1197" i="38"/>
  <c r="J1197" i="38"/>
  <c r="K1197" i="38"/>
  <c r="L1197" i="38"/>
  <c r="M1197" i="38"/>
  <c r="N1197" i="38"/>
  <c r="P1197" i="38"/>
  <c r="Q1197" i="38"/>
  <c r="R1197" i="38"/>
  <c r="S1197" i="38"/>
  <c r="T1197" i="38"/>
  <c r="U1197" i="38"/>
  <c r="V1197" i="38"/>
  <c r="W1197" i="38"/>
  <c r="X1197" i="38"/>
  <c r="H1198" i="38"/>
  <c r="I1198" i="38"/>
  <c r="J1198" i="38"/>
  <c r="K1198" i="38"/>
  <c r="L1198" i="38"/>
  <c r="M1198" i="38"/>
  <c r="N1198" i="38"/>
  <c r="P1198" i="38"/>
  <c r="Q1198" i="38"/>
  <c r="R1198" i="38"/>
  <c r="S1198" i="38"/>
  <c r="T1198" i="38"/>
  <c r="U1198" i="38"/>
  <c r="V1198" i="38"/>
  <c r="W1198" i="38"/>
  <c r="X1198" i="38"/>
  <c r="H1199" i="38"/>
  <c r="I1199" i="38"/>
  <c r="J1199" i="38"/>
  <c r="K1199" i="38"/>
  <c r="L1199" i="38"/>
  <c r="M1199" i="38"/>
  <c r="N1199" i="38"/>
  <c r="P1199" i="38"/>
  <c r="Q1199" i="38"/>
  <c r="R1199" i="38"/>
  <c r="S1199" i="38"/>
  <c r="T1199" i="38"/>
  <c r="U1199" i="38"/>
  <c r="V1199" i="38"/>
  <c r="W1199" i="38"/>
  <c r="X1199" i="38"/>
  <c r="H1200" i="38"/>
  <c r="I1200" i="38"/>
  <c r="J1200" i="38"/>
  <c r="K1200" i="38"/>
  <c r="L1200" i="38"/>
  <c r="M1200" i="38"/>
  <c r="N1200" i="38"/>
  <c r="P1200" i="38"/>
  <c r="Q1200" i="38"/>
  <c r="R1200" i="38"/>
  <c r="S1200" i="38"/>
  <c r="T1200" i="38"/>
  <c r="U1200" i="38"/>
  <c r="V1200" i="38"/>
  <c r="W1200" i="38"/>
  <c r="X1200" i="38"/>
  <c r="H1201" i="38"/>
  <c r="I1201" i="38"/>
  <c r="J1201" i="38"/>
  <c r="K1201" i="38"/>
  <c r="L1201" i="38"/>
  <c r="M1201" i="38"/>
  <c r="N1201" i="38"/>
  <c r="P1201" i="38"/>
  <c r="Q1201" i="38"/>
  <c r="R1201" i="38"/>
  <c r="S1201" i="38"/>
  <c r="T1201" i="38"/>
  <c r="U1201" i="38"/>
  <c r="V1201" i="38"/>
  <c r="W1201" i="38"/>
  <c r="X1201" i="38"/>
  <c r="H1202" i="38"/>
  <c r="I1202" i="38"/>
  <c r="J1202" i="38"/>
  <c r="K1202" i="38"/>
  <c r="L1202" i="38"/>
  <c r="M1202" i="38"/>
  <c r="N1202" i="38"/>
  <c r="P1202" i="38"/>
  <c r="Q1202" i="38"/>
  <c r="R1202" i="38"/>
  <c r="S1202" i="38"/>
  <c r="T1202" i="38"/>
  <c r="U1202" i="38"/>
  <c r="V1202" i="38"/>
  <c r="W1202" i="38"/>
  <c r="X1202" i="38"/>
  <c r="H1203" i="38"/>
  <c r="I1203" i="38"/>
  <c r="J1203" i="38"/>
  <c r="K1203" i="38"/>
  <c r="L1203" i="38"/>
  <c r="M1203" i="38"/>
  <c r="N1203" i="38"/>
  <c r="P1203" i="38"/>
  <c r="Q1203" i="38"/>
  <c r="R1203" i="38"/>
  <c r="S1203" i="38"/>
  <c r="T1203" i="38"/>
  <c r="U1203" i="38"/>
  <c r="V1203" i="38"/>
  <c r="W1203" i="38"/>
  <c r="X1203" i="38"/>
  <c r="H1204" i="38"/>
  <c r="I1204" i="38"/>
  <c r="J1204" i="38"/>
  <c r="K1204" i="38"/>
  <c r="L1204" i="38"/>
  <c r="M1204" i="38"/>
  <c r="N1204" i="38"/>
  <c r="P1204" i="38"/>
  <c r="Q1204" i="38"/>
  <c r="R1204" i="38"/>
  <c r="S1204" i="38"/>
  <c r="T1204" i="38"/>
  <c r="U1204" i="38"/>
  <c r="V1204" i="38"/>
  <c r="W1204" i="38"/>
  <c r="X1204" i="38"/>
  <c r="H1205" i="38"/>
  <c r="I1205" i="38"/>
  <c r="J1205" i="38"/>
  <c r="K1205" i="38"/>
  <c r="L1205" i="38"/>
  <c r="M1205" i="38"/>
  <c r="N1205" i="38"/>
  <c r="P1205" i="38"/>
  <c r="Q1205" i="38"/>
  <c r="R1205" i="38"/>
  <c r="S1205" i="38"/>
  <c r="T1205" i="38"/>
  <c r="U1205" i="38"/>
  <c r="V1205" i="38"/>
  <c r="W1205" i="38"/>
  <c r="X1205" i="38"/>
  <c r="H1206" i="38"/>
  <c r="I1206" i="38"/>
  <c r="J1206" i="38"/>
  <c r="K1206" i="38"/>
  <c r="L1206" i="38"/>
  <c r="M1206" i="38"/>
  <c r="N1206" i="38"/>
  <c r="P1206" i="38"/>
  <c r="Q1206" i="38"/>
  <c r="R1206" i="38"/>
  <c r="S1206" i="38"/>
  <c r="T1206" i="38"/>
  <c r="U1206" i="38"/>
  <c r="V1206" i="38"/>
  <c r="W1206" i="38"/>
  <c r="X1206" i="38"/>
  <c r="H1207" i="38"/>
  <c r="I1207" i="38"/>
  <c r="J1207" i="38"/>
  <c r="K1207" i="38"/>
  <c r="L1207" i="38"/>
  <c r="M1207" i="38"/>
  <c r="N1207" i="38"/>
  <c r="P1207" i="38"/>
  <c r="Q1207" i="38"/>
  <c r="R1207" i="38"/>
  <c r="S1207" i="38"/>
  <c r="T1207" i="38"/>
  <c r="U1207" i="38"/>
  <c r="V1207" i="38"/>
  <c r="W1207" i="38"/>
  <c r="X1207" i="38"/>
  <c r="H1208" i="38"/>
  <c r="I1208" i="38"/>
  <c r="J1208" i="38"/>
  <c r="K1208" i="38"/>
  <c r="L1208" i="38"/>
  <c r="M1208" i="38"/>
  <c r="N1208" i="38"/>
  <c r="P1208" i="38"/>
  <c r="Q1208" i="38"/>
  <c r="R1208" i="38"/>
  <c r="S1208" i="38"/>
  <c r="T1208" i="38"/>
  <c r="U1208" i="38"/>
  <c r="V1208" i="38"/>
  <c r="W1208" i="38"/>
  <c r="X1208" i="38"/>
  <c r="H1209" i="38"/>
  <c r="I1209" i="38"/>
  <c r="J1209" i="38"/>
  <c r="K1209" i="38"/>
  <c r="L1209" i="38"/>
  <c r="M1209" i="38"/>
  <c r="N1209" i="38"/>
  <c r="P1209" i="38"/>
  <c r="Q1209" i="38"/>
  <c r="R1209" i="38"/>
  <c r="S1209" i="38"/>
  <c r="T1209" i="38"/>
  <c r="U1209" i="38"/>
  <c r="V1209" i="38"/>
  <c r="W1209" i="38"/>
  <c r="X1209" i="38"/>
  <c r="H1210" i="38"/>
  <c r="I1210" i="38"/>
  <c r="J1210" i="38"/>
  <c r="K1210" i="38"/>
  <c r="L1210" i="38"/>
  <c r="M1210" i="38"/>
  <c r="N1210" i="38"/>
  <c r="P1210" i="38"/>
  <c r="Q1210" i="38"/>
  <c r="R1210" i="38"/>
  <c r="S1210" i="38"/>
  <c r="T1210" i="38"/>
  <c r="U1210" i="38"/>
  <c r="V1210" i="38"/>
  <c r="W1210" i="38"/>
  <c r="X1210" i="38"/>
  <c r="H1211" i="38"/>
  <c r="I1211" i="38"/>
  <c r="J1211" i="38"/>
  <c r="K1211" i="38"/>
  <c r="L1211" i="38"/>
  <c r="M1211" i="38"/>
  <c r="N1211" i="38"/>
  <c r="P1211" i="38"/>
  <c r="Q1211" i="38"/>
  <c r="R1211" i="38"/>
  <c r="S1211" i="38"/>
  <c r="T1211" i="38"/>
  <c r="U1211" i="38"/>
  <c r="V1211" i="38"/>
  <c r="W1211" i="38"/>
  <c r="X1211" i="38"/>
  <c r="H1212" i="38"/>
  <c r="I1212" i="38"/>
  <c r="J1212" i="38"/>
  <c r="K1212" i="38"/>
  <c r="L1212" i="38"/>
  <c r="M1212" i="38"/>
  <c r="N1212" i="38"/>
  <c r="P1212" i="38"/>
  <c r="Q1212" i="38"/>
  <c r="R1212" i="38"/>
  <c r="S1212" i="38"/>
  <c r="T1212" i="38"/>
  <c r="U1212" i="38"/>
  <c r="V1212" i="38"/>
  <c r="W1212" i="38"/>
  <c r="X1212" i="38"/>
  <c r="H1213" i="38"/>
  <c r="I1213" i="38"/>
  <c r="J1213" i="38"/>
  <c r="K1213" i="38"/>
  <c r="L1213" i="38"/>
  <c r="M1213" i="38"/>
  <c r="N1213" i="38"/>
  <c r="P1213" i="38"/>
  <c r="Q1213" i="38"/>
  <c r="R1213" i="38"/>
  <c r="S1213" i="38"/>
  <c r="T1213" i="38"/>
  <c r="U1213" i="38"/>
  <c r="V1213" i="38"/>
  <c r="W1213" i="38"/>
  <c r="X1213" i="38"/>
  <c r="H1214" i="38"/>
  <c r="I1214" i="38"/>
  <c r="J1214" i="38"/>
  <c r="K1214" i="38"/>
  <c r="L1214" i="38"/>
  <c r="M1214" i="38"/>
  <c r="N1214" i="38"/>
  <c r="P1214" i="38"/>
  <c r="Q1214" i="38"/>
  <c r="R1214" i="38"/>
  <c r="S1214" i="38"/>
  <c r="T1214" i="38"/>
  <c r="U1214" i="38"/>
  <c r="V1214" i="38"/>
  <c r="W1214" i="38"/>
  <c r="X1214" i="38"/>
  <c r="H1215" i="38"/>
  <c r="I1215" i="38"/>
  <c r="J1215" i="38"/>
  <c r="K1215" i="38"/>
  <c r="L1215" i="38"/>
  <c r="M1215" i="38"/>
  <c r="N1215" i="38"/>
  <c r="P1215" i="38"/>
  <c r="Q1215" i="38"/>
  <c r="R1215" i="38"/>
  <c r="S1215" i="38"/>
  <c r="T1215" i="38"/>
  <c r="U1215" i="38"/>
  <c r="V1215" i="38"/>
  <c r="W1215" i="38"/>
  <c r="X1215" i="38"/>
  <c r="H1216" i="38"/>
  <c r="I1216" i="38"/>
  <c r="J1216" i="38"/>
  <c r="K1216" i="38"/>
  <c r="L1216" i="38"/>
  <c r="M1216" i="38"/>
  <c r="N1216" i="38"/>
  <c r="P1216" i="38"/>
  <c r="Q1216" i="38"/>
  <c r="R1216" i="38"/>
  <c r="S1216" i="38"/>
  <c r="T1216" i="38"/>
  <c r="U1216" i="38"/>
  <c r="V1216" i="38"/>
  <c r="W1216" i="38"/>
  <c r="X1216" i="38"/>
  <c r="H1217" i="38"/>
  <c r="I1217" i="38"/>
  <c r="J1217" i="38"/>
  <c r="K1217" i="38"/>
  <c r="L1217" i="38"/>
  <c r="M1217" i="38"/>
  <c r="N1217" i="38"/>
  <c r="P1217" i="38"/>
  <c r="Q1217" i="38"/>
  <c r="R1217" i="38"/>
  <c r="S1217" i="38"/>
  <c r="T1217" i="38"/>
  <c r="U1217" i="38"/>
  <c r="V1217" i="38"/>
  <c r="W1217" i="38"/>
  <c r="X1217" i="38"/>
  <c r="H1218" i="38"/>
  <c r="I1218" i="38"/>
  <c r="J1218" i="38"/>
  <c r="K1218" i="38"/>
  <c r="L1218" i="38"/>
  <c r="M1218" i="38"/>
  <c r="N1218" i="38"/>
  <c r="P1218" i="38"/>
  <c r="Q1218" i="38"/>
  <c r="R1218" i="38"/>
  <c r="S1218" i="38"/>
  <c r="T1218" i="38"/>
  <c r="U1218" i="38"/>
  <c r="V1218" i="38"/>
  <c r="W1218" i="38"/>
  <c r="X1218" i="38"/>
  <c r="H1219" i="38"/>
  <c r="I1219" i="38"/>
  <c r="J1219" i="38"/>
  <c r="K1219" i="38"/>
  <c r="L1219" i="38"/>
  <c r="M1219" i="38"/>
  <c r="N1219" i="38"/>
  <c r="P1219" i="38"/>
  <c r="Q1219" i="38"/>
  <c r="R1219" i="38"/>
  <c r="S1219" i="38"/>
  <c r="T1219" i="38"/>
  <c r="U1219" i="38"/>
  <c r="V1219" i="38"/>
  <c r="W1219" i="38"/>
  <c r="X1219" i="38"/>
  <c r="H1220" i="38"/>
  <c r="I1220" i="38"/>
  <c r="J1220" i="38"/>
  <c r="K1220" i="38"/>
  <c r="L1220" i="38"/>
  <c r="M1220" i="38"/>
  <c r="N1220" i="38"/>
  <c r="P1220" i="38"/>
  <c r="Q1220" i="38"/>
  <c r="R1220" i="38"/>
  <c r="S1220" i="38"/>
  <c r="T1220" i="38"/>
  <c r="U1220" i="38"/>
  <c r="V1220" i="38"/>
  <c r="W1220" i="38"/>
  <c r="X1220" i="38"/>
  <c r="H1221" i="38"/>
  <c r="I1221" i="38"/>
  <c r="J1221" i="38"/>
  <c r="K1221" i="38"/>
  <c r="L1221" i="38"/>
  <c r="M1221" i="38"/>
  <c r="N1221" i="38"/>
  <c r="P1221" i="38"/>
  <c r="Q1221" i="38"/>
  <c r="R1221" i="38"/>
  <c r="S1221" i="38"/>
  <c r="T1221" i="38"/>
  <c r="U1221" i="38"/>
  <c r="V1221" i="38"/>
  <c r="W1221" i="38"/>
  <c r="X1221" i="38"/>
  <c r="H1222" i="38"/>
  <c r="I1222" i="38"/>
  <c r="J1222" i="38"/>
  <c r="K1222" i="38"/>
  <c r="L1222" i="38"/>
  <c r="M1222" i="38"/>
  <c r="N1222" i="38"/>
  <c r="P1222" i="38"/>
  <c r="Q1222" i="38"/>
  <c r="R1222" i="38"/>
  <c r="S1222" i="38"/>
  <c r="T1222" i="38"/>
  <c r="U1222" i="38"/>
  <c r="V1222" i="38"/>
  <c r="W1222" i="38"/>
  <c r="X1222" i="38"/>
  <c r="H1223" i="38"/>
  <c r="I1223" i="38"/>
  <c r="J1223" i="38"/>
  <c r="K1223" i="38"/>
  <c r="L1223" i="38"/>
  <c r="M1223" i="38"/>
  <c r="N1223" i="38"/>
  <c r="P1223" i="38"/>
  <c r="Q1223" i="38"/>
  <c r="R1223" i="38"/>
  <c r="S1223" i="38"/>
  <c r="T1223" i="38"/>
  <c r="U1223" i="38"/>
  <c r="V1223" i="38"/>
  <c r="W1223" i="38"/>
  <c r="X1223" i="38"/>
  <c r="H1224" i="38"/>
  <c r="I1224" i="38"/>
  <c r="J1224" i="38"/>
  <c r="K1224" i="38"/>
  <c r="L1224" i="38"/>
  <c r="M1224" i="38"/>
  <c r="N1224" i="38"/>
  <c r="P1224" i="38"/>
  <c r="Q1224" i="38"/>
  <c r="R1224" i="38"/>
  <c r="S1224" i="38"/>
  <c r="T1224" i="38"/>
  <c r="U1224" i="38"/>
  <c r="V1224" i="38"/>
  <c r="W1224" i="38"/>
  <c r="X1224" i="38"/>
  <c r="H1225" i="38"/>
  <c r="I1225" i="38"/>
  <c r="J1225" i="38"/>
  <c r="K1225" i="38"/>
  <c r="L1225" i="38"/>
  <c r="M1225" i="38"/>
  <c r="N1225" i="38"/>
  <c r="P1225" i="38"/>
  <c r="Q1225" i="38"/>
  <c r="R1225" i="38"/>
  <c r="S1225" i="38"/>
  <c r="T1225" i="38"/>
  <c r="U1225" i="38"/>
  <c r="V1225" i="38"/>
  <c r="W1225" i="38"/>
  <c r="X1225" i="38"/>
  <c r="H1226" i="38"/>
  <c r="I1226" i="38"/>
  <c r="J1226" i="38"/>
  <c r="K1226" i="38"/>
  <c r="L1226" i="38"/>
  <c r="M1226" i="38"/>
  <c r="N1226" i="38"/>
  <c r="P1226" i="38"/>
  <c r="Q1226" i="38"/>
  <c r="R1226" i="38"/>
  <c r="S1226" i="38"/>
  <c r="T1226" i="38"/>
  <c r="U1226" i="38"/>
  <c r="V1226" i="38"/>
  <c r="W1226" i="38"/>
  <c r="X1226" i="38"/>
  <c r="H1227" i="38"/>
  <c r="I1227" i="38"/>
  <c r="J1227" i="38"/>
  <c r="K1227" i="38"/>
  <c r="L1227" i="38"/>
  <c r="M1227" i="38"/>
  <c r="N1227" i="38"/>
  <c r="P1227" i="38"/>
  <c r="Q1227" i="38"/>
  <c r="R1227" i="38"/>
  <c r="S1227" i="38"/>
  <c r="T1227" i="38"/>
  <c r="U1227" i="38"/>
  <c r="V1227" i="38"/>
  <c r="W1227" i="38"/>
  <c r="X1227" i="38"/>
  <c r="H1228" i="38"/>
  <c r="I1228" i="38"/>
  <c r="J1228" i="38"/>
  <c r="K1228" i="38"/>
  <c r="L1228" i="38"/>
  <c r="M1228" i="38"/>
  <c r="N1228" i="38"/>
  <c r="P1228" i="38"/>
  <c r="Q1228" i="38"/>
  <c r="R1228" i="38"/>
  <c r="S1228" i="38"/>
  <c r="T1228" i="38"/>
  <c r="U1228" i="38"/>
  <c r="V1228" i="38"/>
  <c r="W1228" i="38"/>
  <c r="X1228" i="38"/>
  <c r="H1229" i="38"/>
  <c r="I1229" i="38"/>
  <c r="J1229" i="38"/>
  <c r="K1229" i="38"/>
  <c r="L1229" i="38"/>
  <c r="M1229" i="38"/>
  <c r="N1229" i="38"/>
  <c r="P1229" i="38"/>
  <c r="Q1229" i="38"/>
  <c r="R1229" i="38"/>
  <c r="S1229" i="38"/>
  <c r="T1229" i="38"/>
  <c r="U1229" i="38"/>
  <c r="V1229" i="38"/>
  <c r="W1229" i="38"/>
  <c r="X1229" i="38"/>
  <c r="H1230" i="38"/>
  <c r="I1230" i="38"/>
  <c r="J1230" i="38"/>
  <c r="K1230" i="38"/>
  <c r="L1230" i="38"/>
  <c r="M1230" i="38"/>
  <c r="N1230" i="38"/>
  <c r="P1230" i="38"/>
  <c r="Q1230" i="38"/>
  <c r="R1230" i="38"/>
  <c r="S1230" i="38"/>
  <c r="T1230" i="38"/>
  <c r="U1230" i="38"/>
  <c r="V1230" i="38"/>
  <c r="W1230" i="38"/>
  <c r="X1230" i="38"/>
  <c r="H1231" i="38"/>
  <c r="I1231" i="38"/>
  <c r="J1231" i="38"/>
  <c r="K1231" i="38"/>
  <c r="L1231" i="38"/>
  <c r="M1231" i="38"/>
  <c r="N1231" i="38"/>
  <c r="P1231" i="38"/>
  <c r="Q1231" i="38"/>
  <c r="R1231" i="38"/>
  <c r="S1231" i="38"/>
  <c r="T1231" i="38"/>
  <c r="U1231" i="38"/>
  <c r="V1231" i="38"/>
  <c r="W1231" i="38"/>
  <c r="X1231" i="38"/>
  <c r="H1232" i="38"/>
  <c r="I1232" i="38"/>
  <c r="J1232" i="38"/>
  <c r="K1232" i="38"/>
  <c r="L1232" i="38"/>
  <c r="M1232" i="38"/>
  <c r="N1232" i="38"/>
  <c r="P1232" i="38"/>
  <c r="Q1232" i="38"/>
  <c r="R1232" i="38"/>
  <c r="S1232" i="38"/>
  <c r="T1232" i="38"/>
  <c r="U1232" i="38"/>
  <c r="V1232" i="38"/>
  <c r="W1232" i="38"/>
  <c r="X1232" i="38"/>
  <c r="H1233" i="38"/>
  <c r="I1233" i="38"/>
  <c r="J1233" i="38"/>
  <c r="K1233" i="38"/>
  <c r="L1233" i="38"/>
  <c r="M1233" i="38"/>
  <c r="N1233" i="38"/>
  <c r="P1233" i="38"/>
  <c r="Q1233" i="38"/>
  <c r="R1233" i="38"/>
  <c r="S1233" i="38"/>
  <c r="T1233" i="38"/>
  <c r="U1233" i="38"/>
  <c r="V1233" i="38"/>
  <c r="W1233" i="38"/>
  <c r="X1233" i="38"/>
  <c r="H1234" i="38"/>
  <c r="I1234" i="38"/>
  <c r="J1234" i="38"/>
  <c r="K1234" i="38"/>
  <c r="L1234" i="38"/>
  <c r="M1234" i="38"/>
  <c r="N1234" i="38"/>
  <c r="P1234" i="38"/>
  <c r="Q1234" i="38"/>
  <c r="R1234" i="38"/>
  <c r="S1234" i="38"/>
  <c r="T1234" i="38"/>
  <c r="U1234" i="38"/>
  <c r="V1234" i="38"/>
  <c r="W1234" i="38"/>
  <c r="X1234" i="38"/>
  <c r="H1235" i="38"/>
  <c r="I1235" i="38"/>
  <c r="J1235" i="38"/>
  <c r="K1235" i="38"/>
  <c r="L1235" i="38"/>
  <c r="M1235" i="38"/>
  <c r="N1235" i="38"/>
  <c r="P1235" i="38"/>
  <c r="Q1235" i="38"/>
  <c r="R1235" i="38"/>
  <c r="S1235" i="38"/>
  <c r="T1235" i="38"/>
  <c r="U1235" i="38"/>
  <c r="V1235" i="38"/>
  <c r="W1235" i="38"/>
  <c r="X1235" i="38"/>
  <c r="H1236" i="38"/>
  <c r="I1236" i="38"/>
  <c r="J1236" i="38"/>
  <c r="K1236" i="38"/>
  <c r="L1236" i="38"/>
  <c r="M1236" i="38"/>
  <c r="N1236" i="38"/>
  <c r="P1236" i="38"/>
  <c r="Q1236" i="38"/>
  <c r="R1236" i="38"/>
  <c r="S1236" i="38"/>
  <c r="T1236" i="38"/>
  <c r="U1236" i="38"/>
  <c r="V1236" i="38"/>
  <c r="W1236" i="38"/>
  <c r="X1236" i="38"/>
  <c r="H1237" i="38"/>
  <c r="I1237" i="38"/>
  <c r="J1237" i="38"/>
  <c r="K1237" i="38"/>
  <c r="L1237" i="38"/>
  <c r="M1237" i="38"/>
  <c r="N1237" i="38"/>
  <c r="P1237" i="38"/>
  <c r="Q1237" i="38"/>
  <c r="R1237" i="38"/>
  <c r="S1237" i="38"/>
  <c r="T1237" i="38"/>
  <c r="U1237" i="38"/>
  <c r="V1237" i="38"/>
  <c r="W1237" i="38"/>
  <c r="X1237" i="38"/>
  <c r="H1238" i="38"/>
  <c r="I1238" i="38"/>
  <c r="J1238" i="38"/>
  <c r="K1238" i="38"/>
  <c r="L1238" i="38"/>
  <c r="M1238" i="38"/>
  <c r="N1238" i="38"/>
  <c r="P1238" i="38"/>
  <c r="Q1238" i="38"/>
  <c r="R1238" i="38"/>
  <c r="S1238" i="38"/>
  <c r="T1238" i="38"/>
  <c r="U1238" i="38"/>
  <c r="V1238" i="38"/>
  <c r="W1238" i="38"/>
  <c r="X1238" i="38"/>
  <c r="H1239" i="38"/>
  <c r="I1239" i="38"/>
  <c r="J1239" i="38"/>
  <c r="K1239" i="38"/>
  <c r="L1239" i="38"/>
  <c r="M1239" i="38"/>
  <c r="N1239" i="38"/>
  <c r="P1239" i="38"/>
  <c r="Q1239" i="38"/>
  <c r="R1239" i="38"/>
  <c r="S1239" i="38"/>
  <c r="T1239" i="38"/>
  <c r="U1239" i="38"/>
  <c r="V1239" i="38"/>
  <c r="W1239" i="38"/>
  <c r="X1239" i="38"/>
  <c r="H1240" i="38"/>
  <c r="I1240" i="38"/>
  <c r="J1240" i="38"/>
  <c r="K1240" i="38"/>
  <c r="L1240" i="38"/>
  <c r="M1240" i="38"/>
  <c r="N1240" i="38"/>
  <c r="P1240" i="38"/>
  <c r="Q1240" i="38"/>
  <c r="R1240" i="38"/>
  <c r="S1240" i="38"/>
  <c r="T1240" i="38"/>
  <c r="U1240" i="38"/>
  <c r="V1240" i="38"/>
  <c r="W1240" i="38"/>
  <c r="X1240" i="38"/>
  <c r="H1241" i="38"/>
  <c r="I1241" i="38"/>
  <c r="J1241" i="38"/>
  <c r="K1241" i="38"/>
  <c r="L1241" i="38"/>
  <c r="M1241" i="38"/>
  <c r="N1241" i="38"/>
  <c r="P1241" i="38"/>
  <c r="Q1241" i="38"/>
  <c r="R1241" i="38"/>
  <c r="S1241" i="38"/>
  <c r="T1241" i="38"/>
  <c r="U1241" i="38"/>
  <c r="V1241" i="38"/>
  <c r="W1241" i="38"/>
  <c r="X1241" i="38"/>
  <c r="H1242" i="38"/>
  <c r="I1242" i="38"/>
  <c r="J1242" i="38"/>
  <c r="K1242" i="38"/>
  <c r="L1242" i="38"/>
  <c r="M1242" i="38"/>
  <c r="N1242" i="38"/>
  <c r="P1242" i="38"/>
  <c r="Q1242" i="38"/>
  <c r="R1242" i="38"/>
  <c r="S1242" i="38"/>
  <c r="T1242" i="38"/>
  <c r="U1242" i="38"/>
  <c r="V1242" i="38"/>
  <c r="W1242" i="38"/>
  <c r="X1242" i="38"/>
  <c r="H1243" i="38"/>
  <c r="I1243" i="38"/>
  <c r="J1243" i="38"/>
  <c r="K1243" i="38"/>
  <c r="L1243" i="38"/>
  <c r="M1243" i="38"/>
  <c r="N1243" i="38"/>
  <c r="P1243" i="38"/>
  <c r="Q1243" i="38"/>
  <c r="R1243" i="38"/>
  <c r="S1243" i="38"/>
  <c r="T1243" i="38"/>
  <c r="U1243" i="38"/>
  <c r="V1243" i="38"/>
  <c r="W1243" i="38"/>
  <c r="X1243" i="38"/>
  <c r="H1244" i="38"/>
  <c r="I1244" i="38"/>
  <c r="J1244" i="38"/>
  <c r="K1244" i="38"/>
  <c r="L1244" i="38"/>
  <c r="M1244" i="38"/>
  <c r="N1244" i="38"/>
  <c r="P1244" i="38"/>
  <c r="Q1244" i="38"/>
  <c r="R1244" i="38"/>
  <c r="S1244" i="38"/>
  <c r="T1244" i="38"/>
  <c r="U1244" i="38"/>
  <c r="V1244" i="38"/>
  <c r="W1244" i="38"/>
  <c r="X1244" i="38"/>
  <c r="H1245" i="38"/>
  <c r="I1245" i="38"/>
  <c r="J1245" i="38"/>
  <c r="K1245" i="38"/>
  <c r="L1245" i="38"/>
  <c r="M1245" i="38"/>
  <c r="N1245" i="38"/>
  <c r="P1245" i="38"/>
  <c r="Q1245" i="38"/>
  <c r="R1245" i="38"/>
  <c r="S1245" i="38"/>
  <c r="T1245" i="38"/>
  <c r="U1245" i="38"/>
  <c r="V1245" i="38"/>
  <c r="W1245" i="38"/>
  <c r="X1245" i="38"/>
  <c r="H1246" i="38"/>
  <c r="I1246" i="38"/>
  <c r="J1246" i="38"/>
  <c r="K1246" i="38"/>
  <c r="L1246" i="38"/>
  <c r="M1246" i="38"/>
  <c r="N1246" i="38"/>
  <c r="P1246" i="38"/>
  <c r="Q1246" i="38"/>
  <c r="R1246" i="38"/>
  <c r="S1246" i="38"/>
  <c r="T1246" i="38"/>
  <c r="U1246" i="38"/>
  <c r="V1246" i="38"/>
  <c r="W1246" i="38"/>
  <c r="X1246" i="38"/>
  <c r="H1247" i="38"/>
  <c r="I1247" i="38"/>
  <c r="J1247" i="38"/>
  <c r="K1247" i="38"/>
  <c r="L1247" i="38"/>
  <c r="M1247" i="38"/>
  <c r="N1247" i="38"/>
  <c r="P1247" i="38"/>
  <c r="Q1247" i="38"/>
  <c r="R1247" i="38"/>
  <c r="S1247" i="38"/>
  <c r="T1247" i="38"/>
  <c r="U1247" i="38"/>
  <c r="V1247" i="38"/>
  <c r="W1247" i="38"/>
  <c r="X1247" i="38"/>
  <c r="H1248" i="38"/>
  <c r="I1248" i="38"/>
  <c r="J1248" i="38"/>
  <c r="K1248" i="38"/>
  <c r="L1248" i="38"/>
  <c r="M1248" i="38"/>
  <c r="N1248" i="38"/>
  <c r="P1248" i="38"/>
  <c r="Q1248" i="38"/>
  <c r="R1248" i="38"/>
  <c r="S1248" i="38"/>
  <c r="T1248" i="38"/>
  <c r="U1248" i="38"/>
  <c r="V1248" i="38"/>
  <c r="W1248" i="38"/>
  <c r="X1248" i="38"/>
  <c r="H1249" i="38"/>
  <c r="I1249" i="38"/>
  <c r="J1249" i="38"/>
  <c r="K1249" i="38"/>
  <c r="L1249" i="38"/>
  <c r="M1249" i="38"/>
  <c r="N1249" i="38"/>
  <c r="P1249" i="38"/>
  <c r="Q1249" i="38"/>
  <c r="R1249" i="38"/>
  <c r="S1249" i="38"/>
  <c r="T1249" i="38"/>
  <c r="U1249" i="38"/>
  <c r="V1249" i="38"/>
  <c r="W1249" i="38"/>
  <c r="X1249" i="38"/>
  <c r="H1250" i="38"/>
  <c r="I1250" i="38"/>
  <c r="J1250" i="38"/>
  <c r="K1250" i="38"/>
  <c r="L1250" i="38"/>
  <c r="M1250" i="38"/>
  <c r="N1250" i="38"/>
  <c r="P1250" i="38"/>
  <c r="Q1250" i="38"/>
  <c r="R1250" i="38"/>
  <c r="S1250" i="38"/>
  <c r="T1250" i="38"/>
  <c r="U1250" i="38"/>
  <c r="V1250" i="38"/>
  <c r="W1250" i="38"/>
  <c r="X1250" i="38"/>
  <c r="H1251" i="38"/>
  <c r="I1251" i="38"/>
  <c r="J1251" i="38"/>
  <c r="K1251" i="38"/>
  <c r="L1251" i="38"/>
  <c r="M1251" i="38"/>
  <c r="N1251" i="38"/>
  <c r="P1251" i="38"/>
  <c r="Q1251" i="38"/>
  <c r="R1251" i="38"/>
  <c r="S1251" i="38"/>
  <c r="T1251" i="38"/>
  <c r="U1251" i="38"/>
  <c r="V1251" i="38"/>
  <c r="W1251" i="38"/>
  <c r="X1251" i="38"/>
  <c r="H1252" i="38"/>
  <c r="I1252" i="38"/>
  <c r="J1252" i="38"/>
  <c r="K1252" i="38"/>
  <c r="L1252" i="38"/>
  <c r="M1252" i="38"/>
  <c r="N1252" i="38"/>
  <c r="P1252" i="38"/>
  <c r="Q1252" i="38"/>
  <c r="R1252" i="38"/>
  <c r="S1252" i="38"/>
  <c r="T1252" i="38"/>
  <c r="U1252" i="38"/>
  <c r="V1252" i="38"/>
  <c r="W1252" i="38"/>
  <c r="X1252" i="38"/>
  <c r="H1253" i="38"/>
  <c r="I1253" i="38"/>
  <c r="J1253" i="38"/>
  <c r="K1253" i="38"/>
  <c r="L1253" i="38"/>
  <c r="M1253" i="38"/>
  <c r="N1253" i="38"/>
  <c r="P1253" i="38"/>
  <c r="Q1253" i="38"/>
  <c r="R1253" i="38"/>
  <c r="S1253" i="38"/>
  <c r="T1253" i="38"/>
  <c r="U1253" i="38"/>
  <c r="V1253" i="38"/>
  <c r="W1253" i="38"/>
  <c r="X1253" i="38"/>
  <c r="H1254" i="38"/>
  <c r="I1254" i="38"/>
  <c r="J1254" i="38"/>
  <c r="K1254" i="38"/>
  <c r="L1254" i="38"/>
  <c r="M1254" i="38"/>
  <c r="N1254" i="38"/>
  <c r="P1254" i="38"/>
  <c r="Q1254" i="38"/>
  <c r="R1254" i="38"/>
  <c r="S1254" i="38"/>
  <c r="T1254" i="38"/>
  <c r="U1254" i="38"/>
  <c r="V1254" i="38"/>
  <c r="W1254" i="38"/>
  <c r="X1254" i="38"/>
  <c r="H1255" i="38"/>
  <c r="I1255" i="38"/>
  <c r="J1255" i="38"/>
  <c r="K1255" i="38"/>
  <c r="L1255" i="38"/>
  <c r="M1255" i="38"/>
  <c r="N1255" i="38"/>
  <c r="P1255" i="38"/>
  <c r="Q1255" i="38"/>
  <c r="R1255" i="38"/>
  <c r="S1255" i="38"/>
  <c r="T1255" i="38"/>
  <c r="U1255" i="38"/>
  <c r="V1255" i="38"/>
  <c r="W1255" i="38"/>
  <c r="X1255" i="38"/>
  <c r="H1256" i="38"/>
  <c r="I1256" i="38"/>
  <c r="J1256" i="38"/>
  <c r="K1256" i="38"/>
  <c r="L1256" i="38"/>
  <c r="M1256" i="38"/>
  <c r="N1256" i="38"/>
  <c r="P1256" i="38"/>
  <c r="Q1256" i="38"/>
  <c r="R1256" i="38"/>
  <c r="S1256" i="38"/>
  <c r="T1256" i="38"/>
  <c r="U1256" i="38"/>
  <c r="V1256" i="38"/>
  <c r="W1256" i="38"/>
  <c r="X1256" i="38"/>
  <c r="H1257" i="38"/>
  <c r="I1257" i="38"/>
  <c r="J1257" i="38"/>
  <c r="K1257" i="38"/>
  <c r="L1257" i="38"/>
  <c r="M1257" i="38"/>
  <c r="N1257" i="38"/>
  <c r="P1257" i="38"/>
  <c r="Q1257" i="38"/>
  <c r="R1257" i="38"/>
  <c r="S1257" i="38"/>
  <c r="T1257" i="38"/>
  <c r="U1257" i="38"/>
  <c r="V1257" i="38"/>
  <c r="W1257" i="38"/>
  <c r="X1257" i="38"/>
  <c r="H1258" i="38"/>
  <c r="I1258" i="38"/>
  <c r="J1258" i="38"/>
  <c r="K1258" i="38"/>
  <c r="L1258" i="38"/>
  <c r="M1258" i="38"/>
  <c r="N1258" i="38"/>
  <c r="P1258" i="38"/>
  <c r="Q1258" i="38"/>
  <c r="R1258" i="38"/>
  <c r="S1258" i="38"/>
  <c r="T1258" i="38"/>
  <c r="U1258" i="38"/>
  <c r="V1258" i="38"/>
  <c r="W1258" i="38"/>
  <c r="X1258" i="38"/>
  <c r="H1259" i="38"/>
  <c r="I1259" i="38"/>
  <c r="J1259" i="38"/>
  <c r="K1259" i="38"/>
  <c r="L1259" i="38"/>
  <c r="M1259" i="38"/>
  <c r="N1259" i="38"/>
  <c r="P1259" i="38"/>
  <c r="Q1259" i="38"/>
  <c r="R1259" i="38"/>
  <c r="S1259" i="38"/>
  <c r="T1259" i="38"/>
  <c r="U1259" i="38"/>
  <c r="V1259" i="38"/>
  <c r="W1259" i="38"/>
  <c r="X1259" i="38"/>
  <c r="H1260" i="38"/>
  <c r="I1260" i="38"/>
  <c r="J1260" i="38"/>
  <c r="K1260" i="38"/>
  <c r="L1260" i="38"/>
  <c r="M1260" i="38"/>
  <c r="N1260" i="38"/>
  <c r="P1260" i="38"/>
  <c r="Q1260" i="38"/>
  <c r="R1260" i="38"/>
  <c r="S1260" i="38"/>
  <c r="T1260" i="38"/>
  <c r="U1260" i="38"/>
  <c r="V1260" i="38"/>
  <c r="W1260" i="38"/>
  <c r="X1260" i="38"/>
  <c r="H1261" i="38"/>
  <c r="I1261" i="38"/>
  <c r="J1261" i="38"/>
  <c r="K1261" i="38"/>
  <c r="L1261" i="38"/>
  <c r="M1261" i="38"/>
  <c r="N1261" i="38"/>
  <c r="P1261" i="38"/>
  <c r="Q1261" i="38"/>
  <c r="R1261" i="38"/>
  <c r="S1261" i="38"/>
  <c r="T1261" i="38"/>
  <c r="U1261" i="38"/>
  <c r="V1261" i="38"/>
  <c r="W1261" i="38"/>
  <c r="X1261" i="38"/>
  <c r="H1262" i="38"/>
  <c r="I1262" i="38"/>
  <c r="J1262" i="38"/>
  <c r="K1262" i="38"/>
  <c r="L1262" i="38"/>
  <c r="M1262" i="38"/>
  <c r="N1262" i="38"/>
  <c r="P1262" i="38"/>
  <c r="Q1262" i="38"/>
  <c r="R1262" i="38"/>
  <c r="S1262" i="38"/>
  <c r="T1262" i="38"/>
  <c r="U1262" i="38"/>
  <c r="V1262" i="38"/>
  <c r="W1262" i="38"/>
  <c r="X1262" i="38"/>
  <c r="H1263" i="38"/>
  <c r="I1263" i="38"/>
  <c r="J1263" i="38"/>
  <c r="K1263" i="38"/>
  <c r="L1263" i="38"/>
  <c r="M1263" i="38"/>
  <c r="N1263" i="38"/>
  <c r="P1263" i="38"/>
  <c r="Q1263" i="38"/>
  <c r="R1263" i="38"/>
  <c r="S1263" i="38"/>
  <c r="T1263" i="38"/>
  <c r="U1263" i="38"/>
  <c r="V1263" i="38"/>
  <c r="W1263" i="38"/>
  <c r="X1263" i="38"/>
  <c r="H1264" i="38"/>
  <c r="I1264" i="38"/>
  <c r="J1264" i="38"/>
  <c r="K1264" i="38"/>
  <c r="L1264" i="38"/>
  <c r="M1264" i="38"/>
  <c r="N1264" i="38"/>
  <c r="P1264" i="38"/>
  <c r="Q1264" i="38"/>
  <c r="R1264" i="38"/>
  <c r="S1264" i="38"/>
  <c r="T1264" i="38"/>
  <c r="U1264" i="38"/>
  <c r="V1264" i="38"/>
  <c r="W1264" i="38"/>
  <c r="X1264" i="38"/>
  <c r="H1265" i="38"/>
  <c r="I1265" i="38"/>
  <c r="J1265" i="38"/>
  <c r="K1265" i="38"/>
  <c r="L1265" i="38"/>
  <c r="M1265" i="38"/>
  <c r="N1265" i="38"/>
  <c r="P1265" i="38"/>
  <c r="Q1265" i="38"/>
  <c r="R1265" i="38"/>
  <c r="S1265" i="38"/>
  <c r="T1265" i="38"/>
  <c r="U1265" i="38"/>
  <c r="V1265" i="38"/>
  <c r="W1265" i="38"/>
  <c r="X1265" i="38"/>
  <c r="H1266" i="38"/>
  <c r="I1266" i="38"/>
  <c r="J1266" i="38"/>
  <c r="K1266" i="38"/>
  <c r="L1266" i="38"/>
  <c r="M1266" i="38"/>
  <c r="N1266" i="38"/>
  <c r="P1266" i="38"/>
  <c r="Q1266" i="38"/>
  <c r="R1266" i="38"/>
  <c r="S1266" i="38"/>
  <c r="T1266" i="38"/>
  <c r="U1266" i="38"/>
  <c r="V1266" i="38"/>
  <c r="W1266" i="38"/>
  <c r="X1266" i="38"/>
  <c r="H1267" i="38"/>
  <c r="I1267" i="38"/>
  <c r="J1267" i="38"/>
  <c r="K1267" i="38"/>
  <c r="L1267" i="38"/>
  <c r="M1267" i="38"/>
  <c r="N1267" i="38"/>
  <c r="P1267" i="38"/>
  <c r="Q1267" i="38"/>
  <c r="R1267" i="38"/>
  <c r="S1267" i="38"/>
  <c r="T1267" i="38"/>
  <c r="U1267" i="38"/>
  <c r="V1267" i="38"/>
  <c r="W1267" i="38"/>
  <c r="X1267" i="38"/>
  <c r="H1268" i="38"/>
  <c r="I1268" i="38"/>
  <c r="J1268" i="38"/>
  <c r="K1268" i="38"/>
  <c r="L1268" i="38"/>
  <c r="M1268" i="38"/>
  <c r="N1268" i="38"/>
  <c r="P1268" i="38"/>
  <c r="Q1268" i="38"/>
  <c r="R1268" i="38"/>
  <c r="S1268" i="38"/>
  <c r="T1268" i="38"/>
  <c r="U1268" i="38"/>
  <c r="V1268" i="38"/>
  <c r="W1268" i="38"/>
  <c r="X1268" i="38"/>
  <c r="H1269" i="38"/>
  <c r="I1269" i="38"/>
  <c r="J1269" i="38"/>
  <c r="K1269" i="38"/>
  <c r="L1269" i="38"/>
  <c r="M1269" i="38"/>
  <c r="N1269" i="38"/>
  <c r="P1269" i="38"/>
  <c r="Q1269" i="38"/>
  <c r="R1269" i="38"/>
  <c r="S1269" i="38"/>
  <c r="T1269" i="38"/>
  <c r="U1269" i="38"/>
  <c r="V1269" i="38"/>
  <c r="W1269" i="38"/>
  <c r="X1269" i="38"/>
  <c r="H1270" i="38"/>
  <c r="I1270" i="38"/>
  <c r="J1270" i="38"/>
  <c r="K1270" i="38"/>
  <c r="L1270" i="38"/>
  <c r="M1270" i="38"/>
  <c r="N1270" i="38"/>
  <c r="P1270" i="38"/>
  <c r="Q1270" i="38"/>
  <c r="R1270" i="38"/>
  <c r="S1270" i="38"/>
  <c r="T1270" i="38"/>
  <c r="U1270" i="38"/>
  <c r="V1270" i="38"/>
  <c r="W1270" i="38"/>
  <c r="X1270" i="38"/>
  <c r="H1271" i="38"/>
  <c r="I1271" i="38"/>
  <c r="J1271" i="38"/>
  <c r="K1271" i="38"/>
  <c r="L1271" i="38"/>
  <c r="M1271" i="38"/>
  <c r="N1271" i="38"/>
  <c r="P1271" i="38"/>
  <c r="Q1271" i="38"/>
  <c r="R1271" i="38"/>
  <c r="S1271" i="38"/>
  <c r="T1271" i="38"/>
  <c r="U1271" i="38"/>
  <c r="V1271" i="38"/>
  <c r="W1271" i="38"/>
  <c r="X1271" i="38"/>
  <c r="H1272" i="38"/>
  <c r="I1272" i="38"/>
  <c r="J1272" i="38"/>
  <c r="K1272" i="38"/>
  <c r="L1272" i="38"/>
  <c r="M1272" i="38"/>
  <c r="N1272" i="38"/>
  <c r="P1272" i="38"/>
  <c r="Q1272" i="38"/>
  <c r="R1272" i="38"/>
  <c r="S1272" i="38"/>
  <c r="T1272" i="38"/>
  <c r="U1272" i="38"/>
  <c r="V1272" i="38"/>
  <c r="W1272" i="38"/>
  <c r="X1272" i="38"/>
  <c r="H1273" i="38"/>
  <c r="I1273" i="38"/>
  <c r="J1273" i="38"/>
  <c r="K1273" i="38"/>
  <c r="L1273" i="38"/>
  <c r="M1273" i="38"/>
  <c r="N1273" i="38"/>
  <c r="P1273" i="38"/>
  <c r="Q1273" i="38"/>
  <c r="R1273" i="38"/>
  <c r="S1273" i="38"/>
  <c r="T1273" i="38"/>
  <c r="U1273" i="38"/>
  <c r="V1273" i="38"/>
  <c r="W1273" i="38"/>
  <c r="X1273" i="38"/>
  <c r="H1274" i="38"/>
  <c r="I1274" i="38"/>
  <c r="J1274" i="38"/>
  <c r="K1274" i="38"/>
  <c r="L1274" i="38"/>
  <c r="M1274" i="38"/>
  <c r="N1274" i="38"/>
  <c r="P1274" i="38"/>
  <c r="Q1274" i="38"/>
  <c r="R1274" i="38"/>
  <c r="S1274" i="38"/>
  <c r="T1274" i="38"/>
  <c r="U1274" i="38"/>
  <c r="V1274" i="38"/>
  <c r="W1274" i="38"/>
  <c r="X1274" i="38"/>
  <c r="H1275" i="38"/>
  <c r="I1275" i="38"/>
  <c r="J1275" i="38"/>
  <c r="K1275" i="38"/>
  <c r="L1275" i="38"/>
  <c r="M1275" i="38"/>
  <c r="N1275" i="38"/>
  <c r="P1275" i="38"/>
  <c r="Q1275" i="38"/>
  <c r="R1275" i="38"/>
  <c r="S1275" i="38"/>
  <c r="T1275" i="38"/>
  <c r="U1275" i="38"/>
  <c r="V1275" i="38"/>
  <c r="W1275" i="38"/>
  <c r="X1275" i="38"/>
  <c r="H1276" i="38"/>
  <c r="I1276" i="38"/>
  <c r="J1276" i="38"/>
  <c r="K1276" i="38"/>
  <c r="L1276" i="38"/>
  <c r="M1276" i="38"/>
  <c r="N1276" i="38"/>
  <c r="P1276" i="38"/>
  <c r="Q1276" i="38"/>
  <c r="R1276" i="38"/>
  <c r="S1276" i="38"/>
  <c r="T1276" i="38"/>
  <c r="U1276" i="38"/>
  <c r="V1276" i="38"/>
  <c r="W1276" i="38"/>
  <c r="X1276" i="38"/>
  <c r="H1277" i="38"/>
  <c r="I1277" i="38"/>
  <c r="J1277" i="38"/>
  <c r="K1277" i="38"/>
  <c r="L1277" i="38"/>
  <c r="M1277" i="38"/>
  <c r="N1277" i="38"/>
  <c r="P1277" i="38"/>
  <c r="Q1277" i="38"/>
  <c r="R1277" i="38"/>
  <c r="S1277" i="38"/>
  <c r="T1277" i="38"/>
  <c r="U1277" i="38"/>
  <c r="V1277" i="38"/>
  <c r="W1277" i="38"/>
  <c r="X1277" i="38"/>
  <c r="H1278" i="38"/>
  <c r="I1278" i="38"/>
  <c r="J1278" i="38"/>
  <c r="K1278" i="38"/>
  <c r="L1278" i="38"/>
  <c r="M1278" i="38"/>
  <c r="N1278" i="38"/>
  <c r="P1278" i="38"/>
  <c r="Q1278" i="38"/>
  <c r="R1278" i="38"/>
  <c r="S1278" i="38"/>
  <c r="T1278" i="38"/>
  <c r="U1278" i="38"/>
  <c r="V1278" i="38"/>
  <c r="W1278" i="38"/>
  <c r="X1278" i="38"/>
  <c r="H1279" i="38"/>
  <c r="I1279" i="38"/>
  <c r="J1279" i="38"/>
  <c r="K1279" i="38"/>
  <c r="L1279" i="38"/>
  <c r="M1279" i="38"/>
  <c r="N1279" i="38"/>
  <c r="P1279" i="38"/>
  <c r="Q1279" i="38"/>
  <c r="R1279" i="38"/>
  <c r="S1279" i="38"/>
  <c r="T1279" i="38"/>
  <c r="U1279" i="38"/>
  <c r="V1279" i="38"/>
  <c r="W1279" i="38"/>
  <c r="X1279" i="38"/>
  <c r="H1280" i="38"/>
  <c r="I1280" i="38"/>
  <c r="J1280" i="38"/>
  <c r="K1280" i="38"/>
  <c r="L1280" i="38"/>
  <c r="M1280" i="38"/>
  <c r="N1280" i="38"/>
  <c r="P1280" i="38"/>
  <c r="Q1280" i="38"/>
  <c r="R1280" i="38"/>
  <c r="S1280" i="38"/>
  <c r="T1280" i="38"/>
  <c r="U1280" i="38"/>
  <c r="V1280" i="38"/>
  <c r="W1280" i="38"/>
  <c r="X1280" i="38"/>
  <c r="H1281" i="38"/>
  <c r="I1281" i="38"/>
  <c r="J1281" i="38"/>
  <c r="K1281" i="38"/>
  <c r="L1281" i="38"/>
  <c r="M1281" i="38"/>
  <c r="N1281" i="38"/>
  <c r="P1281" i="38"/>
  <c r="Q1281" i="38"/>
  <c r="R1281" i="38"/>
  <c r="S1281" i="38"/>
  <c r="T1281" i="38"/>
  <c r="U1281" i="38"/>
  <c r="V1281" i="38"/>
  <c r="W1281" i="38"/>
  <c r="X1281" i="38"/>
  <c r="H1282" i="38"/>
  <c r="I1282" i="38"/>
  <c r="J1282" i="38"/>
  <c r="K1282" i="38"/>
  <c r="L1282" i="38"/>
  <c r="M1282" i="38"/>
  <c r="N1282" i="38"/>
  <c r="P1282" i="38"/>
  <c r="Q1282" i="38"/>
  <c r="R1282" i="38"/>
  <c r="S1282" i="38"/>
  <c r="T1282" i="38"/>
  <c r="U1282" i="38"/>
  <c r="V1282" i="38"/>
  <c r="W1282" i="38"/>
  <c r="X1282" i="38"/>
  <c r="H1283" i="38"/>
  <c r="I1283" i="38"/>
  <c r="J1283" i="38"/>
  <c r="K1283" i="38"/>
  <c r="L1283" i="38"/>
  <c r="M1283" i="38"/>
  <c r="N1283" i="38"/>
  <c r="P1283" i="38"/>
  <c r="Q1283" i="38"/>
  <c r="R1283" i="38"/>
  <c r="S1283" i="38"/>
  <c r="T1283" i="38"/>
  <c r="U1283" i="38"/>
  <c r="V1283" i="38"/>
  <c r="W1283" i="38"/>
  <c r="X1283" i="38"/>
  <c r="H1284" i="38"/>
  <c r="I1284" i="38"/>
  <c r="J1284" i="38"/>
  <c r="K1284" i="38"/>
  <c r="L1284" i="38"/>
  <c r="M1284" i="38"/>
  <c r="N1284" i="38"/>
  <c r="P1284" i="38"/>
  <c r="Q1284" i="38"/>
  <c r="R1284" i="38"/>
  <c r="S1284" i="38"/>
  <c r="T1284" i="38"/>
  <c r="U1284" i="38"/>
  <c r="V1284" i="38"/>
  <c r="W1284" i="38"/>
  <c r="X1284" i="38"/>
  <c r="H1285" i="38"/>
  <c r="I1285" i="38"/>
  <c r="J1285" i="38"/>
  <c r="K1285" i="38"/>
  <c r="L1285" i="38"/>
  <c r="M1285" i="38"/>
  <c r="N1285" i="38"/>
  <c r="P1285" i="38"/>
  <c r="Q1285" i="38"/>
  <c r="R1285" i="38"/>
  <c r="S1285" i="38"/>
  <c r="T1285" i="38"/>
  <c r="U1285" i="38"/>
  <c r="V1285" i="38"/>
  <c r="W1285" i="38"/>
  <c r="X1285" i="38"/>
  <c r="H1286" i="38"/>
  <c r="I1286" i="38"/>
  <c r="J1286" i="38"/>
  <c r="K1286" i="38"/>
  <c r="L1286" i="38"/>
  <c r="M1286" i="38"/>
  <c r="N1286" i="38"/>
  <c r="P1286" i="38"/>
  <c r="Q1286" i="38"/>
  <c r="R1286" i="38"/>
  <c r="S1286" i="38"/>
  <c r="T1286" i="38"/>
  <c r="U1286" i="38"/>
  <c r="V1286" i="38"/>
  <c r="W1286" i="38"/>
  <c r="X1286" i="38"/>
  <c r="H1287" i="38"/>
  <c r="I1287" i="38"/>
  <c r="J1287" i="38"/>
  <c r="K1287" i="38"/>
  <c r="L1287" i="38"/>
  <c r="M1287" i="38"/>
  <c r="N1287" i="38"/>
  <c r="P1287" i="38"/>
  <c r="Q1287" i="38"/>
  <c r="R1287" i="38"/>
  <c r="S1287" i="38"/>
  <c r="T1287" i="38"/>
  <c r="U1287" i="38"/>
  <c r="V1287" i="38"/>
  <c r="W1287" i="38"/>
  <c r="X1287" i="38"/>
  <c r="H1288" i="38"/>
  <c r="I1288" i="38"/>
  <c r="J1288" i="38"/>
  <c r="K1288" i="38"/>
  <c r="L1288" i="38"/>
  <c r="M1288" i="38"/>
  <c r="N1288" i="38"/>
  <c r="P1288" i="38"/>
  <c r="Q1288" i="38"/>
  <c r="R1288" i="38"/>
  <c r="S1288" i="38"/>
  <c r="T1288" i="38"/>
  <c r="U1288" i="38"/>
  <c r="V1288" i="38"/>
  <c r="W1288" i="38"/>
  <c r="X1288" i="38"/>
  <c r="H1289" i="38"/>
  <c r="I1289" i="38"/>
  <c r="J1289" i="38"/>
  <c r="K1289" i="38"/>
  <c r="L1289" i="38"/>
  <c r="M1289" i="38"/>
  <c r="N1289" i="38"/>
  <c r="P1289" i="38"/>
  <c r="Q1289" i="38"/>
  <c r="R1289" i="38"/>
  <c r="S1289" i="38"/>
  <c r="T1289" i="38"/>
  <c r="U1289" i="38"/>
  <c r="V1289" i="38"/>
  <c r="W1289" i="38"/>
  <c r="X1289" i="38"/>
  <c r="H1290" i="38"/>
  <c r="I1290" i="38"/>
  <c r="J1290" i="38"/>
  <c r="K1290" i="38"/>
  <c r="L1290" i="38"/>
  <c r="M1290" i="38"/>
  <c r="N1290" i="38"/>
  <c r="P1290" i="38"/>
  <c r="Q1290" i="38"/>
  <c r="R1290" i="38"/>
  <c r="S1290" i="38"/>
  <c r="T1290" i="38"/>
  <c r="U1290" i="38"/>
  <c r="V1290" i="38"/>
  <c r="W1290" i="38"/>
  <c r="X1290" i="38"/>
  <c r="H1291" i="38"/>
  <c r="I1291" i="38"/>
  <c r="J1291" i="38"/>
  <c r="K1291" i="38"/>
  <c r="L1291" i="38"/>
  <c r="M1291" i="38"/>
  <c r="N1291" i="38"/>
  <c r="P1291" i="38"/>
  <c r="Q1291" i="38"/>
  <c r="R1291" i="38"/>
  <c r="S1291" i="38"/>
  <c r="T1291" i="38"/>
  <c r="U1291" i="38"/>
  <c r="V1291" i="38"/>
  <c r="W1291" i="38"/>
  <c r="X1291" i="38"/>
  <c r="H1292" i="38"/>
  <c r="I1292" i="38"/>
  <c r="J1292" i="38"/>
  <c r="K1292" i="38"/>
  <c r="L1292" i="38"/>
  <c r="M1292" i="38"/>
  <c r="N1292" i="38"/>
  <c r="P1292" i="38"/>
  <c r="Q1292" i="38"/>
  <c r="R1292" i="38"/>
  <c r="S1292" i="38"/>
  <c r="T1292" i="38"/>
  <c r="U1292" i="38"/>
  <c r="V1292" i="38"/>
  <c r="W1292" i="38"/>
  <c r="X1292" i="38"/>
  <c r="H1293" i="38"/>
  <c r="I1293" i="38"/>
  <c r="J1293" i="38"/>
  <c r="K1293" i="38"/>
  <c r="L1293" i="38"/>
  <c r="M1293" i="38"/>
  <c r="N1293" i="38"/>
  <c r="P1293" i="38"/>
  <c r="Q1293" i="38"/>
  <c r="R1293" i="38"/>
  <c r="S1293" i="38"/>
  <c r="T1293" i="38"/>
  <c r="U1293" i="38"/>
  <c r="V1293" i="38"/>
  <c r="W1293" i="38"/>
  <c r="X1293" i="38"/>
  <c r="H1294" i="38"/>
  <c r="I1294" i="38"/>
  <c r="J1294" i="38"/>
  <c r="K1294" i="38"/>
  <c r="L1294" i="38"/>
  <c r="M1294" i="38"/>
  <c r="N1294" i="38"/>
  <c r="P1294" i="38"/>
  <c r="Q1294" i="38"/>
  <c r="R1294" i="38"/>
  <c r="S1294" i="38"/>
  <c r="T1294" i="38"/>
  <c r="U1294" i="38"/>
  <c r="V1294" i="38"/>
  <c r="W1294" i="38"/>
  <c r="X1294" i="38"/>
  <c r="H1295" i="38"/>
  <c r="I1295" i="38"/>
  <c r="J1295" i="38"/>
  <c r="K1295" i="38"/>
  <c r="L1295" i="38"/>
  <c r="M1295" i="38"/>
  <c r="N1295" i="38"/>
  <c r="P1295" i="38"/>
  <c r="Q1295" i="38"/>
  <c r="R1295" i="38"/>
  <c r="S1295" i="38"/>
  <c r="T1295" i="38"/>
  <c r="U1295" i="38"/>
  <c r="V1295" i="38"/>
  <c r="W1295" i="38"/>
  <c r="X1295" i="38"/>
  <c r="H1296" i="38"/>
  <c r="I1296" i="38"/>
  <c r="J1296" i="38"/>
  <c r="K1296" i="38"/>
  <c r="L1296" i="38"/>
  <c r="M1296" i="38"/>
  <c r="N1296" i="38"/>
  <c r="P1296" i="38"/>
  <c r="Q1296" i="38"/>
  <c r="R1296" i="38"/>
  <c r="S1296" i="38"/>
  <c r="T1296" i="38"/>
  <c r="U1296" i="38"/>
  <c r="V1296" i="38"/>
  <c r="W1296" i="38"/>
  <c r="X1296" i="38"/>
  <c r="H1297" i="38"/>
  <c r="I1297" i="38"/>
  <c r="J1297" i="38"/>
  <c r="K1297" i="38"/>
  <c r="L1297" i="38"/>
  <c r="M1297" i="38"/>
  <c r="N1297" i="38"/>
  <c r="P1297" i="38"/>
  <c r="Q1297" i="38"/>
  <c r="R1297" i="38"/>
  <c r="S1297" i="38"/>
  <c r="T1297" i="38"/>
  <c r="U1297" i="38"/>
  <c r="V1297" i="38"/>
  <c r="W1297" i="38"/>
  <c r="X1297" i="38"/>
  <c r="H1298" i="38"/>
  <c r="I1298" i="38"/>
  <c r="J1298" i="38"/>
  <c r="K1298" i="38"/>
  <c r="L1298" i="38"/>
  <c r="M1298" i="38"/>
  <c r="N1298" i="38"/>
  <c r="P1298" i="38"/>
  <c r="Q1298" i="38"/>
  <c r="R1298" i="38"/>
  <c r="S1298" i="38"/>
  <c r="T1298" i="38"/>
  <c r="U1298" i="38"/>
  <c r="V1298" i="38"/>
  <c r="W1298" i="38"/>
  <c r="X1298" i="38"/>
  <c r="H1299" i="38"/>
  <c r="I1299" i="38"/>
  <c r="J1299" i="38"/>
  <c r="K1299" i="38"/>
  <c r="L1299" i="38"/>
  <c r="M1299" i="38"/>
  <c r="N1299" i="38"/>
  <c r="P1299" i="38"/>
  <c r="Q1299" i="38"/>
  <c r="R1299" i="38"/>
  <c r="S1299" i="38"/>
  <c r="T1299" i="38"/>
  <c r="U1299" i="38"/>
  <c r="V1299" i="38"/>
  <c r="W1299" i="38"/>
  <c r="X1299" i="38"/>
  <c r="H1300" i="38"/>
  <c r="I1300" i="38"/>
  <c r="J1300" i="38"/>
  <c r="K1300" i="38"/>
  <c r="L1300" i="38"/>
  <c r="M1300" i="38"/>
  <c r="N1300" i="38"/>
  <c r="P1300" i="38"/>
  <c r="Q1300" i="38"/>
  <c r="R1300" i="38"/>
  <c r="S1300" i="38"/>
  <c r="T1300" i="38"/>
  <c r="U1300" i="38"/>
  <c r="V1300" i="38"/>
  <c r="W1300" i="38"/>
  <c r="X1300" i="38"/>
  <c r="H1301" i="38"/>
  <c r="I1301" i="38"/>
  <c r="J1301" i="38"/>
  <c r="K1301" i="38"/>
  <c r="L1301" i="38"/>
  <c r="M1301" i="38"/>
  <c r="N1301" i="38"/>
  <c r="P1301" i="38"/>
  <c r="Q1301" i="38"/>
  <c r="R1301" i="38"/>
  <c r="S1301" i="38"/>
  <c r="T1301" i="38"/>
  <c r="U1301" i="38"/>
  <c r="V1301" i="38"/>
  <c r="W1301" i="38"/>
  <c r="X1301" i="38"/>
  <c r="H1302" i="38"/>
  <c r="I1302" i="38"/>
  <c r="J1302" i="38"/>
  <c r="K1302" i="38"/>
  <c r="L1302" i="38"/>
  <c r="M1302" i="38"/>
  <c r="N1302" i="38"/>
  <c r="P1302" i="38"/>
  <c r="Q1302" i="38"/>
  <c r="R1302" i="38"/>
  <c r="S1302" i="38"/>
  <c r="T1302" i="38"/>
  <c r="U1302" i="38"/>
  <c r="V1302" i="38"/>
  <c r="W1302" i="38"/>
  <c r="X1302" i="38"/>
  <c r="H1303" i="38"/>
  <c r="I1303" i="38"/>
  <c r="J1303" i="38"/>
  <c r="K1303" i="38"/>
  <c r="L1303" i="38"/>
  <c r="M1303" i="38"/>
  <c r="N1303" i="38"/>
  <c r="P1303" i="38"/>
  <c r="Q1303" i="38"/>
  <c r="R1303" i="38"/>
  <c r="S1303" i="38"/>
  <c r="T1303" i="38"/>
  <c r="U1303" i="38"/>
  <c r="V1303" i="38"/>
  <c r="W1303" i="38"/>
  <c r="X1303" i="38"/>
  <c r="H1304" i="38"/>
  <c r="I1304" i="38"/>
  <c r="J1304" i="38"/>
  <c r="K1304" i="38"/>
  <c r="L1304" i="38"/>
  <c r="M1304" i="38"/>
  <c r="N1304" i="38"/>
  <c r="P1304" i="38"/>
  <c r="Q1304" i="38"/>
  <c r="R1304" i="38"/>
  <c r="S1304" i="38"/>
  <c r="T1304" i="38"/>
  <c r="U1304" i="38"/>
  <c r="V1304" i="38"/>
  <c r="W1304" i="38"/>
  <c r="X1304" i="38"/>
  <c r="H1305" i="38"/>
  <c r="I1305" i="38"/>
  <c r="J1305" i="38"/>
  <c r="K1305" i="38"/>
  <c r="L1305" i="38"/>
  <c r="M1305" i="38"/>
  <c r="N1305" i="38"/>
  <c r="P1305" i="38"/>
  <c r="Q1305" i="38"/>
  <c r="R1305" i="38"/>
  <c r="S1305" i="38"/>
  <c r="T1305" i="38"/>
  <c r="U1305" i="38"/>
  <c r="V1305" i="38"/>
  <c r="W1305" i="38"/>
  <c r="X1305" i="38"/>
  <c r="H1306" i="38"/>
  <c r="I1306" i="38"/>
  <c r="J1306" i="38"/>
  <c r="K1306" i="38"/>
  <c r="L1306" i="38"/>
  <c r="M1306" i="38"/>
  <c r="N1306" i="38"/>
  <c r="P1306" i="38"/>
  <c r="Q1306" i="38"/>
  <c r="R1306" i="38"/>
  <c r="S1306" i="38"/>
  <c r="T1306" i="38"/>
  <c r="U1306" i="38"/>
  <c r="V1306" i="38"/>
  <c r="W1306" i="38"/>
  <c r="X1306" i="38"/>
  <c r="H1307" i="38"/>
  <c r="I1307" i="38"/>
  <c r="J1307" i="38"/>
  <c r="K1307" i="38"/>
  <c r="L1307" i="38"/>
  <c r="M1307" i="38"/>
  <c r="N1307" i="38"/>
  <c r="P1307" i="38"/>
  <c r="Q1307" i="38"/>
  <c r="R1307" i="38"/>
  <c r="S1307" i="38"/>
  <c r="T1307" i="38"/>
  <c r="U1307" i="38"/>
  <c r="V1307" i="38"/>
  <c r="W1307" i="38"/>
  <c r="X1307" i="38"/>
  <c r="H1308" i="38"/>
  <c r="I1308" i="38"/>
  <c r="J1308" i="38"/>
  <c r="K1308" i="38"/>
  <c r="L1308" i="38"/>
  <c r="M1308" i="38"/>
  <c r="N1308" i="38"/>
  <c r="P1308" i="38"/>
  <c r="Q1308" i="38"/>
  <c r="R1308" i="38"/>
  <c r="S1308" i="38"/>
  <c r="T1308" i="38"/>
  <c r="U1308" i="38"/>
  <c r="V1308" i="38"/>
  <c r="W1308" i="38"/>
  <c r="X1308" i="38"/>
  <c r="H1309" i="38"/>
  <c r="I1309" i="38"/>
  <c r="J1309" i="38"/>
  <c r="K1309" i="38"/>
  <c r="L1309" i="38"/>
  <c r="M1309" i="38"/>
  <c r="N1309" i="38"/>
  <c r="P1309" i="38"/>
  <c r="Q1309" i="38"/>
  <c r="R1309" i="38"/>
  <c r="S1309" i="38"/>
  <c r="T1309" i="38"/>
  <c r="U1309" i="38"/>
  <c r="V1309" i="38"/>
  <c r="W1309" i="38"/>
  <c r="X1309" i="38"/>
  <c r="H1310" i="38"/>
  <c r="I1310" i="38"/>
  <c r="J1310" i="38"/>
  <c r="K1310" i="38"/>
  <c r="L1310" i="38"/>
  <c r="M1310" i="38"/>
  <c r="N1310" i="38"/>
  <c r="P1310" i="38"/>
  <c r="Q1310" i="38"/>
  <c r="R1310" i="38"/>
  <c r="S1310" i="38"/>
  <c r="T1310" i="38"/>
  <c r="U1310" i="38"/>
  <c r="V1310" i="38"/>
  <c r="W1310" i="38"/>
  <c r="X1310" i="38"/>
  <c r="H1311" i="38"/>
  <c r="I1311" i="38"/>
  <c r="J1311" i="38"/>
  <c r="K1311" i="38"/>
  <c r="L1311" i="38"/>
  <c r="M1311" i="38"/>
  <c r="N1311" i="38"/>
  <c r="P1311" i="38"/>
  <c r="Q1311" i="38"/>
  <c r="R1311" i="38"/>
  <c r="S1311" i="38"/>
  <c r="T1311" i="38"/>
  <c r="U1311" i="38"/>
  <c r="V1311" i="38"/>
  <c r="W1311" i="38"/>
  <c r="X1311" i="38"/>
  <c r="H1312" i="38"/>
  <c r="I1312" i="38"/>
  <c r="J1312" i="38"/>
  <c r="K1312" i="38"/>
  <c r="L1312" i="38"/>
  <c r="M1312" i="38"/>
  <c r="N1312" i="38"/>
  <c r="P1312" i="38"/>
  <c r="Q1312" i="38"/>
  <c r="R1312" i="38"/>
  <c r="S1312" i="38"/>
  <c r="T1312" i="38"/>
  <c r="U1312" i="38"/>
  <c r="V1312" i="38"/>
  <c r="W1312" i="38"/>
  <c r="X1312" i="38"/>
  <c r="H1313" i="38"/>
  <c r="I1313" i="38"/>
  <c r="J1313" i="38"/>
  <c r="K1313" i="38"/>
  <c r="L1313" i="38"/>
  <c r="M1313" i="38"/>
  <c r="N1313" i="38"/>
  <c r="P1313" i="38"/>
  <c r="Q1313" i="38"/>
  <c r="R1313" i="38"/>
  <c r="S1313" i="38"/>
  <c r="T1313" i="38"/>
  <c r="U1313" i="38"/>
  <c r="V1313" i="38"/>
  <c r="W1313" i="38"/>
  <c r="X1313" i="38"/>
  <c r="H1314" i="38"/>
  <c r="I1314" i="38"/>
  <c r="J1314" i="38"/>
  <c r="K1314" i="38"/>
  <c r="L1314" i="38"/>
  <c r="M1314" i="38"/>
  <c r="N1314" i="38"/>
  <c r="P1314" i="38"/>
  <c r="Q1314" i="38"/>
  <c r="R1314" i="38"/>
  <c r="S1314" i="38"/>
  <c r="T1314" i="38"/>
  <c r="U1314" i="38"/>
  <c r="V1314" i="38"/>
  <c r="W1314" i="38"/>
  <c r="X1314" i="38"/>
  <c r="H1315" i="38"/>
  <c r="I1315" i="38"/>
  <c r="J1315" i="38"/>
  <c r="K1315" i="38"/>
  <c r="L1315" i="38"/>
  <c r="M1315" i="38"/>
  <c r="N1315" i="38"/>
  <c r="P1315" i="38"/>
  <c r="Q1315" i="38"/>
  <c r="R1315" i="38"/>
  <c r="S1315" i="38"/>
  <c r="T1315" i="38"/>
  <c r="U1315" i="38"/>
  <c r="V1315" i="38"/>
  <c r="W1315" i="38"/>
  <c r="X1315" i="38"/>
  <c r="H1316" i="38"/>
  <c r="I1316" i="38"/>
  <c r="J1316" i="38"/>
  <c r="K1316" i="38"/>
  <c r="L1316" i="38"/>
  <c r="M1316" i="38"/>
  <c r="N1316" i="38"/>
  <c r="P1316" i="38"/>
  <c r="Q1316" i="38"/>
  <c r="R1316" i="38"/>
  <c r="S1316" i="38"/>
  <c r="T1316" i="38"/>
  <c r="U1316" i="38"/>
  <c r="V1316" i="38"/>
  <c r="W1316" i="38"/>
  <c r="X1316" i="38"/>
  <c r="H1317" i="38"/>
  <c r="I1317" i="38"/>
  <c r="J1317" i="38"/>
  <c r="K1317" i="38"/>
  <c r="L1317" i="38"/>
  <c r="M1317" i="38"/>
  <c r="N1317" i="38"/>
  <c r="P1317" i="38"/>
  <c r="Q1317" i="38"/>
  <c r="R1317" i="38"/>
  <c r="S1317" i="38"/>
  <c r="T1317" i="38"/>
  <c r="U1317" i="38"/>
  <c r="V1317" i="38"/>
  <c r="W1317" i="38"/>
  <c r="X1317" i="38"/>
  <c r="H1318" i="38"/>
  <c r="I1318" i="38"/>
  <c r="J1318" i="38"/>
  <c r="K1318" i="38"/>
  <c r="L1318" i="38"/>
  <c r="M1318" i="38"/>
  <c r="N1318" i="38"/>
  <c r="P1318" i="38"/>
  <c r="Q1318" i="38"/>
  <c r="R1318" i="38"/>
  <c r="S1318" i="38"/>
  <c r="T1318" i="38"/>
  <c r="U1318" i="38"/>
  <c r="V1318" i="38"/>
  <c r="W1318" i="38"/>
  <c r="X1318" i="38"/>
  <c r="H1319" i="38"/>
  <c r="I1319" i="38"/>
  <c r="J1319" i="38"/>
  <c r="K1319" i="38"/>
  <c r="L1319" i="38"/>
  <c r="M1319" i="38"/>
  <c r="N1319" i="38"/>
  <c r="P1319" i="38"/>
  <c r="Q1319" i="38"/>
  <c r="R1319" i="38"/>
  <c r="S1319" i="38"/>
  <c r="T1319" i="38"/>
  <c r="U1319" i="38"/>
  <c r="V1319" i="38"/>
  <c r="W1319" i="38"/>
  <c r="X1319" i="38"/>
  <c r="H1320" i="38"/>
  <c r="I1320" i="38"/>
  <c r="J1320" i="38"/>
  <c r="K1320" i="38"/>
  <c r="L1320" i="38"/>
  <c r="M1320" i="38"/>
  <c r="N1320" i="38"/>
  <c r="P1320" i="38"/>
  <c r="Q1320" i="38"/>
  <c r="R1320" i="38"/>
  <c r="S1320" i="38"/>
  <c r="T1320" i="38"/>
  <c r="U1320" i="38"/>
  <c r="V1320" i="38"/>
  <c r="W1320" i="38"/>
  <c r="X1320" i="38"/>
  <c r="H1321" i="38"/>
  <c r="I1321" i="38"/>
  <c r="J1321" i="38"/>
  <c r="K1321" i="38"/>
  <c r="L1321" i="38"/>
  <c r="M1321" i="38"/>
  <c r="N1321" i="38"/>
  <c r="P1321" i="38"/>
  <c r="Q1321" i="38"/>
  <c r="R1321" i="38"/>
  <c r="S1321" i="38"/>
  <c r="T1321" i="38"/>
  <c r="U1321" i="38"/>
  <c r="V1321" i="38"/>
  <c r="W1321" i="38"/>
  <c r="X1321" i="38"/>
  <c r="H1322" i="38"/>
  <c r="I1322" i="38"/>
  <c r="J1322" i="38"/>
  <c r="K1322" i="38"/>
  <c r="L1322" i="38"/>
  <c r="M1322" i="38"/>
  <c r="N1322" i="38"/>
  <c r="P1322" i="38"/>
  <c r="Q1322" i="38"/>
  <c r="R1322" i="38"/>
  <c r="S1322" i="38"/>
  <c r="T1322" i="38"/>
  <c r="U1322" i="38"/>
  <c r="V1322" i="38"/>
  <c r="W1322" i="38"/>
  <c r="X1322" i="38"/>
  <c r="H1323" i="38"/>
  <c r="I1323" i="38"/>
  <c r="J1323" i="38"/>
  <c r="K1323" i="38"/>
  <c r="L1323" i="38"/>
  <c r="M1323" i="38"/>
  <c r="N1323" i="38"/>
  <c r="P1323" i="38"/>
  <c r="Q1323" i="38"/>
  <c r="R1323" i="38"/>
  <c r="S1323" i="38"/>
  <c r="T1323" i="38"/>
  <c r="U1323" i="38"/>
  <c r="V1323" i="38"/>
  <c r="W1323" i="38"/>
  <c r="X1323" i="38"/>
  <c r="H1324" i="38"/>
  <c r="I1324" i="38"/>
  <c r="J1324" i="38"/>
  <c r="K1324" i="38"/>
  <c r="L1324" i="38"/>
  <c r="M1324" i="38"/>
  <c r="N1324" i="38"/>
  <c r="P1324" i="38"/>
  <c r="Q1324" i="38"/>
  <c r="R1324" i="38"/>
  <c r="S1324" i="38"/>
  <c r="T1324" i="38"/>
  <c r="U1324" i="38"/>
  <c r="V1324" i="38"/>
  <c r="W1324" i="38"/>
  <c r="X1324" i="38"/>
  <c r="H1325" i="38"/>
  <c r="I1325" i="38"/>
  <c r="J1325" i="38"/>
  <c r="K1325" i="38"/>
  <c r="L1325" i="38"/>
  <c r="M1325" i="38"/>
  <c r="N1325" i="38"/>
  <c r="P1325" i="38"/>
  <c r="Q1325" i="38"/>
  <c r="R1325" i="38"/>
  <c r="S1325" i="38"/>
  <c r="T1325" i="38"/>
  <c r="U1325" i="38"/>
  <c r="V1325" i="38"/>
  <c r="W1325" i="38"/>
  <c r="X1325" i="38"/>
  <c r="H1326" i="38"/>
  <c r="I1326" i="38"/>
  <c r="J1326" i="38"/>
  <c r="K1326" i="38"/>
  <c r="L1326" i="38"/>
  <c r="M1326" i="38"/>
  <c r="N1326" i="38"/>
  <c r="P1326" i="38"/>
  <c r="Q1326" i="38"/>
  <c r="R1326" i="38"/>
  <c r="S1326" i="38"/>
  <c r="T1326" i="38"/>
  <c r="U1326" i="38"/>
  <c r="V1326" i="38"/>
  <c r="W1326" i="38"/>
  <c r="X1326" i="38"/>
  <c r="H1327" i="38"/>
  <c r="I1327" i="38"/>
  <c r="J1327" i="38"/>
  <c r="K1327" i="38"/>
  <c r="L1327" i="38"/>
  <c r="M1327" i="38"/>
  <c r="N1327" i="38"/>
  <c r="P1327" i="38"/>
  <c r="Q1327" i="38"/>
  <c r="R1327" i="38"/>
  <c r="S1327" i="38"/>
  <c r="T1327" i="38"/>
  <c r="U1327" i="38"/>
  <c r="V1327" i="38"/>
  <c r="W1327" i="38"/>
  <c r="X1327" i="38"/>
  <c r="H1328" i="38"/>
  <c r="I1328" i="38"/>
  <c r="J1328" i="38"/>
  <c r="K1328" i="38"/>
  <c r="L1328" i="38"/>
  <c r="M1328" i="38"/>
  <c r="N1328" i="38"/>
  <c r="P1328" i="38"/>
  <c r="Q1328" i="38"/>
  <c r="R1328" i="38"/>
  <c r="S1328" i="38"/>
  <c r="T1328" i="38"/>
  <c r="U1328" i="38"/>
  <c r="V1328" i="38"/>
  <c r="W1328" i="38"/>
  <c r="X1328" i="38"/>
  <c r="H1329" i="38"/>
  <c r="I1329" i="38"/>
  <c r="J1329" i="38"/>
  <c r="K1329" i="38"/>
  <c r="L1329" i="38"/>
  <c r="M1329" i="38"/>
  <c r="N1329" i="38"/>
  <c r="P1329" i="38"/>
  <c r="Q1329" i="38"/>
  <c r="R1329" i="38"/>
  <c r="S1329" i="38"/>
  <c r="T1329" i="38"/>
  <c r="U1329" i="38"/>
  <c r="V1329" i="38"/>
  <c r="W1329" i="38"/>
  <c r="X1329" i="38"/>
  <c r="H1330" i="38"/>
  <c r="I1330" i="38"/>
  <c r="J1330" i="38"/>
  <c r="K1330" i="38"/>
  <c r="L1330" i="38"/>
  <c r="M1330" i="38"/>
  <c r="N1330" i="38"/>
  <c r="P1330" i="38"/>
  <c r="Q1330" i="38"/>
  <c r="R1330" i="38"/>
  <c r="S1330" i="38"/>
  <c r="T1330" i="38"/>
  <c r="U1330" i="38"/>
  <c r="V1330" i="38"/>
  <c r="W1330" i="38"/>
  <c r="X1330" i="38"/>
  <c r="H1331" i="38"/>
  <c r="I1331" i="38"/>
  <c r="J1331" i="38"/>
  <c r="K1331" i="38"/>
  <c r="L1331" i="38"/>
  <c r="M1331" i="38"/>
  <c r="N1331" i="38"/>
  <c r="P1331" i="38"/>
  <c r="Q1331" i="38"/>
  <c r="R1331" i="38"/>
  <c r="S1331" i="38"/>
  <c r="T1331" i="38"/>
  <c r="U1331" i="38"/>
  <c r="V1331" i="38"/>
  <c r="W1331" i="38"/>
  <c r="X1331" i="38"/>
  <c r="H1332" i="38"/>
  <c r="I1332" i="38"/>
  <c r="J1332" i="38"/>
  <c r="K1332" i="38"/>
  <c r="L1332" i="38"/>
  <c r="M1332" i="38"/>
  <c r="N1332" i="38"/>
  <c r="P1332" i="38"/>
  <c r="Q1332" i="38"/>
  <c r="R1332" i="38"/>
  <c r="S1332" i="38"/>
  <c r="T1332" i="38"/>
  <c r="U1332" i="38"/>
  <c r="V1332" i="38"/>
  <c r="W1332" i="38"/>
  <c r="X1332" i="38"/>
  <c r="H1333" i="38"/>
  <c r="I1333" i="38"/>
  <c r="J1333" i="38"/>
  <c r="K1333" i="38"/>
  <c r="L1333" i="38"/>
  <c r="M1333" i="38"/>
  <c r="N1333" i="38"/>
  <c r="P1333" i="38"/>
  <c r="Q1333" i="38"/>
  <c r="R1333" i="38"/>
  <c r="S1333" i="38"/>
  <c r="T1333" i="38"/>
  <c r="U1333" i="38"/>
  <c r="V1333" i="38"/>
  <c r="W1333" i="38"/>
  <c r="X1333" i="38"/>
  <c r="H1334" i="38"/>
  <c r="I1334" i="38"/>
  <c r="J1334" i="38"/>
  <c r="K1334" i="38"/>
  <c r="L1334" i="38"/>
  <c r="M1334" i="38"/>
  <c r="N1334" i="38"/>
  <c r="P1334" i="38"/>
  <c r="Q1334" i="38"/>
  <c r="R1334" i="38"/>
  <c r="S1334" i="38"/>
  <c r="T1334" i="38"/>
  <c r="U1334" i="38"/>
  <c r="V1334" i="38"/>
  <c r="W1334" i="38"/>
  <c r="X1334" i="38"/>
  <c r="H1335" i="38"/>
  <c r="I1335" i="38"/>
  <c r="J1335" i="38"/>
  <c r="K1335" i="38"/>
  <c r="L1335" i="38"/>
  <c r="M1335" i="38"/>
  <c r="N1335" i="38"/>
  <c r="P1335" i="38"/>
  <c r="Q1335" i="38"/>
  <c r="R1335" i="38"/>
  <c r="S1335" i="38"/>
  <c r="T1335" i="38"/>
  <c r="U1335" i="38"/>
  <c r="V1335" i="38"/>
  <c r="W1335" i="38"/>
  <c r="X1335" i="38"/>
  <c r="H1336" i="38"/>
  <c r="I1336" i="38"/>
  <c r="J1336" i="38"/>
  <c r="K1336" i="38"/>
  <c r="L1336" i="38"/>
  <c r="M1336" i="38"/>
  <c r="N1336" i="38"/>
  <c r="P1336" i="38"/>
  <c r="Q1336" i="38"/>
  <c r="R1336" i="38"/>
  <c r="S1336" i="38"/>
  <c r="T1336" i="38"/>
  <c r="U1336" i="38"/>
  <c r="V1336" i="38"/>
  <c r="W1336" i="38"/>
  <c r="X1336" i="38"/>
  <c r="H1337" i="38"/>
  <c r="I1337" i="38"/>
  <c r="J1337" i="38"/>
  <c r="K1337" i="38"/>
  <c r="L1337" i="38"/>
  <c r="M1337" i="38"/>
  <c r="N1337" i="38"/>
  <c r="P1337" i="38"/>
  <c r="Q1337" i="38"/>
  <c r="R1337" i="38"/>
  <c r="S1337" i="38"/>
  <c r="T1337" i="38"/>
  <c r="U1337" i="38"/>
  <c r="V1337" i="38"/>
  <c r="W1337" i="38"/>
  <c r="X1337" i="38"/>
  <c r="H1338" i="38"/>
  <c r="I1338" i="38"/>
  <c r="J1338" i="38"/>
  <c r="K1338" i="38"/>
  <c r="L1338" i="38"/>
  <c r="M1338" i="38"/>
  <c r="N1338" i="38"/>
  <c r="P1338" i="38"/>
  <c r="Q1338" i="38"/>
  <c r="R1338" i="38"/>
  <c r="S1338" i="38"/>
  <c r="T1338" i="38"/>
  <c r="U1338" i="38"/>
  <c r="V1338" i="38"/>
  <c r="W1338" i="38"/>
  <c r="X1338" i="38"/>
  <c r="H1339" i="38"/>
  <c r="I1339" i="38"/>
  <c r="J1339" i="38"/>
  <c r="K1339" i="38"/>
  <c r="L1339" i="38"/>
  <c r="M1339" i="38"/>
  <c r="N1339" i="38"/>
  <c r="P1339" i="38"/>
  <c r="Q1339" i="38"/>
  <c r="R1339" i="38"/>
  <c r="S1339" i="38"/>
  <c r="T1339" i="38"/>
  <c r="U1339" i="38"/>
  <c r="V1339" i="38"/>
  <c r="W1339" i="38"/>
  <c r="X1339" i="38"/>
  <c r="H1340" i="38"/>
  <c r="I1340" i="38"/>
  <c r="J1340" i="38"/>
  <c r="K1340" i="38"/>
  <c r="L1340" i="38"/>
  <c r="M1340" i="38"/>
  <c r="N1340" i="38"/>
  <c r="P1340" i="38"/>
  <c r="Q1340" i="38"/>
  <c r="R1340" i="38"/>
  <c r="S1340" i="38"/>
  <c r="T1340" i="38"/>
  <c r="U1340" i="38"/>
  <c r="V1340" i="38"/>
  <c r="W1340" i="38"/>
  <c r="X1340" i="38"/>
  <c r="H1341" i="38"/>
  <c r="I1341" i="38"/>
  <c r="J1341" i="38"/>
  <c r="K1341" i="38"/>
  <c r="L1341" i="38"/>
  <c r="M1341" i="38"/>
  <c r="N1341" i="38"/>
  <c r="P1341" i="38"/>
  <c r="Q1341" i="38"/>
  <c r="R1341" i="38"/>
  <c r="S1341" i="38"/>
  <c r="T1341" i="38"/>
  <c r="U1341" i="38"/>
  <c r="V1341" i="38"/>
  <c r="W1341" i="38"/>
  <c r="X1341" i="38"/>
  <c r="H1342" i="38"/>
  <c r="I1342" i="38"/>
  <c r="J1342" i="38"/>
  <c r="K1342" i="38"/>
  <c r="L1342" i="38"/>
  <c r="M1342" i="38"/>
  <c r="N1342" i="38"/>
  <c r="P1342" i="38"/>
  <c r="Q1342" i="38"/>
  <c r="R1342" i="38"/>
  <c r="S1342" i="38"/>
  <c r="T1342" i="38"/>
  <c r="U1342" i="38"/>
  <c r="V1342" i="38"/>
  <c r="W1342" i="38"/>
  <c r="X1342" i="38"/>
  <c r="H1343" i="38"/>
  <c r="I1343" i="38"/>
  <c r="J1343" i="38"/>
  <c r="K1343" i="38"/>
  <c r="L1343" i="38"/>
  <c r="M1343" i="38"/>
  <c r="N1343" i="38"/>
  <c r="P1343" i="38"/>
  <c r="Q1343" i="38"/>
  <c r="R1343" i="38"/>
  <c r="S1343" i="38"/>
  <c r="T1343" i="38"/>
  <c r="U1343" i="38"/>
  <c r="V1343" i="38"/>
  <c r="W1343" i="38"/>
  <c r="X1343" i="38"/>
  <c r="H1344" i="38"/>
  <c r="I1344" i="38"/>
  <c r="J1344" i="38"/>
  <c r="K1344" i="38"/>
  <c r="L1344" i="38"/>
  <c r="M1344" i="38"/>
  <c r="N1344" i="38"/>
  <c r="P1344" i="38"/>
  <c r="Q1344" i="38"/>
  <c r="R1344" i="38"/>
  <c r="S1344" i="38"/>
  <c r="T1344" i="38"/>
  <c r="U1344" i="38"/>
  <c r="V1344" i="38"/>
  <c r="W1344" i="38"/>
  <c r="X1344" i="38"/>
  <c r="H1345" i="38"/>
  <c r="I1345" i="38"/>
  <c r="J1345" i="38"/>
  <c r="K1345" i="38"/>
  <c r="L1345" i="38"/>
  <c r="M1345" i="38"/>
  <c r="N1345" i="38"/>
  <c r="P1345" i="38"/>
  <c r="Q1345" i="38"/>
  <c r="R1345" i="38"/>
  <c r="S1345" i="38"/>
  <c r="T1345" i="38"/>
  <c r="U1345" i="38"/>
  <c r="V1345" i="38"/>
  <c r="W1345" i="38"/>
  <c r="X1345" i="38"/>
  <c r="H1346" i="38"/>
  <c r="I1346" i="38"/>
  <c r="J1346" i="38"/>
  <c r="K1346" i="38"/>
  <c r="L1346" i="38"/>
  <c r="M1346" i="38"/>
  <c r="N1346" i="38"/>
  <c r="P1346" i="38"/>
  <c r="Q1346" i="38"/>
  <c r="R1346" i="38"/>
  <c r="S1346" i="38"/>
  <c r="T1346" i="38"/>
  <c r="U1346" i="38"/>
  <c r="V1346" i="38"/>
  <c r="W1346" i="38"/>
  <c r="X1346" i="38"/>
  <c r="H1347" i="38"/>
  <c r="I1347" i="38"/>
  <c r="J1347" i="38"/>
  <c r="K1347" i="38"/>
  <c r="L1347" i="38"/>
  <c r="M1347" i="38"/>
  <c r="N1347" i="38"/>
  <c r="P1347" i="38"/>
  <c r="Q1347" i="38"/>
  <c r="R1347" i="38"/>
  <c r="S1347" i="38"/>
  <c r="T1347" i="38"/>
  <c r="U1347" i="38"/>
  <c r="V1347" i="38"/>
  <c r="W1347" i="38"/>
  <c r="X1347" i="38"/>
  <c r="H1348" i="38"/>
  <c r="I1348" i="38"/>
  <c r="J1348" i="38"/>
  <c r="K1348" i="38"/>
  <c r="L1348" i="38"/>
  <c r="M1348" i="38"/>
  <c r="N1348" i="38"/>
  <c r="P1348" i="38"/>
  <c r="Q1348" i="38"/>
  <c r="R1348" i="38"/>
  <c r="S1348" i="38"/>
  <c r="T1348" i="38"/>
  <c r="U1348" i="38"/>
  <c r="V1348" i="38"/>
  <c r="W1348" i="38"/>
  <c r="X1348" i="38"/>
  <c r="H1349" i="38"/>
  <c r="I1349" i="38"/>
  <c r="J1349" i="38"/>
  <c r="K1349" i="38"/>
  <c r="L1349" i="38"/>
  <c r="M1349" i="38"/>
  <c r="N1349" i="38"/>
  <c r="P1349" i="38"/>
  <c r="Q1349" i="38"/>
  <c r="R1349" i="38"/>
  <c r="S1349" i="38"/>
  <c r="T1349" i="38"/>
  <c r="U1349" i="38"/>
  <c r="V1349" i="38"/>
  <c r="W1349" i="38"/>
  <c r="X1349" i="38"/>
  <c r="H1350" i="38"/>
  <c r="I1350" i="38"/>
  <c r="J1350" i="38"/>
  <c r="K1350" i="38"/>
  <c r="L1350" i="38"/>
  <c r="M1350" i="38"/>
  <c r="N1350" i="38"/>
  <c r="P1350" i="38"/>
  <c r="Q1350" i="38"/>
  <c r="R1350" i="38"/>
  <c r="S1350" i="38"/>
  <c r="T1350" i="38"/>
  <c r="U1350" i="38"/>
  <c r="V1350" i="38"/>
  <c r="W1350" i="38"/>
  <c r="X1350" i="38"/>
  <c r="H1351" i="38"/>
  <c r="I1351" i="38"/>
  <c r="J1351" i="38"/>
  <c r="K1351" i="38"/>
  <c r="L1351" i="38"/>
  <c r="M1351" i="38"/>
  <c r="N1351" i="38"/>
  <c r="P1351" i="38"/>
  <c r="Q1351" i="38"/>
  <c r="R1351" i="38"/>
  <c r="S1351" i="38"/>
  <c r="T1351" i="38"/>
  <c r="U1351" i="38"/>
  <c r="V1351" i="38"/>
  <c r="W1351" i="38"/>
  <c r="X1351" i="38"/>
  <c r="H1352" i="38"/>
  <c r="I1352" i="38"/>
  <c r="J1352" i="38"/>
  <c r="K1352" i="38"/>
  <c r="L1352" i="38"/>
  <c r="M1352" i="38"/>
  <c r="N1352" i="38"/>
  <c r="P1352" i="38"/>
  <c r="Q1352" i="38"/>
  <c r="R1352" i="38"/>
  <c r="S1352" i="38"/>
  <c r="T1352" i="38"/>
  <c r="U1352" i="38"/>
  <c r="V1352" i="38"/>
  <c r="W1352" i="38"/>
  <c r="X1352" i="38"/>
  <c r="H1353" i="38"/>
  <c r="I1353" i="38"/>
  <c r="J1353" i="38"/>
  <c r="K1353" i="38"/>
  <c r="L1353" i="38"/>
  <c r="M1353" i="38"/>
  <c r="N1353" i="38"/>
  <c r="P1353" i="38"/>
  <c r="Q1353" i="38"/>
  <c r="R1353" i="38"/>
  <c r="S1353" i="38"/>
  <c r="T1353" i="38"/>
  <c r="U1353" i="38"/>
  <c r="V1353" i="38"/>
  <c r="W1353" i="38"/>
  <c r="X1353" i="38"/>
  <c r="H1354" i="38"/>
  <c r="I1354" i="38"/>
  <c r="J1354" i="38"/>
  <c r="K1354" i="38"/>
  <c r="L1354" i="38"/>
  <c r="M1354" i="38"/>
  <c r="N1354" i="38"/>
  <c r="P1354" i="38"/>
  <c r="Q1354" i="38"/>
  <c r="R1354" i="38"/>
  <c r="S1354" i="38"/>
  <c r="T1354" i="38"/>
  <c r="U1354" i="38"/>
  <c r="V1354" i="38"/>
  <c r="W1354" i="38"/>
  <c r="X1354" i="38"/>
  <c r="H1355" i="38"/>
  <c r="I1355" i="38"/>
  <c r="J1355" i="38"/>
  <c r="K1355" i="38"/>
  <c r="L1355" i="38"/>
  <c r="M1355" i="38"/>
  <c r="N1355" i="38"/>
  <c r="P1355" i="38"/>
  <c r="Q1355" i="38"/>
  <c r="R1355" i="38"/>
  <c r="S1355" i="38"/>
  <c r="T1355" i="38"/>
  <c r="U1355" i="38"/>
  <c r="V1355" i="38"/>
  <c r="W1355" i="38"/>
  <c r="X1355" i="38"/>
  <c r="H1356" i="38"/>
  <c r="I1356" i="38"/>
  <c r="J1356" i="38"/>
  <c r="K1356" i="38"/>
  <c r="L1356" i="38"/>
  <c r="M1356" i="38"/>
  <c r="N1356" i="38"/>
  <c r="P1356" i="38"/>
  <c r="Q1356" i="38"/>
  <c r="R1356" i="38"/>
  <c r="S1356" i="38"/>
  <c r="T1356" i="38"/>
  <c r="U1356" i="38"/>
  <c r="V1356" i="38"/>
  <c r="W1356" i="38"/>
  <c r="X1356" i="38"/>
  <c r="H1357" i="38"/>
  <c r="I1357" i="38"/>
  <c r="J1357" i="38"/>
  <c r="K1357" i="38"/>
  <c r="L1357" i="38"/>
  <c r="M1357" i="38"/>
  <c r="N1357" i="38"/>
  <c r="P1357" i="38"/>
  <c r="Q1357" i="38"/>
  <c r="R1357" i="38"/>
  <c r="S1357" i="38"/>
  <c r="T1357" i="38"/>
  <c r="U1357" i="38"/>
  <c r="V1357" i="38"/>
  <c r="W1357" i="38"/>
  <c r="X1357" i="38"/>
  <c r="H1358" i="38"/>
  <c r="I1358" i="38"/>
  <c r="J1358" i="38"/>
  <c r="K1358" i="38"/>
  <c r="L1358" i="38"/>
  <c r="M1358" i="38"/>
  <c r="N1358" i="38"/>
  <c r="P1358" i="38"/>
  <c r="Q1358" i="38"/>
  <c r="R1358" i="38"/>
  <c r="S1358" i="38"/>
  <c r="T1358" i="38"/>
  <c r="U1358" i="38"/>
  <c r="V1358" i="38"/>
  <c r="W1358" i="38"/>
  <c r="X1358" i="38"/>
  <c r="H1359" i="38"/>
  <c r="I1359" i="38"/>
  <c r="J1359" i="38"/>
  <c r="K1359" i="38"/>
  <c r="L1359" i="38"/>
  <c r="M1359" i="38"/>
  <c r="N1359" i="38"/>
  <c r="P1359" i="38"/>
  <c r="Q1359" i="38"/>
  <c r="R1359" i="38"/>
  <c r="S1359" i="38"/>
  <c r="T1359" i="38"/>
  <c r="U1359" i="38"/>
  <c r="V1359" i="38"/>
  <c r="W1359" i="38"/>
  <c r="X1359" i="38"/>
  <c r="H1360" i="38"/>
  <c r="I1360" i="38"/>
  <c r="J1360" i="38"/>
  <c r="K1360" i="38"/>
  <c r="L1360" i="38"/>
  <c r="M1360" i="38"/>
  <c r="N1360" i="38"/>
  <c r="P1360" i="38"/>
  <c r="Q1360" i="38"/>
  <c r="R1360" i="38"/>
  <c r="S1360" i="38"/>
  <c r="T1360" i="38"/>
  <c r="U1360" i="38"/>
  <c r="V1360" i="38"/>
  <c r="W1360" i="38"/>
  <c r="X1360" i="38"/>
  <c r="H1361" i="38"/>
  <c r="I1361" i="38"/>
  <c r="J1361" i="38"/>
  <c r="K1361" i="38"/>
  <c r="L1361" i="38"/>
  <c r="M1361" i="38"/>
  <c r="N1361" i="38"/>
  <c r="P1361" i="38"/>
  <c r="Q1361" i="38"/>
  <c r="R1361" i="38"/>
  <c r="S1361" i="38"/>
  <c r="T1361" i="38"/>
  <c r="U1361" i="38"/>
  <c r="V1361" i="38"/>
  <c r="W1361" i="38"/>
  <c r="X1361" i="38"/>
  <c r="H1362" i="38"/>
  <c r="I1362" i="38"/>
  <c r="J1362" i="38"/>
  <c r="K1362" i="38"/>
  <c r="L1362" i="38"/>
  <c r="M1362" i="38"/>
  <c r="N1362" i="38"/>
  <c r="P1362" i="38"/>
  <c r="Q1362" i="38"/>
  <c r="R1362" i="38"/>
  <c r="S1362" i="38"/>
  <c r="T1362" i="38"/>
  <c r="U1362" i="38"/>
  <c r="V1362" i="38"/>
  <c r="W1362" i="38"/>
  <c r="X1362" i="38"/>
  <c r="H1363" i="38"/>
  <c r="I1363" i="38"/>
  <c r="J1363" i="38"/>
  <c r="K1363" i="38"/>
  <c r="L1363" i="38"/>
  <c r="M1363" i="38"/>
  <c r="N1363" i="38"/>
  <c r="P1363" i="38"/>
  <c r="Q1363" i="38"/>
  <c r="R1363" i="38"/>
  <c r="S1363" i="38"/>
  <c r="T1363" i="38"/>
  <c r="U1363" i="38"/>
  <c r="V1363" i="38"/>
  <c r="W1363" i="38"/>
  <c r="X1363" i="38"/>
  <c r="H1364" i="38"/>
  <c r="I1364" i="38"/>
  <c r="J1364" i="38"/>
  <c r="K1364" i="38"/>
  <c r="L1364" i="38"/>
  <c r="M1364" i="38"/>
  <c r="N1364" i="38"/>
  <c r="P1364" i="38"/>
  <c r="Q1364" i="38"/>
  <c r="R1364" i="38"/>
  <c r="S1364" i="38"/>
  <c r="T1364" i="38"/>
  <c r="U1364" i="38"/>
  <c r="V1364" i="38"/>
  <c r="W1364" i="38"/>
  <c r="X1364" i="38"/>
  <c r="H1365" i="38"/>
  <c r="I1365" i="38"/>
  <c r="J1365" i="38"/>
  <c r="K1365" i="38"/>
  <c r="L1365" i="38"/>
  <c r="M1365" i="38"/>
  <c r="N1365" i="38"/>
  <c r="P1365" i="38"/>
  <c r="Q1365" i="38"/>
  <c r="R1365" i="38"/>
  <c r="S1365" i="38"/>
  <c r="T1365" i="38"/>
  <c r="U1365" i="38"/>
  <c r="V1365" i="38"/>
  <c r="W1365" i="38"/>
  <c r="X1365" i="38"/>
  <c r="H1366" i="38"/>
  <c r="I1366" i="38"/>
  <c r="J1366" i="38"/>
  <c r="K1366" i="38"/>
  <c r="L1366" i="38"/>
  <c r="M1366" i="38"/>
  <c r="N1366" i="38"/>
  <c r="P1366" i="38"/>
  <c r="Q1366" i="38"/>
  <c r="R1366" i="38"/>
  <c r="S1366" i="38"/>
  <c r="T1366" i="38"/>
  <c r="U1366" i="38"/>
  <c r="V1366" i="38"/>
  <c r="W1366" i="38"/>
  <c r="X1366" i="38"/>
  <c r="H1367" i="38"/>
  <c r="I1367" i="38"/>
  <c r="J1367" i="38"/>
  <c r="K1367" i="38"/>
  <c r="L1367" i="38"/>
  <c r="M1367" i="38"/>
  <c r="N1367" i="38"/>
  <c r="P1367" i="38"/>
  <c r="Q1367" i="38"/>
  <c r="R1367" i="38"/>
  <c r="S1367" i="38"/>
  <c r="T1367" i="38"/>
  <c r="U1367" i="38"/>
  <c r="V1367" i="38"/>
  <c r="W1367" i="38"/>
  <c r="X1367" i="38"/>
  <c r="H1368" i="38"/>
  <c r="I1368" i="38"/>
  <c r="J1368" i="38"/>
  <c r="K1368" i="38"/>
  <c r="L1368" i="38"/>
  <c r="M1368" i="38"/>
  <c r="N1368" i="38"/>
  <c r="P1368" i="38"/>
  <c r="Q1368" i="38"/>
  <c r="R1368" i="38"/>
  <c r="S1368" i="38"/>
  <c r="T1368" i="38"/>
  <c r="U1368" i="38"/>
  <c r="V1368" i="38"/>
  <c r="W1368" i="38"/>
  <c r="X1368" i="38"/>
  <c r="H1369" i="38"/>
  <c r="I1369" i="38"/>
  <c r="J1369" i="38"/>
  <c r="K1369" i="38"/>
  <c r="L1369" i="38"/>
  <c r="M1369" i="38"/>
  <c r="N1369" i="38"/>
  <c r="P1369" i="38"/>
  <c r="Q1369" i="38"/>
  <c r="R1369" i="38"/>
  <c r="S1369" i="38"/>
  <c r="T1369" i="38"/>
  <c r="U1369" i="38"/>
  <c r="V1369" i="38"/>
  <c r="W1369" i="38"/>
  <c r="X1369" i="38"/>
  <c r="H1370" i="38"/>
  <c r="I1370" i="38"/>
  <c r="J1370" i="38"/>
  <c r="K1370" i="38"/>
  <c r="L1370" i="38"/>
  <c r="M1370" i="38"/>
  <c r="N1370" i="38"/>
  <c r="P1370" i="38"/>
  <c r="Q1370" i="38"/>
  <c r="R1370" i="38"/>
  <c r="S1370" i="38"/>
  <c r="T1370" i="38"/>
  <c r="U1370" i="38"/>
  <c r="V1370" i="38"/>
  <c r="W1370" i="38"/>
  <c r="X1370" i="38"/>
  <c r="H1371" i="38"/>
  <c r="I1371" i="38"/>
  <c r="J1371" i="38"/>
  <c r="K1371" i="38"/>
  <c r="L1371" i="38"/>
  <c r="M1371" i="38"/>
  <c r="N1371" i="38"/>
  <c r="P1371" i="38"/>
  <c r="Q1371" i="38"/>
  <c r="R1371" i="38"/>
  <c r="S1371" i="38"/>
  <c r="T1371" i="38"/>
  <c r="U1371" i="38"/>
  <c r="V1371" i="38"/>
  <c r="W1371" i="38"/>
  <c r="X1371" i="38"/>
  <c r="H1372" i="38"/>
  <c r="I1372" i="38"/>
  <c r="J1372" i="38"/>
  <c r="K1372" i="38"/>
  <c r="L1372" i="38"/>
  <c r="M1372" i="38"/>
  <c r="N1372" i="38"/>
  <c r="P1372" i="38"/>
  <c r="Q1372" i="38"/>
  <c r="R1372" i="38"/>
  <c r="S1372" i="38"/>
  <c r="T1372" i="38"/>
  <c r="U1372" i="38"/>
  <c r="V1372" i="38"/>
  <c r="W1372" i="38"/>
  <c r="X1372" i="38"/>
  <c r="H1373" i="38"/>
  <c r="I1373" i="38"/>
  <c r="J1373" i="38"/>
  <c r="K1373" i="38"/>
  <c r="L1373" i="38"/>
  <c r="M1373" i="38"/>
  <c r="N1373" i="38"/>
  <c r="P1373" i="38"/>
  <c r="Q1373" i="38"/>
  <c r="R1373" i="38"/>
  <c r="S1373" i="38"/>
  <c r="T1373" i="38"/>
  <c r="U1373" i="38"/>
  <c r="V1373" i="38"/>
  <c r="W1373" i="38"/>
  <c r="X1373" i="38"/>
  <c r="H1374" i="38"/>
  <c r="I1374" i="38"/>
  <c r="J1374" i="38"/>
  <c r="K1374" i="38"/>
  <c r="L1374" i="38"/>
  <c r="M1374" i="38"/>
  <c r="N1374" i="38"/>
  <c r="P1374" i="38"/>
  <c r="Q1374" i="38"/>
  <c r="R1374" i="38"/>
  <c r="S1374" i="38"/>
  <c r="T1374" i="38"/>
  <c r="U1374" i="38"/>
  <c r="V1374" i="38"/>
  <c r="W1374" i="38"/>
  <c r="X1374" i="38"/>
  <c r="H1375" i="38"/>
  <c r="I1375" i="38"/>
  <c r="J1375" i="38"/>
  <c r="K1375" i="38"/>
  <c r="L1375" i="38"/>
  <c r="M1375" i="38"/>
  <c r="N1375" i="38"/>
  <c r="P1375" i="38"/>
  <c r="Q1375" i="38"/>
  <c r="R1375" i="38"/>
  <c r="S1375" i="38"/>
  <c r="T1375" i="38"/>
  <c r="U1375" i="38"/>
  <c r="V1375" i="38"/>
  <c r="W1375" i="38"/>
  <c r="X1375" i="38"/>
  <c r="H1376" i="38"/>
  <c r="I1376" i="38"/>
  <c r="J1376" i="38"/>
  <c r="K1376" i="38"/>
  <c r="L1376" i="38"/>
  <c r="M1376" i="38"/>
  <c r="N1376" i="38"/>
  <c r="P1376" i="38"/>
  <c r="Q1376" i="38"/>
  <c r="R1376" i="38"/>
  <c r="S1376" i="38"/>
  <c r="T1376" i="38"/>
  <c r="U1376" i="38"/>
  <c r="V1376" i="38"/>
  <c r="W1376" i="38"/>
  <c r="X1376" i="38"/>
  <c r="H1377" i="38"/>
  <c r="I1377" i="38"/>
  <c r="J1377" i="38"/>
  <c r="K1377" i="38"/>
  <c r="L1377" i="38"/>
  <c r="M1377" i="38"/>
  <c r="N1377" i="38"/>
  <c r="P1377" i="38"/>
  <c r="Q1377" i="38"/>
  <c r="R1377" i="38"/>
  <c r="S1377" i="38"/>
  <c r="T1377" i="38"/>
  <c r="U1377" i="38"/>
  <c r="V1377" i="38"/>
  <c r="W1377" i="38"/>
  <c r="X1377" i="38"/>
  <c r="H1378" i="38"/>
  <c r="I1378" i="38"/>
  <c r="J1378" i="38"/>
  <c r="K1378" i="38"/>
  <c r="L1378" i="38"/>
  <c r="M1378" i="38"/>
  <c r="N1378" i="38"/>
  <c r="P1378" i="38"/>
  <c r="Q1378" i="38"/>
  <c r="R1378" i="38"/>
  <c r="S1378" i="38"/>
  <c r="T1378" i="38"/>
  <c r="U1378" i="38"/>
  <c r="V1378" i="38"/>
  <c r="W1378" i="38"/>
  <c r="X1378" i="38"/>
  <c r="H1379" i="38"/>
  <c r="I1379" i="38"/>
  <c r="J1379" i="38"/>
  <c r="K1379" i="38"/>
  <c r="L1379" i="38"/>
  <c r="M1379" i="38"/>
  <c r="N1379" i="38"/>
  <c r="P1379" i="38"/>
  <c r="Q1379" i="38"/>
  <c r="R1379" i="38"/>
  <c r="S1379" i="38"/>
  <c r="T1379" i="38"/>
  <c r="U1379" i="38"/>
  <c r="V1379" i="38"/>
  <c r="W1379" i="38"/>
  <c r="X1379" i="38"/>
  <c r="H1380" i="38"/>
  <c r="I1380" i="38"/>
  <c r="J1380" i="38"/>
  <c r="K1380" i="38"/>
  <c r="L1380" i="38"/>
  <c r="M1380" i="38"/>
  <c r="N1380" i="38"/>
  <c r="P1380" i="38"/>
  <c r="Q1380" i="38"/>
  <c r="R1380" i="38"/>
  <c r="S1380" i="38"/>
  <c r="T1380" i="38"/>
  <c r="U1380" i="38"/>
  <c r="V1380" i="38"/>
  <c r="W1380" i="38"/>
  <c r="X1380" i="38"/>
  <c r="H1381" i="38"/>
  <c r="I1381" i="38"/>
  <c r="J1381" i="38"/>
  <c r="K1381" i="38"/>
  <c r="L1381" i="38"/>
  <c r="M1381" i="38"/>
  <c r="N1381" i="38"/>
  <c r="P1381" i="38"/>
  <c r="Q1381" i="38"/>
  <c r="R1381" i="38"/>
  <c r="S1381" i="38"/>
  <c r="T1381" i="38"/>
  <c r="U1381" i="38"/>
  <c r="V1381" i="38"/>
  <c r="W1381" i="38"/>
  <c r="X1381" i="38"/>
  <c r="H1382" i="38"/>
  <c r="I1382" i="38"/>
  <c r="J1382" i="38"/>
  <c r="K1382" i="38"/>
  <c r="L1382" i="38"/>
  <c r="M1382" i="38"/>
  <c r="N1382" i="38"/>
  <c r="P1382" i="38"/>
  <c r="Q1382" i="38"/>
  <c r="R1382" i="38"/>
  <c r="S1382" i="38"/>
  <c r="T1382" i="38"/>
  <c r="U1382" i="38"/>
  <c r="V1382" i="38"/>
  <c r="W1382" i="38"/>
  <c r="X1382" i="38"/>
  <c r="H1383" i="38"/>
  <c r="I1383" i="38"/>
  <c r="J1383" i="38"/>
  <c r="K1383" i="38"/>
  <c r="L1383" i="38"/>
  <c r="M1383" i="38"/>
  <c r="N1383" i="38"/>
  <c r="P1383" i="38"/>
  <c r="Q1383" i="38"/>
  <c r="R1383" i="38"/>
  <c r="S1383" i="38"/>
  <c r="T1383" i="38"/>
  <c r="U1383" i="38"/>
  <c r="V1383" i="38"/>
  <c r="W1383" i="38"/>
  <c r="X1383" i="38"/>
  <c r="H1384" i="38"/>
  <c r="I1384" i="38"/>
  <c r="J1384" i="38"/>
  <c r="K1384" i="38"/>
  <c r="L1384" i="38"/>
  <c r="M1384" i="38"/>
  <c r="N1384" i="38"/>
  <c r="P1384" i="38"/>
  <c r="Q1384" i="38"/>
  <c r="R1384" i="38"/>
  <c r="S1384" i="38"/>
  <c r="T1384" i="38"/>
  <c r="U1384" i="38"/>
  <c r="V1384" i="38"/>
  <c r="W1384" i="38"/>
  <c r="X1384" i="38"/>
  <c r="H1385" i="38"/>
  <c r="I1385" i="38"/>
  <c r="J1385" i="38"/>
  <c r="K1385" i="38"/>
  <c r="L1385" i="38"/>
  <c r="M1385" i="38"/>
  <c r="N1385" i="38"/>
  <c r="P1385" i="38"/>
  <c r="Q1385" i="38"/>
  <c r="R1385" i="38"/>
  <c r="S1385" i="38"/>
  <c r="T1385" i="38"/>
  <c r="U1385" i="38"/>
  <c r="V1385" i="38"/>
  <c r="W1385" i="38"/>
  <c r="X1385" i="38"/>
  <c r="H1386" i="38"/>
  <c r="I1386" i="38"/>
  <c r="J1386" i="38"/>
  <c r="K1386" i="38"/>
  <c r="L1386" i="38"/>
  <c r="M1386" i="38"/>
  <c r="N1386" i="38"/>
  <c r="P1386" i="38"/>
  <c r="Q1386" i="38"/>
  <c r="R1386" i="38"/>
  <c r="S1386" i="38"/>
  <c r="T1386" i="38"/>
  <c r="U1386" i="38"/>
  <c r="V1386" i="38"/>
  <c r="W1386" i="38"/>
  <c r="X1386" i="38"/>
  <c r="H1387" i="38"/>
  <c r="I1387" i="38"/>
  <c r="J1387" i="38"/>
  <c r="K1387" i="38"/>
  <c r="L1387" i="38"/>
  <c r="M1387" i="38"/>
  <c r="N1387" i="38"/>
  <c r="P1387" i="38"/>
  <c r="Q1387" i="38"/>
  <c r="R1387" i="38"/>
  <c r="S1387" i="38"/>
  <c r="T1387" i="38"/>
  <c r="U1387" i="38"/>
  <c r="V1387" i="38"/>
  <c r="W1387" i="38"/>
  <c r="X1387" i="38"/>
  <c r="H1388" i="38"/>
  <c r="I1388" i="38"/>
  <c r="J1388" i="38"/>
  <c r="K1388" i="38"/>
  <c r="L1388" i="38"/>
  <c r="M1388" i="38"/>
  <c r="N1388" i="38"/>
  <c r="P1388" i="38"/>
  <c r="Q1388" i="38"/>
  <c r="R1388" i="38"/>
  <c r="S1388" i="38"/>
  <c r="T1388" i="38"/>
  <c r="U1388" i="38"/>
  <c r="V1388" i="38"/>
  <c r="W1388" i="38"/>
  <c r="X1388" i="38"/>
  <c r="H1389" i="38"/>
  <c r="I1389" i="38"/>
  <c r="J1389" i="38"/>
  <c r="K1389" i="38"/>
  <c r="L1389" i="38"/>
  <c r="M1389" i="38"/>
  <c r="N1389" i="38"/>
  <c r="P1389" i="38"/>
  <c r="Q1389" i="38"/>
  <c r="R1389" i="38"/>
  <c r="S1389" i="38"/>
  <c r="T1389" i="38"/>
  <c r="U1389" i="38"/>
  <c r="V1389" i="38"/>
  <c r="W1389" i="38"/>
  <c r="X1389" i="38"/>
  <c r="H1390" i="38"/>
  <c r="I1390" i="38"/>
  <c r="J1390" i="38"/>
  <c r="K1390" i="38"/>
  <c r="L1390" i="38"/>
  <c r="M1390" i="38"/>
  <c r="N1390" i="38"/>
  <c r="P1390" i="38"/>
  <c r="Q1390" i="38"/>
  <c r="R1390" i="38"/>
  <c r="S1390" i="38"/>
  <c r="T1390" i="38"/>
  <c r="U1390" i="38"/>
  <c r="V1390" i="38"/>
  <c r="W1390" i="38"/>
  <c r="X1390" i="38"/>
  <c r="H1391" i="38"/>
  <c r="I1391" i="38"/>
  <c r="J1391" i="38"/>
  <c r="K1391" i="38"/>
  <c r="L1391" i="38"/>
  <c r="M1391" i="38"/>
  <c r="N1391" i="38"/>
  <c r="P1391" i="38"/>
  <c r="Q1391" i="38"/>
  <c r="R1391" i="38"/>
  <c r="S1391" i="38"/>
  <c r="T1391" i="38"/>
  <c r="U1391" i="38"/>
  <c r="V1391" i="38"/>
  <c r="W1391" i="38"/>
  <c r="X1391" i="38"/>
  <c r="H1392" i="38"/>
  <c r="I1392" i="38"/>
  <c r="J1392" i="38"/>
  <c r="K1392" i="38"/>
  <c r="L1392" i="38"/>
  <c r="M1392" i="38"/>
  <c r="N1392" i="38"/>
  <c r="P1392" i="38"/>
  <c r="Q1392" i="38"/>
  <c r="R1392" i="38"/>
  <c r="S1392" i="38"/>
  <c r="T1392" i="38"/>
  <c r="U1392" i="38"/>
  <c r="V1392" i="38"/>
  <c r="W1392" i="38"/>
  <c r="X1392" i="38"/>
  <c r="H1393" i="38"/>
  <c r="I1393" i="38"/>
  <c r="J1393" i="38"/>
  <c r="K1393" i="38"/>
  <c r="L1393" i="38"/>
  <c r="M1393" i="38"/>
  <c r="N1393" i="38"/>
  <c r="P1393" i="38"/>
  <c r="Q1393" i="38"/>
  <c r="R1393" i="38"/>
  <c r="S1393" i="38"/>
  <c r="T1393" i="38"/>
  <c r="U1393" i="38"/>
  <c r="V1393" i="38"/>
  <c r="W1393" i="38"/>
  <c r="X1393" i="38"/>
  <c r="H1394" i="38"/>
  <c r="I1394" i="38"/>
  <c r="J1394" i="38"/>
  <c r="K1394" i="38"/>
  <c r="L1394" i="38"/>
  <c r="M1394" i="38"/>
  <c r="N1394" i="38"/>
  <c r="P1394" i="38"/>
  <c r="Q1394" i="38"/>
  <c r="R1394" i="38"/>
  <c r="S1394" i="38"/>
  <c r="T1394" i="38"/>
  <c r="U1394" i="38"/>
  <c r="V1394" i="38"/>
  <c r="W1394" i="38"/>
  <c r="X1394" i="38"/>
  <c r="H1395" i="38"/>
  <c r="I1395" i="38"/>
  <c r="J1395" i="38"/>
  <c r="K1395" i="38"/>
  <c r="L1395" i="38"/>
  <c r="M1395" i="38"/>
  <c r="N1395" i="38"/>
  <c r="P1395" i="38"/>
  <c r="Q1395" i="38"/>
  <c r="R1395" i="38"/>
  <c r="S1395" i="38"/>
  <c r="T1395" i="38"/>
  <c r="U1395" i="38"/>
  <c r="V1395" i="38"/>
  <c r="W1395" i="38"/>
  <c r="X1395" i="38"/>
  <c r="H1396" i="38"/>
  <c r="I1396" i="38"/>
  <c r="J1396" i="38"/>
  <c r="K1396" i="38"/>
  <c r="L1396" i="38"/>
  <c r="M1396" i="38"/>
  <c r="N1396" i="38"/>
  <c r="P1396" i="38"/>
  <c r="Q1396" i="38"/>
  <c r="R1396" i="38"/>
  <c r="S1396" i="38"/>
  <c r="T1396" i="38"/>
  <c r="U1396" i="38"/>
  <c r="V1396" i="38"/>
  <c r="W1396" i="38"/>
  <c r="X1396" i="38"/>
  <c r="H1397" i="38"/>
  <c r="I1397" i="38"/>
  <c r="J1397" i="38"/>
  <c r="K1397" i="38"/>
  <c r="L1397" i="38"/>
  <c r="M1397" i="38"/>
  <c r="N1397" i="38"/>
  <c r="P1397" i="38"/>
  <c r="Q1397" i="38"/>
  <c r="R1397" i="38"/>
  <c r="S1397" i="38"/>
  <c r="T1397" i="38"/>
  <c r="U1397" i="38"/>
  <c r="V1397" i="38"/>
  <c r="W1397" i="38"/>
  <c r="X1397" i="38"/>
  <c r="H1398" i="38"/>
  <c r="I1398" i="38"/>
  <c r="J1398" i="38"/>
  <c r="K1398" i="38"/>
  <c r="L1398" i="38"/>
  <c r="M1398" i="38"/>
  <c r="N1398" i="38"/>
  <c r="P1398" i="38"/>
  <c r="Q1398" i="38"/>
  <c r="R1398" i="38"/>
  <c r="S1398" i="38"/>
  <c r="T1398" i="38"/>
  <c r="U1398" i="38"/>
  <c r="V1398" i="38"/>
  <c r="W1398" i="38"/>
  <c r="X1398" i="38"/>
  <c r="H1399" i="38"/>
  <c r="I1399" i="38"/>
  <c r="J1399" i="38"/>
  <c r="K1399" i="38"/>
  <c r="L1399" i="38"/>
  <c r="M1399" i="38"/>
  <c r="N1399" i="38"/>
  <c r="P1399" i="38"/>
  <c r="Q1399" i="38"/>
  <c r="R1399" i="38"/>
  <c r="S1399" i="38"/>
  <c r="T1399" i="38"/>
  <c r="U1399" i="38"/>
  <c r="V1399" i="38"/>
  <c r="W1399" i="38"/>
  <c r="X1399" i="38"/>
  <c r="H1400" i="38"/>
  <c r="I1400" i="38"/>
  <c r="J1400" i="38"/>
  <c r="K1400" i="38"/>
  <c r="L1400" i="38"/>
  <c r="M1400" i="38"/>
  <c r="N1400" i="38"/>
  <c r="P1400" i="38"/>
  <c r="Q1400" i="38"/>
  <c r="R1400" i="38"/>
  <c r="S1400" i="38"/>
  <c r="T1400" i="38"/>
  <c r="U1400" i="38"/>
  <c r="V1400" i="38"/>
  <c r="W1400" i="38"/>
  <c r="X1400" i="38"/>
  <c r="H1401" i="38"/>
  <c r="I1401" i="38"/>
  <c r="J1401" i="38"/>
  <c r="K1401" i="38"/>
  <c r="L1401" i="38"/>
  <c r="M1401" i="38"/>
  <c r="N1401" i="38"/>
  <c r="P1401" i="38"/>
  <c r="Q1401" i="38"/>
  <c r="R1401" i="38"/>
  <c r="S1401" i="38"/>
  <c r="T1401" i="38"/>
  <c r="U1401" i="38"/>
  <c r="V1401" i="38"/>
  <c r="W1401" i="38"/>
  <c r="X1401" i="38"/>
  <c r="H1402" i="38"/>
  <c r="I1402" i="38"/>
  <c r="J1402" i="38"/>
  <c r="K1402" i="38"/>
  <c r="L1402" i="38"/>
  <c r="M1402" i="38"/>
  <c r="N1402" i="38"/>
  <c r="P1402" i="38"/>
  <c r="Q1402" i="38"/>
  <c r="R1402" i="38"/>
  <c r="S1402" i="38"/>
  <c r="T1402" i="38"/>
  <c r="U1402" i="38"/>
  <c r="V1402" i="38"/>
  <c r="W1402" i="38"/>
  <c r="X1402" i="38"/>
  <c r="H1403" i="38"/>
  <c r="I1403" i="38"/>
  <c r="J1403" i="38"/>
  <c r="K1403" i="38"/>
  <c r="L1403" i="38"/>
  <c r="M1403" i="38"/>
  <c r="N1403" i="38"/>
  <c r="P1403" i="38"/>
  <c r="Q1403" i="38"/>
  <c r="R1403" i="38"/>
  <c r="S1403" i="38"/>
  <c r="T1403" i="38"/>
  <c r="U1403" i="38"/>
  <c r="V1403" i="38"/>
  <c r="W1403" i="38"/>
  <c r="X1403" i="38"/>
  <c r="H1404" i="38"/>
  <c r="I1404" i="38"/>
  <c r="J1404" i="38"/>
  <c r="K1404" i="38"/>
  <c r="L1404" i="38"/>
  <c r="M1404" i="38"/>
  <c r="N1404" i="38"/>
  <c r="P1404" i="38"/>
  <c r="Q1404" i="38"/>
  <c r="R1404" i="38"/>
  <c r="S1404" i="38"/>
  <c r="T1404" i="38"/>
  <c r="U1404" i="38"/>
  <c r="V1404" i="38"/>
  <c r="W1404" i="38"/>
  <c r="X1404" i="38"/>
  <c r="H1405" i="38"/>
  <c r="I1405" i="38"/>
  <c r="J1405" i="38"/>
  <c r="K1405" i="38"/>
  <c r="L1405" i="38"/>
  <c r="M1405" i="38"/>
  <c r="N1405" i="38"/>
  <c r="P1405" i="38"/>
  <c r="Q1405" i="38"/>
  <c r="R1405" i="38"/>
  <c r="S1405" i="38"/>
  <c r="T1405" i="38"/>
  <c r="U1405" i="38"/>
  <c r="V1405" i="38"/>
  <c r="W1405" i="38"/>
  <c r="X1405" i="38"/>
  <c r="H1406" i="38"/>
  <c r="I1406" i="38"/>
  <c r="J1406" i="38"/>
  <c r="K1406" i="38"/>
  <c r="L1406" i="38"/>
  <c r="M1406" i="38"/>
  <c r="N1406" i="38"/>
  <c r="P1406" i="38"/>
  <c r="Q1406" i="38"/>
  <c r="R1406" i="38"/>
  <c r="S1406" i="38"/>
  <c r="T1406" i="38"/>
  <c r="U1406" i="38"/>
  <c r="V1406" i="38"/>
  <c r="W1406" i="38"/>
  <c r="X1406" i="38"/>
  <c r="H1407" i="38"/>
  <c r="I1407" i="38"/>
  <c r="J1407" i="38"/>
  <c r="K1407" i="38"/>
  <c r="L1407" i="38"/>
  <c r="M1407" i="38"/>
  <c r="N1407" i="38"/>
  <c r="P1407" i="38"/>
  <c r="Q1407" i="38"/>
  <c r="R1407" i="38"/>
  <c r="S1407" i="38"/>
  <c r="T1407" i="38"/>
  <c r="U1407" i="38"/>
  <c r="V1407" i="38"/>
  <c r="W1407" i="38"/>
  <c r="X1407" i="38"/>
  <c r="H1408" i="38"/>
  <c r="I1408" i="38"/>
  <c r="J1408" i="38"/>
  <c r="K1408" i="38"/>
  <c r="L1408" i="38"/>
  <c r="M1408" i="38"/>
  <c r="N1408" i="38"/>
  <c r="P1408" i="38"/>
  <c r="Q1408" i="38"/>
  <c r="R1408" i="38"/>
  <c r="S1408" i="38"/>
  <c r="T1408" i="38"/>
  <c r="U1408" i="38"/>
  <c r="V1408" i="38"/>
  <c r="W1408" i="38"/>
  <c r="X1408" i="38"/>
  <c r="H1409" i="38"/>
  <c r="I1409" i="38"/>
  <c r="J1409" i="38"/>
  <c r="K1409" i="38"/>
  <c r="L1409" i="38"/>
  <c r="M1409" i="38"/>
  <c r="N1409" i="38"/>
  <c r="P1409" i="38"/>
  <c r="Q1409" i="38"/>
  <c r="R1409" i="38"/>
  <c r="S1409" i="38"/>
  <c r="T1409" i="38"/>
  <c r="U1409" i="38"/>
  <c r="V1409" i="38"/>
  <c r="W1409" i="38"/>
  <c r="X1409" i="38"/>
  <c r="H1410" i="38"/>
  <c r="I1410" i="38"/>
  <c r="J1410" i="38"/>
  <c r="K1410" i="38"/>
  <c r="L1410" i="38"/>
  <c r="M1410" i="38"/>
  <c r="N1410" i="38"/>
  <c r="P1410" i="38"/>
  <c r="Q1410" i="38"/>
  <c r="R1410" i="38"/>
  <c r="S1410" i="38"/>
  <c r="T1410" i="38"/>
  <c r="U1410" i="38"/>
  <c r="V1410" i="38"/>
  <c r="W1410" i="38"/>
  <c r="X1410" i="38"/>
  <c r="H1411" i="38"/>
  <c r="I1411" i="38"/>
  <c r="J1411" i="38"/>
  <c r="K1411" i="38"/>
  <c r="L1411" i="38"/>
  <c r="M1411" i="38"/>
  <c r="N1411" i="38"/>
  <c r="P1411" i="38"/>
  <c r="Q1411" i="38"/>
  <c r="R1411" i="38"/>
  <c r="S1411" i="38"/>
  <c r="T1411" i="38"/>
  <c r="U1411" i="38"/>
  <c r="V1411" i="38"/>
  <c r="W1411" i="38"/>
  <c r="X1411" i="38"/>
  <c r="H1412" i="38"/>
  <c r="I1412" i="38"/>
  <c r="J1412" i="38"/>
  <c r="K1412" i="38"/>
  <c r="L1412" i="38"/>
  <c r="M1412" i="38"/>
  <c r="N1412" i="38"/>
  <c r="P1412" i="38"/>
  <c r="Q1412" i="38"/>
  <c r="R1412" i="38"/>
  <c r="S1412" i="38"/>
  <c r="T1412" i="38"/>
  <c r="U1412" i="38"/>
  <c r="V1412" i="38"/>
  <c r="W1412" i="38"/>
  <c r="X1412" i="38"/>
  <c r="H1413" i="38"/>
  <c r="I1413" i="38"/>
  <c r="J1413" i="38"/>
  <c r="K1413" i="38"/>
  <c r="L1413" i="38"/>
  <c r="M1413" i="38"/>
  <c r="N1413" i="38"/>
  <c r="P1413" i="38"/>
  <c r="Q1413" i="38"/>
  <c r="R1413" i="38"/>
  <c r="S1413" i="38"/>
  <c r="T1413" i="38"/>
  <c r="U1413" i="38"/>
  <c r="V1413" i="38"/>
  <c r="W1413" i="38"/>
  <c r="X1413" i="38"/>
  <c r="H1414" i="38"/>
  <c r="I1414" i="38"/>
  <c r="J1414" i="38"/>
  <c r="K1414" i="38"/>
  <c r="L1414" i="38"/>
  <c r="M1414" i="38"/>
  <c r="N1414" i="38"/>
  <c r="P1414" i="38"/>
  <c r="Q1414" i="38"/>
  <c r="R1414" i="38"/>
  <c r="S1414" i="38"/>
  <c r="T1414" i="38"/>
  <c r="U1414" i="38"/>
  <c r="V1414" i="38"/>
  <c r="W1414" i="38"/>
  <c r="X1414" i="38"/>
  <c r="H1415" i="38"/>
  <c r="I1415" i="38"/>
  <c r="J1415" i="38"/>
  <c r="K1415" i="38"/>
  <c r="L1415" i="38"/>
  <c r="M1415" i="38"/>
  <c r="N1415" i="38"/>
  <c r="P1415" i="38"/>
  <c r="Q1415" i="38"/>
  <c r="R1415" i="38"/>
  <c r="S1415" i="38"/>
  <c r="T1415" i="38"/>
  <c r="U1415" i="38"/>
  <c r="V1415" i="38"/>
  <c r="W1415" i="38"/>
  <c r="X1415" i="38"/>
  <c r="H1416" i="38"/>
  <c r="I1416" i="38"/>
  <c r="J1416" i="38"/>
  <c r="K1416" i="38"/>
  <c r="L1416" i="38"/>
  <c r="M1416" i="38"/>
  <c r="N1416" i="38"/>
  <c r="P1416" i="38"/>
  <c r="Q1416" i="38"/>
  <c r="R1416" i="38"/>
  <c r="S1416" i="38"/>
  <c r="T1416" i="38"/>
  <c r="U1416" i="38"/>
  <c r="V1416" i="38"/>
  <c r="W1416" i="38"/>
  <c r="X1416" i="38"/>
  <c r="H1417" i="38"/>
  <c r="I1417" i="38"/>
  <c r="J1417" i="38"/>
  <c r="K1417" i="38"/>
  <c r="L1417" i="38"/>
  <c r="M1417" i="38"/>
  <c r="N1417" i="38"/>
  <c r="P1417" i="38"/>
  <c r="Q1417" i="38"/>
  <c r="R1417" i="38"/>
  <c r="S1417" i="38"/>
  <c r="T1417" i="38"/>
  <c r="U1417" i="38"/>
  <c r="V1417" i="38"/>
  <c r="W1417" i="38"/>
  <c r="X1417" i="38"/>
  <c r="H1418" i="38"/>
  <c r="I1418" i="38"/>
  <c r="J1418" i="38"/>
  <c r="K1418" i="38"/>
  <c r="L1418" i="38"/>
  <c r="M1418" i="38"/>
  <c r="N1418" i="38"/>
  <c r="P1418" i="38"/>
  <c r="Q1418" i="38"/>
  <c r="R1418" i="38"/>
  <c r="S1418" i="38"/>
  <c r="T1418" i="38"/>
  <c r="U1418" i="38"/>
  <c r="V1418" i="38"/>
  <c r="W1418" i="38"/>
  <c r="X1418" i="38"/>
  <c r="H1419" i="38"/>
  <c r="I1419" i="38"/>
  <c r="J1419" i="38"/>
  <c r="K1419" i="38"/>
  <c r="L1419" i="38"/>
  <c r="M1419" i="38"/>
  <c r="N1419" i="38"/>
  <c r="P1419" i="38"/>
  <c r="Q1419" i="38"/>
  <c r="R1419" i="38"/>
  <c r="S1419" i="38"/>
  <c r="T1419" i="38"/>
  <c r="U1419" i="38"/>
  <c r="V1419" i="38"/>
  <c r="W1419" i="38"/>
  <c r="X1419" i="38"/>
  <c r="H1420" i="38"/>
  <c r="I1420" i="38"/>
  <c r="J1420" i="38"/>
  <c r="K1420" i="38"/>
  <c r="L1420" i="38"/>
  <c r="M1420" i="38"/>
  <c r="N1420" i="38"/>
  <c r="P1420" i="38"/>
  <c r="Q1420" i="38"/>
  <c r="R1420" i="38"/>
  <c r="S1420" i="38"/>
  <c r="T1420" i="38"/>
  <c r="U1420" i="38"/>
  <c r="V1420" i="38"/>
  <c r="W1420" i="38"/>
  <c r="X1420" i="38"/>
  <c r="H1421" i="38"/>
  <c r="I1421" i="38"/>
  <c r="J1421" i="38"/>
  <c r="K1421" i="38"/>
  <c r="L1421" i="38"/>
  <c r="M1421" i="38"/>
  <c r="N1421" i="38"/>
  <c r="P1421" i="38"/>
  <c r="Q1421" i="38"/>
  <c r="R1421" i="38"/>
  <c r="S1421" i="38"/>
  <c r="T1421" i="38"/>
  <c r="U1421" i="38"/>
  <c r="V1421" i="38"/>
  <c r="W1421" i="38"/>
  <c r="X1421" i="38"/>
  <c r="H1422" i="38"/>
  <c r="I1422" i="38"/>
  <c r="J1422" i="38"/>
  <c r="K1422" i="38"/>
  <c r="L1422" i="38"/>
  <c r="M1422" i="38"/>
  <c r="N1422" i="38"/>
  <c r="P1422" i="38"/>
  <c r="Q1422" i="38"/>
  <c r="R1422" i="38"/>
  <c r="S1422" i="38"/>
  <c r="T1422" i="38"/>
  <c r="U1422" i="38"/>
  <c r="V1422" i="38"/>
  <c r="W1422" i="38"/>
  <c r="X1422" i="38"/>
  <c r="H1423" i="38"/>
  <c r="I1423" i="38"/>
  <c r="J1423" i="38"/>
  <c r="K1423" i="38"/>
  <c r="L1423" i="38"/>
  <c r="M1423" i="38"/>
  <c r="N1423" i="38"/>
  <c r="P1423" i="38"/>
  <c r="Q1423" i="38"/>
  <c r="R1423" i="38"/>
  <c r="S1423" i="38"/>
  <c r="T1423" i="38"/>
  <c r="U1423" i="38"/>
  <c r="V1423" i="38"/>
  <c r="W1423" i="38"/>
  <c r="X1423" i="38"/>
  <c r="H1424" i="38"/>
  <c r="I1424" i="38"/>
  <c r="J1424" i="38"/>
  <c r="K1424" i="38"/>
  <c r="L1424" i="38"/>
  <c r="M1424" i="38"/>
  <c r="N1424" i="38"/>
  <c r="P1424" i="38"/>
  <c r="Q1424" i="38"/>
  <c r="R1424" i="38"/>
  <c r="S1424" i="38"/>
  <c r="T1424" i="38"/>
  <c r="U1424" i="38"/>
  <c r="V1424" i="38"/>
  <c r="W1424" i="38"/>
  <c r="X1424" i="38"/>
  <c r="H1425" i="38"/>
  <c r="I1425" i="38"/>
  <c r="J1425" i="38"/>
  <c r="K1425" i="38"/>
  <c r="L1425" i="38"/>
  <c r="M1425" i="38"/>
  <c r="N1425" i="38"/>
  <c r="P1425" i="38"/>
  <c r="Q1425" i="38"/>
  <c r="R1425" i="38"/>
  <c r="S1425" i="38"/>
  <c r="T1425" i="38"/>
  <c r="U1425" i="38"/>
  <c r="V1425" i="38"/>
  <c r="W1425" i="38"/>
  <c r="X1425" i="38"/>
  <c r="H1426" i="38"/>
  <c r="I1426" i="38"/>
  <c r="J1426" i="38"/>
  <c r="K1426" i="38"/>
  <c r="L1426" i="38"/>
  <c r="M1426" i="38"/>
  <c r="N1426" i="38"/>
  <c r="P1426" i="38"/>
  <c r="Q1426" i="38"/>
  <c r="R1426" i="38"/>
  <c r="S1426" i="38"/>
  <c r="T1426" i="38"/>
  <c r="U1426" i="38"/>
  <c r="V1426" i="38"/>
  <c r="W1426" i="38"/>
  <c r="X1426" i="38"/>
  <c r="H1427" i="38"/>
  <c r="I1427" i="38"/>
  <c r="J1427" i="38"/>
  <c r="K1427" i="38"/>
  <c r="L1427" i="38"/>
  <c r="M1427" i="38"/>
  <c r="N1427" i="38"/>
  <c r="P1427" i="38"/>
  <c r="Q1427" i="38"/>
  <c r="R1427" i="38"/>
  <c r="S1427" i="38"/>
  <c r="T1427" i="38"/>
  <c r="U1427" i="38"/>
  <c r="V1427" i="38"/>
  <c r="W1427" i="38"/>
  <c r="X1427" i="38"/>
  <c r="H1428" i="38"/>
  <c r="I1428" i="38"/>
  <c r="J1428" i="38"/>
  <c r="K1428" i="38"/>
  <c r="L1428" i="38"/>
  <c r="M1428" i="38"/>
  <c r="N1428" i="38"/>
  <c r="P1428" i="38"/>
  <c r="Q1428" i="38"/>
  <c r="R1428" i="38"/>
  <c r="S1428" i="38"/>
  <c r="T1428" i="38"/>
  <c r="U1428" i="38"/>
  <c r="V1428" i="38"/>
  <c r="W1428" i="38"/>
  <c r="X1428" i="38"/>
  <c r="H1429" i="38"/>
  <c r="I1429" i="38"/>
  <c r="J1429" i="38"/>
  <c r="K1429" i="38"/>
  <c r="L1429" i="38"/>
  <c r="M1429" i="38"/>
  <c r="N1429" i="38"/>
  <c r="P1429" i="38"/>
  <c r="Q1429" i="38"/>
  <c r="R1429" i="38"/>
  <c r="S1429" i="38"/>
  <c r="T1429" i="38"/>
  <c r="U1429" i="38"/>
  <c r="V1429" i="38"/>
  <c r="W1429" i="38"/>
  <c r="X1429" i="38"/>
  <c r="H1430" i="38"/>
  <c r="I1430" i="38"/>
  <c r="J1430" i="38"/>
  <c r="K1430" i="38"/>
  <c r="L1430" i="38"/>
  <c r="M1430" i="38"/>
  <c r="N1430" i="38"/>
  <c r="P1430" i="38"/>
  <c r="Q1430" i="38"/>
  <c r="R1430" i="38"/>
  <c r="S1430" i="38"/>
  <c r="T1430" i="38"/>
  <c r="U1430" i="38"/>
  <c r="V1430" i="38"/>
  <c r="W1430" i="38"/>
  <c r="X1430" i="38"/>
  <c r="H1431" i="38"/>
  <c r="I1431" i="38"/>
  <c r="J1431" i="38"/>
  <c r="K1431" i="38"/>
  <c r="L1431" i="38"/>
  <c r="M1431" i="38"/>
  <c r="N1431" i="38"/>
  <c r="P1431" i="38"/>
  <c r="Q1431" i="38"/>
  <c r="R1431" i="38"/>
  <c r="S1431" i="38"/>
  <c r="T1431" i="38"/>
  <c r="U1431" i="38"/>
  <c r="V1431" i="38"/>
  <c r="W1431" i="38"/>
  <c r="X1431" i="38"/>
  <c r="H1432" i="38"/>
  <c r="I1432" i="38"/>
  <c r="J1432" i="38"/>
  <c r="K1432" i="38"/>
  <c r="L1432" i="38"/>
  <c r="M1432" i="38"/>
  <c r="N1432" i="38"/>
  <c r="P1432" i="38"/>
  <c r="Q1432" i="38"/>
  <c r="R1432" i="38"/>
  <c r="S1432" i="38"/>
  <c r="T1432" i="38"/>
  <c r="U1432" i="38"/>
  <c r="V1432" i="38"/>
  <c r="W1432" i="38"/>
  <c r="X1432" i="38"/>
  <c r="H1433" i="38"/>
  <c r="I1433" i="38"/>
  <c r="J1433" i="38"/>
  <c r="K1433" i="38"/>
  <c r="L1433" i="38"/>
  <c r="M1433" i="38"/>
  <c r="N1433" i="38"/>
  <c r="P1433" i="38"/>
  <c r="Q1433" i="38"/>
  <c r="R1433" i="38"/>
  <c r="S1433" i="38"/>
  <c r="T1433" i="38"/>
  <c r="U1433" i="38"/>
  <c r="V1433" i="38"/>
  <c r="W1433" i="38"/>
  <c r="X1433" i="38"/>
  <c r="H1434" i="38"/>
  <c r="I1434" i="38"/>
  <c r="J1434" i="38"/>
  <c r="K1434" i="38"/>
  <c r="L1434" i="38"/>
  <c r="M1434" i="38"/>
  <c r="N1434" i="38"/>
  <c r="P1434" i="38"/>
  <c r="Q1434" i="38"/>
  <c r="R1434" i="38"/>
  <c r="S1434" i="38"/>
  <c r="T1434" i="38"/>
  <c r="U1434" i="38"/>
  <c r="V1434" i="38"/>
  <c r="W1434" i="38"/>
  <c r="X1434" i="38"/>
  <c r="H1435" i="38"/>
  <c r="I1435" i="38"/>
  <c r="J1435" i="38"/>
  <c r="K1435" i="38"/>
  <c r="L1435" i="38"/>
  <c r="M1435" i="38"/>
  <c r="N1435" i="38"/>
  <c r="P1435" i="38"/>
  <c r="Q1435" i="38"/>
  <c r="R1435" i="38"/>
  <c r="S1435" i="38"/>
  <c r="T1435" i="38"/>
  <c r="U1435" i="38"/>
  <c r="V1435" i="38"/>
  <c r="W1435" i="38"/>
  <c r="X1435" i="38"/>
  <c r="H1436" i="38"/>
  <c r="I1436" i="38"/>
  <c r="J1436" i="38"/>
  <c r="K1436" i="38"/>
  <c r="L1436" i="38"/>
  <c r="M1436" i="38"/>
  <c r="N1436" i="38"/>
  <c r="P1436" i="38"/>
  <c r="Q1436" i="38"/>
  <c r="R1436" i="38"/>
  <c r="S1436" i="38"/>
  <c r="T1436" i="38"/>
  <c r="U1436" i="38"/>
  <c r="V1436" i="38"/>
  <c r="W1436" i="38"/>
  <c r="X1436" i="38"/>
  <c r="H1437" i="38"/>
  <c r="I1437" i="38"/>
  <c r="J1437" i="38"/>
  <c r="K1437" i="38"/>
  <c r="L1437" i="38"/>
  <c r="M1437" i="38"/>
  <c r="N1437" i="38"/>
  <c r="P1437" i="38"/>
  <c r="Q1437" i="38"/>
  <c r="R1437" i="38"/>
  <c r="S1437" i="38"/>
  <c r="T1437" i="38"/>
  <c r="U1437" i="38"/>
  <c r="V1437" i="38"/>
  <c r="W1437" i="38"/>
  <c r="X1437" i="38"/>
  <c r="H1438" i="38"/>
  <c r="I1438" i="38"/>
  <c r="J1438" i="38"/>
  <c r="K1438" i="38"/>
  <c r="L1438" i="38"/>
  <c r="M1438" i="38"/>
  <c r="N1438" i="38"/>
  <c r="P1438" i="38"/>
  <c r="Q1438" i="38"/>
  <c r="R1438" i="38"/>
  <c r="S1438" i="38"/>
  <c r="T1438" i="38"/>
  <c r="U1438" i="38"/>
  <c r="V1438" i="38"/>
  <c r="W1438" i="38"/>
  <c r="X1438" i="38"/>
  <c r="H1439" i="38"/>
  <c r="I1439" i="38"/>
  <c r="J1439" i="38"/>
  <c r="K1439" i="38"/>
  <c r="L1439" i="38"/>
  <c r="M1439" i="38"/>
  <c r="N1439" i="38"/>
  <c r="P1439" i="38"/>
  <c r="Q1439" i="38"/>
  <c r="R1439" i="38"/>
  <c r="S1439" i="38"/>
  <c r="T1439" i="38"/>
  <c r="U1439" i="38"/>
  <c r="V1439" i="38"/>
  <c r="W1439" i="38"/>
  <c r="X1439" i="38"/>
  <c r="H1440" i="38"/>
  <c r="I1440" i="38"/>
  <c r="J1440" i="38"/>
  <c r="K1440" i="38"/>
  <c r="L1440" i="38"/>
  <c r="M1440" i="38"/>
  <c r="N1440" i="38"/>
  <c r="P1440" i="38"/>
  <c r="Q1440" i="38"/>
  <c r="R1440" i="38"/>
  <c r="S1440" i="38"/>
  <c r="T1440" i="38"/>
  <c r="U1440" i="38"/>
  <c r="V1440" i="38"/>
  <c r="W1440" i="38"/>
  <c r="X1440" i="38"/>
  <c r="H1441" i="38"/>
  <c r="I1441" i="38"/>
  <c r="J1441" i="38"/>
  <c r="K1441" i="38"/>
  <c r="L1441" i="38"/>
  <c r="M1441" i="38"/>
  <c r="N1441" i="38"/>
  <c r="P1441" i="38"/>
  <c r="Q1441" i="38"/>
  <c r="R1441" i="38"/>
  <c r="S1441" i="38"/>
  <c r="T1441" i="38"/>
  <c r="U1441" i="38"/>
  <c r="V1441" i="38"/>
  <c r="W1441" i="38"/>
  <c r="X1441" i="38"/>
  <c r="H1442" i="38"/>
  <c r="I1442" i="38"/>
  <c r="J1442" i="38"/>
  <c r="K1442" i="38"/>
  <c r="L1442" i="38"/>
  <c r="M1442" i="38"/>
  <c r="N1442" i="38"/>
  <c r="P1442" i="38"/>
  <c r="Q1442" i="38"/>
  <c r="R1442" i="38"/>
  <c r="S1442" i="38"/>
  <c r="T1442" i="38"/>
  <c r="U1442" i="38"/>
  <c r="V1442" i="38"/>
  <c r="W1442" i="38"/>
  <c r="X1442" i="38"/>
  <c r="H1443" i="38"/>
  <c r="I1443" i="38"/>
  <c r="J1443" i="38"/>
  <c r="K1443" i="38"/>
  <c r="L1443" i="38"/>
  <c r="M1443" i="38"/>
  <c r="N1443" i="38"/>
  <c r="P1443" i="38"/>
  <c r="Q1443" i="38"/>
  <c r="R1443" i="38"/>
  <c r="S1443" i="38"/>
  <c r="T1443" i="38"/>
  <c r="U1443" i="38"/>
  <c r="V1443" i="38"/>
  <c r="W1443" i="38"/>
  <c r="X1443" i="38"/>
  <c r="H1444" i="38"/>
  <c r="I1444" i="38"/>
  <c r="J1444" i="38"/>
  <c r="K1444" i="38"/>
  <c r="L1444" i="38"/>
  <c r="M1444" i="38"/>
  <c r="N1444" i="38"/>
  <c r="P1444" i="38"/>
  <c r="Q1444" i="38"/>
  <c r="R1444" i="38"/>
  <c r="S1444" i="38"/>
  <c r="T1444" i="38"/>
  <c r="U1444" i="38"/>
  <c r="V1444" i="38"/>
  <c r="W1444" i="38"/>
  <c r="X1444" i="38"/>
  <c r="H1445" i="38"/>
  <c r="I1445" i="38"/>
  <c r="J1445" i="38"/>
  <c r="K1445" i="38"/>
  <c r="L1445" i="38"/>
  <c r="M1445" i="38"/>
  <c r="N1445" i="38"/>
  <c r="P1445" i="38"/>
  <c r="Q1445" i="38"/>
  <c r="R1445" i="38"/>
  <c r="S1445" i="38"/>
  <c r="T1445" i="38"/>
  <c r="U1445" i="38"/>
  <c r="V1445" i="38"/>
  <c r="W1445" i="38"/>
  <c r="X1445" i="38"/>
  <c r="H1446" i="38"/>
  <c r="I1446" i="38"/>
  <c r="J1446" i="38"/>
  <c r="K1446" i="38"/>
  <c r="L1446" i="38"/>
  <c r="M1446" i="38"/>
  <c r="N1446" i="38"/>
  <c r="P1446" i="38"/>
  <c r="Q1446" i="38"/>
  <c r="R1446" i="38"/>
  <c r="S1446" i="38"/>
  <c r="T1446" i="38"/>
  <c r="U1446" i="38"/>
  <c r="V1446" i="38"/>
  <c r="W1446" i="38"/>
  <c r="X1446" i="38"/>
  <c r="H1447" i="38"/>
  <c r="I1447" i="38"/>
  <c r="J1447" i="38"/>
  <c r="K1447" i="38"/>
  <c r="L1447" i="38"/>
  <c r="M1447" i="38"/>
  <c r="N1447" i="38"/>
  <c r="P1447" i="38"/>
  <c r="Q1447" i="38"/>
  <c r="R1447" i="38"/>
  <c r="S1447" i="38"/>
  <c r="T1447" i="38"/>
  <c r="U1447" i="38"/>
  <c r="V1447" i="38"/>
  <c r="W1447" i="38"/>
  <c r="X1447" i="38"/>
  <c r="H1448" i="38"/>
  <c r="I1448" i="38"/>
  <c r="J1448" i="38"/>
  <c r="K1448" i="38"/>
  <c r="L1448" i="38"/>
  <c r="M1448" i="38"/>
  <c r="N1448" i="38"/>
  <c r="P1448" i="38"/>
  <c r="Q1448" i="38"/>
  <c r="R1448" i="38"/>
  <c r="S1448" i="38"/>
  <c r="T1448" i="38"/>
  <c r="U1448" i="38"/>
  <c r="V1448" i="38"/>
  <c r="W1448" i="38"/>
  <c r="X1448" i="38"/>
  <c r="H1449" i="38"/>
  <c r="I1449" i="38"/>
  <c r="J1449" i="38"/>
  <c r="K1449" i="38"/>
  <c r="L1449" i="38"/>
  <c r="M1449" i="38"/>
  <c r="N1449" i="38"/>
  <c r="P1449" i="38"/>
  <c r="Q1449" i="38"/>
  <c r="R1449" i="38"/>
  <c r="S1449" i="38"/>
  <c r="T1449" i="38"/>
  <c r="U1449" i="38"/>
  <c r="V1449" i="38"/>
  <c r="W1449" i="38"/>
  <c r="X1449" i="38"/>
  <c r="H1450" i="38"/>
  <c r="I1450" i="38"/>
  <c r="J1450" i="38"/>
  <c r="K1450" i="38"/>
  <c r="L1450" i="38"/>
  <c r="M1450" i="38"/>
  <c r="N1450" i="38"/>
  <c r="P1450" i="38"/>
  <c r="Q1450" i="38"/>
  <c r="R1450" i="38"/>
  <c r="S1450" i="38"/>
  <c r="T1450" i="38"/>
  <c r="U1450" i="38"/>
  <c r="V1450" i="38"/>
  <c r="W1450" i="38"/>
  <c r="X1450" i="38"/>
  <c r="H1451" i="38"/>
  <c r="I1451" i="38"/>
  <c r="J1451" i="38"/>
  <c r="K1451" i="38"/>
  <c r="L1451" i="38"/>
  <c r="M1451" i="38"/>
  <c r="N1451" i="38"/>
  <c r="P1451" i="38"/>
  <c r="Q1451" i="38"/>
  <c r="R1451" i="38"/>
  <c r="S1451" i="38"/>
  <c r="T1451" i="38"/>
  <c r="U1451" i="38"/>
  <c r="V1451" i="38"/>
  <c r="W1451" i="38"/>
  <c r="X1451" i="38"/>
  <c r="H1452" i="38"/>
  <c r="I1452" i="38"/>
  <c r="J1452" i="38"/>
  <c r="K1452" i="38"/>
  <c r="L1452" i="38"/>
  <c r="M1452" i="38"/>
  <c r="N1452" i="38"/>
  <c r="P1452" i="38"/>
  <c r="Q1452" i="38"/>
  <c r="R1452" i="38"/>
  <c r="S1452" i="38"/>
  <c r="T1452" i="38"/>
  <c r="U1452" i="38"/>
  <c r="V1452" i="38"/>
  <c r="W1452" i="38"/>
  <c r="X1452" i="38"/>
  <c r="H1453" i="38"/>
  <c r="I1453" i="38"/>
  <c r="J1453" i="38"/>
  <c r="K1453" i="38"/>
  <c r="L1453" i="38"/>
  <c r="M1453" i="38"/>
  <c r="N1453" i="38"/>
  <c r="P1453" i="38"/>
  <c r="Q1453" i="38"/>
  <c r="R1453" i="38"/>
  <c r="S1453" i="38"/>
  <c r="T1453" i="38"/>
  <c r="U1453" i="38"/>
  <c r="V1453" i="38"/>
  <c r="W1453" i="38"/>
  <c r="X1453" i="38"/>
  <c r="H1454" i="38"/>
  <c r="I1454" i="38"/>
  <c r="J1454" i="38"/>
  <c r="K1454" i="38"/>
  <c r="L1454" i="38"/>
  <c r="M1454" i="38"/>
  <c r="N1454" i="38"/>
  <c r="P1454" i="38"/>
  <c r="Q1454" i="38"/>
  <c r="R1454" i="38"/>
  <c r="S1454" i="38"/>
  <c r="T1454" i="38"/>
  <c r="U1454" i="38"/>
  <c r="V1454" i="38"/>
  <c r="W1454" i="38"/>
  <c r="X1454" i="38"/>
  <c r="H1455" i="38"/>
  <c r="I1455" i="38"/>
  <c r="J1455" i="38"/>
  <c r="K1455" i="38"/>
  <c r="L1455" i="38"/>
  <c r="M1455" i="38"/>
  <c r="N1455" i="38"/>
  <c r="P1455" i="38"/>
  <c r="Q1455" i="38"/>
  <c r="R1455" i="38"/>
  <c r="S1455" i="38"/>
  <c r="T1455" i="38"/>
  <c r="U1455" i="38"/>
  <c r="V1455" i="38"/>
  <c r="W1455" i="38"/>
  <c r="X1455" i="38"/>
  <c r="H1456" i="38"/>
  <c r="I1456" i="38"/>
  <c r="J1456" i="38"/>
  <c r="K1456" i="38"/>
  <c r="L1456" i="38"/>
  <c r="M1456" i="38"/>
  <c r="N1456" i="38"/>
  <c r="P1456" i="38"/>
  <c r="Q1456" i="38"/>
  <c r="R1456" i="38"/>
  <c r="S1456" i="38"/>
  <c r="T1456" i="38"/>
  <c r="U1456" i="38"/>
  <c r="V1456" i="38"/>
  <c r="W1456" i="38"/>
  <c r="X1456" i="38"/>
  <c r="H1457" i="38"/>
  <c r="I1457" i="38"/>
  <c r="J1457" i="38"/>
  <c r="K1457" i="38"/>
  <c r="L1457" i="38"/>
  <c r="M1457" i="38"/>
  <c r="N1457" i="38"/>
  <c r="P1457" i="38"/>
  <c r="Q1457" i="38"/>
  <c r="R1457" i="38"/>
  <c r="S1457" i="38"/>
  <c r="T1457" i="38"/>
  <c r="U1457" i="38"/>
  <c r="V1457" i="38"/>
  <c r="W1457" i="38"/>
  <c r="X1457" i="38"/>
  <c r="H1458" i="38"/>
  <c r="I1458" i="38"/>
  <c r="J1458" i="38"/>
  <c r="K1458" i="38"/>
  <c r="L1458" i="38"/>
  <c r="M1458" i="38"/>
  <c r="N1458" i="38"/>
  <c r="P1458" i="38"/>
  <c r="Q1458" i="38"/>
  <c r="R1458" i="38"/>
  <c r="S1458" i="38"/>
  <c r="T1458" i="38"/>
  <c r="U1458" i="38"/>
  <c r="V1458" i="38"/>
  <c r="W1458" i="38"/>
  <c r="X1458" i="38"/>
  <c r="H1459" i="38"/>
  <c r="I1459" i="38"/>
  <c r="J1459" i="38"/>
  <c r="K1459" i="38"/>
  <c r="L1459" i="38"/>
  <c r="M1459" i="38"/>
  <c r="N1459" i="38"/>
  <c r="P1459" i="38"/>
  <c r="Q1459" i="38"/>
  <c r="R1459" i="38"/>
  <c r="S1459" i="38"/>
  <c r="T1459" i="38"/>
  <c r="U1459" i="38"/>
  <c r="V1459" i="38"/>
  <c r="W1459" i="38"/>
  <c r="X1459" i="38"/>
  <c r="H1460" i="38"/>
  <c r="I1460" i="38"/>
  <c r="J1460" i="38"/>
  <c r="K1460" i="38"/>
  <c r="L1460" i="38"/>
  <c r="M1460" i="38"/>
  <c r="N1460" i="38"/>
  <c r="P1460" i="38"/>
  <c r="Q1460" i="38"/>
  <c r="R1460" i="38"/>
  <c r="S1460" i="38"/>
  <c r="T1460" i="38"/>
  <c r="U1460" i="38"/>
  <c r="V1460" i="38"/>
  <c r="W1460" i="38"/>
  <c r="X1460" i="38"/>
  <c r="H1461" i="38"/>
  <c r="I1461" i="38"/>
  <c r="J1461" i="38"/>
  <c r="K1461" i="38"/>
  <c r="L1461" i="38"/>
  <c r="M1461" i="38"/>
  <c r="N1461" i="38"/>
  <c r="P1461" i="38"/>
  <c r="Q1461" i="38"/>
  <c r="R1461" i="38"/>
  <c r="S1461" i="38"/>
  <c r="T1461" i="38"/>
  <c r="U1461" i="38"/>
  <c r="V1461" i="38"/>
  <c r="W1461" i="38"/>
  <c r="X1461" i="38"/>
  <c r="H1462" i="38"/>
  <c r="I1462" i="38"/>
  <c r="J1462" i="38"/>
  <c r="K1462" i="38"/>
  <c r="L1462" i="38"/>
  <c r="M1462" i="38"/>
  <c r="N1462" i="38"/>
  <c r="P1462" i="38"/>
  <c r="Q1462" i="38"/>
  <c r="R1462" i="38"/>
  <c r="S1462" i="38"/>
  <c r="T1462" i="38"/>
  <c r="U1462" i="38"/>
  <c r="V1462" i="38"/>
  <c r="W1462" i="38"/>
  <c r="X1462" i="38"/>
  <c r="H1463" i="38"/>
  <c r="I1463" i="38"/>
  <c r="J1463" i="38"/>
  <c r="K1463" i="38"/>
  <c r="L1463" i="38"/>
  <c r="M1463" i="38"/>
  <c r="N1463" i="38"/>
  <c r="P1463" i="38"/>
  <c r="Q1463" i="38"/>
  <c r="R1463" i="38"/>
  <c r="S1463" i="38"/>
  <c r="T1463" i="38"/>
  <c r="U1463" i="38"/>
  <c r="V1463" i="38"/>
  <c r="W1463" i="38"/>
  <c r="X1463" i="38"/>
  <c r="H1464" i="38"/>
  <c r="I1464" i="38"/>
  <c r="J1464" i="38"/>
  <c r="K1464" i="38"/>
  <c r="L1464" i="38"/>
  <c r="M1464" i="38"/>
  <c r="N1464" i="38"/>
  <c r="P1464" i="38"/>
  <c r="Q1464" i="38"/>
  <c r="R1464" i="38"/>
  <c r="S1464" i="38"/>
  <c r="T1464" i="38"/>
  <c r="U1464" i="38"/>
  <c r="V1464" i="38"/>
  <c r="W1464" i="38"/>
  <c r="X1464" i="38"/>
  <c r="H1465" i="38"/>
  <c r="I1465" i="38"/>
  <c r="J1465" i="38"/>
  <c r="K1465" i="38"/>
  <c r="L1465" i="38"/>
  <c r="M1465" i="38"/>
  <c r="N1465" i="38"/>
  <c r="P1465" i="38"/>
  <c r="Q1465" i="38"/>
  <c r="R1465" i="38"/>
  <c r="S1465" i="38"/>
  <c r="T1465" i="38"/>
  <c r="U1465" i="38"/>
  <c r="V1465" i="38"/>
  <c r="W1465" i="38"/>
  <c r="X1465" i="38"/>
  <c r="H1466" i="38"/>
  <c r="I1466" i="38"/>
  <c r="J1466" i="38"/>
  <c r="K1466" i="38"/>
  <c r="L1466" i="38"/>
  <c r="M1466" i="38"/>
  <c r="N1466" i="38"/>
  <c r="P1466" i="38"/>
  <c r="Q1466" i="38"/>
  <c r="R1466" i="38"/>
  <c r="S1466" i="38"/>
  <c r="T1466" i="38"/>
  <c r="U1466" i="38"/>
  <c r="V1466" i="38"/>
  <c r="W1466" i="38"/>
  <c r="X1466" i="38"/>
  <c r="H1467" i="38"/>
  <c r="I1467" i="38"/>
  <c r="J1467" i="38"/>
  <c r="K1467" i="38"/>
  <c r="L1467" i="38"/>
  <c r="M1467" i="38"/>
  <c r="N1467" i="38"/>
  <c r="P1467" i="38"/>
  <c r="Q1467" i="38"/>
  <c r="R1467" i="38"/>
  <c r="S1467" i="38"/>
  <c r="T1467" i="38"/>
  <c r="U1467" i="38"/>
  <c r="V1467" i="38"/>
  <c r="W1467" i="38"/>
  <c r="X1467" i="38"/>
  <c r="H1468" i="38"/>
  <c r="I1468" i="38"/>
  <c r="J1468" i="38"/>
  <c r="K1468" i="38"/>
  <c r="L1468" i="38"/>
  <c r="M1468" i="38"/>
  <c r="N1468" i="38"/>
  <c r="P1468" i="38"/>
  <c r="Q1468" i="38"/>
  <c r="R1468" i="38"/>
  <c r="S1468" i="38"/>
  <c r="T1468" i="38"/>
  <c r="U1468" i="38"/>
  <c r="V1468" i="38"/>
  <c r="W1468" i="38"/>
  <c r="X1468" i="38"/>
  <c r="H1469" i="38"/>
  <c r="I1469" i="38"/>
  <c r="J1469" i="38"/>
  <c r="K1469" i="38"/>
  <c r="L1469" i="38"/>
  <c r="M1469" i="38"/>
  <c r="N1469" i="38"/>
  <c r="P1469" i="38"/>
  <c r="Q1469" i="38"/>
  <c r="R1469" i="38"/>
  <c r="S1469" i="38"/>
  <c r="T1469" i="38"/>
  <c r="U1469" i="38"/>
  <c r="V1469" i="38"/>
  <c r="W1469" i="38"/>
  <c r="X1469" i="38"/>
  <c r="H1470" i="38"/>
  <c r="I1470" i="38"/>
  <c r="J1470" i="38"/>
  <c r="K1470" i="38"/>
  <c r="L1470" i="38"/>
  <c r="M1470" i="38"/>
  <c r="N1470" i="38"/>
  <c r="P1470" i="38"/>
  <c r="Q1470" i="38"/>
  <c r="R1470" i="38"/>
  <c r="S1470" i="38"/>
  <c r="T1470" i="38"/>
  <c r="U1470" i="38"/>
  <c r="V1470" i="38"/>
  <c r="W1470" i="38"/>
  <c r="X1470" i="38"/>
  <c r="H1471" i="38"/>
  <c r="I1471" i="38"/>
  <c r="J1471" i="38"/>
  <c r="K1471" i="38"/>
  <c r="L1471" i="38"/>
  <c r="M1471" i="38"/>
  <c r="N1471" i="38"/>
  <c r="P1471" i="38"/>
  <c r="Q1471" i="38"/>
  <c r="R1471" i="38"/>
  <c r="S1471" i="38"/>
  <c r="T1471" i="38"/>
  <c r="U1471" i="38"/>
  <c r="V1471" i="38"/>
  <c r="W1471" i="38"/>
  <c r="X1471" i="38"/>
  <c r="H1472" i="38"/>
  <c r="I1472" i="38"/>
  <c r="J1472" i="38"/>
  <c r="K1472" i="38"/>
  <c r="L1472" i="38"/>
  <c r="M1472" i="38"/>
  <c r="N1472" i="38"/>
  <c r="P1472" i="38"/>
  <c r="Q1472" i="38"/>
  <c r="R1472" i="38"/>
  <c r="S1472" i="38"/>
  <c r="T1472" i="38"/>
  <c r="U1472" i="38"/>
  <c r="V1472" i="38"/>
  <c r="W1472" i="38"/>
  <c r="X1472" i="38"/>
  <c r="H1473" i="38"/>
  <c r="I1473" i="38"/>
  <c r="J1473" i="38"/>
  <c r="K1473" i="38"/>
  <c r="L1473" i="38"/>
  <c r="M1473" i="38"/>
  <c r="N1473" i="38"/>
  <c r="P1473" i="38"/>
  <c r="Q1473" i="38"/>
  <c r="R1473" i="38"/>
  <c r="S1473" i="38"/>
  <c r="T1473" i="38"/>
  <c r="U1473" i="38"/>
  <c r="V1473" i="38"/>
  <c r="W1473" i="38"/>
  <c r="X1473" i="38"/>
  <c r="H1474" i="38"/>
  <c r="I1474" i="38"/>
  <c r="J1474" i="38"/>
  <c r="K1474" i="38"/>
  <c r="L1474" i="38"/>
  <c r="M1474" i="38"/>
  <c r="N1474" i="38"/>
  <c r="P1474" i="38"/>
  <c r="Q1474" i="38"/>
  <c r="R1474" i="38"/>
  <c r="S1474" i="38"/>
  <c r="T1474" i="38"/>
  <c r="U1474" i="38"/>
  <c r="V1474" i="38"/>
  <c r="W1474" i="38"/>
  <c r="X1474" i="38"/>
  <c r="H1475" i="38"/>
  <c r="I1475" i="38"/>
  <c r="J1475" i="38"/>
  <c r="K1475" i="38"/>
  <c r="L1475" i="38"/>
  <c r="M1475" i="38"/>
  <c r="N1475" i="38"/>
  <c r="P1475" i="38"/>
  <c r="Q1475" i="38"/>
  <c r="R1475" i="38"/>
  <c r="S1475" i="38"/>
  <c r="T1475" i="38"/>
  <c r="U1475" i="38"/>
  <c r="V1475" i="38"/>
  <c r="W1475" i="38"/>
  <c r="X1475" i="38"/>
  <c r="H1476" i="38"/>
  <c r="I1476" i="38"/>
  <c r="J1476" i="38"/>
  <c r="K1476" i="38"/>
  <c r="L1476" i="38"/>
  <c r="M1476" i="38"/>
  <c r="N1476" i="38"/>
  <c r="P1476" i="38"/>
  <c r="Q1476" i="38"/>
  <c r="R1476" i="38"/>
  <c r="S1476" i="38"/>
  <c r="T1476" i="38"/>
  <c r="U1476" i="38"/>
  <c r="V1476" i="38"/>
  <c r="W1476" i="38"/>
  <c r="X1476" i="38"/>
  <c r="H1477" i="38"/>
  <c r="I1477" i="38"/>
  <c r="J1477" i="38"/>
  <c r="K1477" i="38"/>
  <c r="L1477" i="38"/>
  <c r="M1477" i="38"/>
  <c r="N1477" i="38"/>
  <c r="P1477" i="38"/>
  <c r="Q1477" i="38"/>
  <c r="R1477" i="38"/>
  <c r="S1477" i="38"/>
  <c r="T1477" i="38"/>
  <c r="U1477" i="38"/>
  <c r="V1477" i="38"/>
  <c r="W1477" i="38"/>
  <c r="X1477" i="38"/>
  <c r="H1478" i="38"/>
  <c r="I1478" i="38"/>
  <c r="J1478" i="38"/>
  <c r="K1478" i="38"/>
  <c r="L1478" i="38"/>
  <c r="M1478" i="38"/>
  <c r="N1478" i="38"/>
  <c r="P1478" i="38"/>
  <c r="Q1478" i="38"/>
  <c r="R1478" i="38"/>
  <c r="S1478" i="38"/>
  <c r="T1478" i="38"/>
  <c r="U1478" i="38"/>
  <c r="V1478" i="38"/>
  <c r="W1478" i="38"/>
  <c r="X1478" i="38"/>
  <c r="H1479" i="38"/>
  <c r="I1479" i="38"/>
  <c r="J1479" i="38"/>
  <c r="K1479" i="38"/>
  <c r="L1479" i="38"/>
  <c r="M1479" i="38"/>
  <c r="N1479" i="38"/>
  <c r="P1479" i="38"/>
  <c r="Q1479" i="38"/>
  <c r="R1479" i="38"/>
  <c r="S1479" i="38"/>
  <c r="T1479" i="38"/>
  <c r="U1479" i="38"/>
  <c r="V1479" i="38"/>
  <c r="W1479" i="38"/>
  <c r="X1479" i="38"/>
  <c r="H1480" i="38"/>
  <c r="I1480" i="38"/>
  <c r="J1480" i="38"/>
  <c r="K1480" i="38"/>
  <c r="L1480" i="38"/>
  <c r="M1480" i="38"/>
  <c r="N1480" i="38"/>
  <c r="P1480" i="38"/>
  <c r="Q1480" i="38"/>
  <c r="R1480" i="38"/>
  <c r="S1480" i="38"/>
  <c r="T1480" i="38"/>
  <c r="U1480" i="38"/>
  <c r="V1480" i="38"/>
  <c r="W1480" i="38"/>
  <c r="X1480" i="38"/>
  <c r="H1481" i="38"/>
  <c r="I1481" i="38"/>
  <c r="J1481" i="38"/>
  <c r="K1481" i="38"/>
  <c r="L1481" i="38"/>
  <c r="M1481" i="38"/>
  <c r="N1481" i="38"/>
  <c r="P1481" i="38"/>
  <c r="Q1481" i="38"/>
  <c r="R1481" i="38"/>
  <c r="S1481" i="38"/>
  <c r="T1481" i="38"/>
  <c r="U1481" i="38"/>
  <c r="V1481" i="38"/>
  <c r="W1481" i="38"/>
  <c r="X1481" i="38"/>
  <c r="H1482" i="38"/>
  <c r="I1482" i="38"/>
  <c r="J1482" i="38"/>
  <c r="K1482" i="38"/>
  <c r="L1482" i="38"/>
  <c r="M1482" i="38"/>
  <c r="N1482" i="38"/>
  <c r="P1482" i="38"/>
  <c r="Q1482" i="38"/>
  <c r="R1482" i="38"/>
  <c r="S1482" i="38"/>
  <c r="T1482" i="38"/>
  <c r="U1482" i="38"/>
  <c r="V1482" i="38"/>
  <c r="W1482" i="38"/>
  <c r="X1482" i="38"/>
  <c r="H1483" i="38"/>
  <c r="I1483" i="38"/>
  <c r="J1483" i="38"/>
  <c r="K1483" i="38"/>
  <c r="L1483" i="38"/>
  <c r="M1483" i="38"/>
  <c r="N1483" i="38"/>
  <c r="P1483" i="38"/>
  <c r="Q1483" i="38"/>
  <c r="R1483" i="38"/>
  <c r="S1483" i="38"/>
  <c r="T1483" i="38"/>
  <c r="U1483" i="38"/>
  <c r="V1483" i="38"/>
  <c r="W1483" i="38"/>
  <c r="X1483" i="38"/>
  <c r="H1484" i="38"/>
  <c r="I1484" i="38"/>
  <c r="J1484" i="38"/>
  <c r="K1484" i="38"/>
  <c r="L1484" i="38"/>
  <c r="M1484" i="38"/>
  <c r="N1484" i="38"/>
  <c r="P1484" i="38"/>
  <c r="Q1484" i="38"/>
  <c r="R1484" i="38"/>
  <c r="S1484" i="38"/>
  <c r="T1484" i="38"/>
  <c r="U1484" i="38"/>
  <c r="V1484" i="38"/>
  <c r="W1484" i="38"/>
  <c r="X1484" i="38"/>
  <c r="H1485" i="38"/>
  <c r="I1485" i="38"/>
  <c r="J1485" i="38"/>
  <c r="K1485" i="38"/>
  <c r="L1485" i="38"/>
  <c r="M1485" i="38"/>
  <c r="N1485" i="38"/>
  <c r="P1485" i="38"/>
  <c r="Q1485" i="38"/>
  <c r="R1485" i="38"/>
  <c r="S1485" i="38"/>
  <c r="T1485" i="38"/>
  <c r="U1485" i="38"/>
  <c r="V1485" i="38"/>
  <c r="W1485" i="38"/>
  <c r="X1485" i="38"/>
  <c r="H1486" i="38"/>
  <c r="I1486" i="38"/>
  <c r="J1486" i="38"/>
  <c r="K1486" i="38"/>
  <c r="L1486" i="38"/>
  <c r="M1486" i="38"/>
  <c r="N1486" i="38"/>
  <c r="P1486" i="38"/>
  <c r="Q1486" i="38"/>
  <c r="R1486" i="38"/>
  <c r="S1486" i="38"/>
  <c r="T1486" i="38"/>
  <c r="U1486" i="38"/>
  <c r="V1486" i="38"/>
  <c r="W1486" i="38"/>
  <c r="X1486" i="38"/>
  <c r="H1487" i="38"/>
  <c r="I1487" i="38"/>
  <c r="J1487" i="38"/>
  <c r="K1487" i="38"/>
  <c r="L1487" i="38"/>
  <c r="M1487" i="38"/>
  <c r="N1487" i="38"/>
  <c r="P1487" i="38"/>
  <c r="Q1487" i="38"/>
  <c r="R1487" i="38"/>
  <c r="S1487" i="38"/>
  <c r="T1487" i="38"/>
  <c r="U1487" i="38"/>
  <c r="V1487" i="38"/>
  <c r="W1487" i="38"/>
  <c r="X1487" i="38"/>
  <c r="H1488" i="38"/>
  <c r="I1488" i="38"/>
  <c r="J1488" i="38"/>
  <c r="K1488" i="38"/>
  <c r="L1488" i="38"/>
  <c r="M1488" i="38"/>
  <c r="N1488" i="38"/>
  <c r="P1488" i="38"/>
  <c r="Q1488" i="38"/>
  <c r="R1488" i="38"/>
  <c r="S1488" i="38"/>
  <c r="T1488" i="38"/>
  <c r="U1488" i="38"/>
  <c r="V1488" i="38"/>
  <c r="W1488" i="38"/>
  <c r="X1488" i="38"/>
  <c r="H1489" i="38"/>
  <c r="I1489" i="38"/>
  <c r="J1489" i="38"/>
  <c r="K1489" i="38"/>
  <c r="L1489" i="38"/>
  <c r="M1489" i="38"/>
  <c r="N1489" i="38"/>
  <c r="P1489" i="38"/>
  <c r="Q1489" i="38"/>
  <c r="R1489" i="38"/>
  <c r="S1489" i="38"/>
  <c r="T1489" i="38"/>
  <c r="U1489" i="38"/>
  <c r="V1489" i="38"/>
  <c r="W1489" i="38"/>
  <c r="X1489" i="38"/>
  <c r="H1490" i="38"/>
  <c r="I1490" i="38"/>
  <c r="J1490" i="38"/>
  <c r="K1490" i="38"/>
  <c r="L1490" i="38"/>
  <c r="M1490" i="38"/>
  <c r="N1490" i="38"/>
  <c r="P1490" i="38"/>
  <c r="Q1490" i="38"/>
  <c r="R1490" i="38"/>
  <c r="S1490" i="38"/>
  <c r="T1490" i="38"/>
  <c r="U1490" i="38"/>
  <c r="V1490" i="38"/>
  <c r="W1490" i="38"/>
  <c r="X1490" i="38"/>
  <c r="H1491" i="38"/>
  <c r="I1491" i="38"/>
  <c r="J1491" i="38"/>
  <c r="K1491" i="38"/>
  <c r="L1491" i="38"/>
  <c r="M1491" i="38"/>
  <c r="N1491" i="38"/>
  <c r="P1491" i="38"/>
  <c r="Q1491" i="38"/>
  <c r="R1491" i="38"/>
  <c r="S1491" i="38"/>
  <c r="T1491" i="38"/>
  <c r="U1491" i="38"/>
  <c r="V1491" i="38"/>
  <c r="W1491" i="38"/>
  <c r="X1491" i="38"/>
  <c r="H1492" i="38"/>
  <c r="I1492" i="38"/>
  <c r="J1492" i="38"/>
  <c r="K1492" i="38"/>
  <c r="L1492" i="38"/>
  <c r="M1492" i="38"/>
  <c r="N1492" i="38"/>
  <c r="P1492" i="38"/>
  <c r="Q1492" i="38"/>
  <c r="R1492" i="38"/>
  <c r="S1492" i="38"/>
  <c r="T1492" i="38"/>
  <c r="U1492" i="38"/>
  <c r="V1492" i="38"/>
  <c r="W1492" i="38"/>
  <c r="X1492" i="38"/>
  <c r="H1493" i="38"/>
  <c r="I1493" i="38"/>
  <c r="J1493" i="38"/>
  <c r="K1493" i="38"/>
  <c r="L1493" i="38"/>
  <c r="M1493" i="38"/>
  <c r="N1493" i="38"/>
  <c r="P1493" i="38"/>
  <c r="Q1493" i="38"/>
  <c r="R1493" i="38"/>
  <c r="S1493" i="38"/>
  <c r="T1493" i="38"/>
  <c r="U1493" i="38"/>
  <c r="V1493" i="38"/>
  <c r="W1493" i="38"/>
  <c r="X1493" i="38"/>
  <c r="H1494" i="38"/>
  <c r="I1494" i="38"/>
  <c r="J1494" i="38"/>
  <c r="K1494" i="38"/>
  <c r="L1494" i="38"/>
  <c r="M1494" i="38"/>
  <c r="N1494" i="38"/>
  <c r="P1494" i="38"/>
  <c r="Q1494" i="38"/>
  <c r="R1494" i="38"/>
  <c r="S1494" i="38"/>
  <c r="T1494" i="38"/>
  <c r="U1494" i="38"/>
  <c r="V1494" i="38"/>
  <c r="W1494" i="38"/>
  <c r="X1494" i="38"/>
  <c r="H1495" i="38"/>
  <c r="I1495" i="38"/>
  <c r="J1495" i="38"/>
  <c r="K1495" i="38"/>
  <c r="L1495" i="38"/>
  <c r="M1495" i="38"/>
  <c r="N1495" i="38"/>
  <c r="P1495" i="38"/>
  <c r="Q1495" i="38"/>
  <c r="R1495" i="38"/>
  <c r="S1495" i="38"/>
  <c r="T1495" i="38"/>
  <c r="U1495" i="38"/>
  <c r="V1495" i="38"/>
  <c r="W1495" i="38"/>
  <c r="X1495" i="38"/>
  <c r="H1496" i="38"/>
  <c r="I1496" i="38"/>
  <c r="J1496" i="38"/>
  <c r="K1496" i="38"/>
  <c r="L1496" i="38"/>
  <c r="M1496" i="38"/>
  <c r="N1496" i="38"/>
  <c r="P1496" i="38"/>
  <c r="Q1496" i="38"/>
  <c r="R1496" i="38"/>
  <c r="S1496" i="38"/>
  <c r="T1496" i="38"/>
  <c r="U1496" i="38"/>
  <c r="V1496" i="38"/>
  <c r="W1496" i="38"/>
  <c r="X1496" i="38"/>
  <c r="H1497" i="38"/>
  <c r="I1497" i="38"/>
  <c r="J1497" i="38"/>
  <c r="K1497" i="38"/>
  <c r="L1497" i="38"/>
  <c r="M1497" i="38"/>
  <c r="N1497" i="38"/>
  <c r="P1497" i="38"/>
  <c r="Q1497" i="38"/>
  <c r="R1497" i="38"/>
  <c r="S1497" i="38"/>
  <c r="T1497" i="38"/>
  <c r="U1497" i="38"/>
  <c r="V1497" i="38"/>
  <c r="W1497" i="38"/>
  <c r="X1497" i="38"/>
  <c r="H1498" i="38"/>
  <c r="I1498" i="38"/>
  <c r="J1498" i="38"/>
  <c r="K1498" i="38"/>
  <c r="L1498" i="38"/>
  <c r="M1498" i="38"/>
  <c r="N1498" i="38"/>
  <c r="P1498" i="38"/>
  <c r="Q1498" i="38"/>
  <c r="R1498" i="38"/>
  <c r="S1498" i="38"/>
  <c r="T1498" i="38"/>
  <c r="U1498" i="38"/>
  <c r="V1498" i="38"/>
  <c r="W1498" i="38"/>
  <c r="X1498" i="38"/>
  <c r="H1499" i="38"/>
  <c r="I1499" i="38"/>
  <c r="J1499" i="38"/>
  <c r="K1499" i="38"/>
  <c r="L1499" i="38"/>
  <c r="M1499" i="38"/>
  <c r="N1499" i="38"/>
  <c r="P1499" i="38"/>
  <c r="Q1499" i="38"/>
  <c r="R1499" i="38"/>
  <c r="S1499" i="38"/>
  <c r="T1499" i="38"/>
  <c r="U1499" i="38"/>
  <c r="V1499" i="38"/>
  <c r="W1499" i="38"/>
  <c r="X1499" i="38"/>
  <c r="H1500" i="38"/>
  <c r="I1500" i="38"/>
  <c r="J1500" i="38"/>
  <c r="K1500" i="38"/>
  <c r="L1500" i="38"/>
  <c r="M1500" i="38"/>
  <c r="N1500" i="38"/>
  <c r="P1500" i="38"/>
  <c r="Q1500" i="38"/>
  <c r="R1500" i="38"/>
  <c r="S1500" i="38"/>
  <c r="T1500" i="38"/>
  <c r="U1500" i="38"/>
  <c r="V1500" i="38"/>
  <c r="W1500" i="38"/>
  <c r="X1500" i="38"/>
  <c r="H1501" i="38"/>
  <c r="I1501" i="38"/>
  <c r="J1501" i="38"/>
  <c r="K1501" i="38"/>
  <c r="L1501" i="38"/>
  <c r="M1501" i="38"/>
  <c r="N1501" i="38"/>
  <c r="P1501" i="38"/>
  <c r="Q1501" i="38"/>
  <c r="R1501" i="38"/>
  <c r="S1501" i="38"/>
  <c r="T1501" i="38"/>
  <c r="U1501" i="38"/>
  <c r="V1501" i="38"/>
  <c r="W1501" i="38"/>
  <c r="X1501" i="38"/>
  <c r="H1502" i="38"/>
  <c r="I1502" i="38"/>
  <c r="J1502" i="38"/>
  <c r="K1502" i="38"/>
  <c r="L1502" i="38"/>
  <c r="M1502" i="38"/>
  <c r="N1502" i="38"/>
  <c r="P1502" i="38"/>
  <c r="Q1502" i="38"/>
  <c r="R1502" i="38"/>
  <c r="S1502" i="38"/>
  <c r="T1502" i="38"/>
  <c r="U1502" i="38"/>
  <c r="V1502" i="38"/>
  <c r="W1502" i="38"/>
  <c r="X1502" i="38"/>
  <c r="H1503" i="38"/>
  <c r="I1503" i="38"/>
  <c r="J1503" i="38"/>
  <c r="K1503" i="38"/>
  <c r="L1503" i="38"/>
  <c r="M1503" i="38"/>
  <c r="N1503" i="38"/>
  <c r="P1503" i="38"/>
  <c r="Q1503" i="38"/>
  <c r="R1503" i="38"/>
  <c r="S1503" i="38"/>
  <c r="T1503" i="38"/>
  <c r="U1503" i="38"/>
  <c r="V1503" i="38"/>
  <c r="W1503" i="38"/>
  <c r="X1503" i="38"/>
  <c r="H1504" i="38"/>
  <c r="I1504" i="38"/>
  <c r="J1504" i="38"/>
  <c r="K1504" i="38"/>
  <c r="L1504" i="38"/>
  <c r="M1504" i="38"/>
  <c r="N1504" i="38"/>
  <c r="P1504" i="38"/>
  <c r="Q1504" i="38"/>
  <c r="R1504" i="38"/>
  <c r="S1504" i="38"/>
  <c r="T1504" i="38"/>
  <c r="U1504" i="38"/>
  <c r="V1504" i="38"/>
  <c r="W1504" i="38"/>
  <c r="X1504" i="38"/>
  <c r="H1505" i="38"/>
  <c r="I1505" i="38"/>
  <c r="J1505" i="38"/>
  <c r="K1505" i="38"/>
  <c r="L1505" i="38"/>
  <c r="M1505" i="38"/>
  <c r="N1505" i="38"/>
  <c r="P1505" i="38"/>
  <c r="Q1505" i="38"/>
  <c r="R1505" i="38"/>
  <c r="S1505" i="38"/>
  <c r="T1505" i="38"/>
  <c r="U1505" i="38"/>
  <c r="V1505" i="38"/>
  <c r="W1505" i="38"/>
  <c r="X1505" i="38"/>
  <c r="H1506" i="38"/>
  <c r="I1506" i="38"/>
  <c r="J1506" i="38"/>
  <c r="K1506" i="38"/>
  <c r="L1506" i="38"/>
  <c r="M1506" i="38"/>
  <c r="N1506" i="38"/>
  <c r="P1506" i="38"/>
  <c r="Q1506" i="38"/>
  <c r="R1506" i="38"/>
  <c r="S1506" i="38"/>
  <c r="T1506" i="38"/>
  <c r="U1506" i="38"/>
  <c r="V1506" i="38"/>
  <c r="W1506" i="38"/>
  <c r="X1506" i="38"/>
  <c r="H1507" i="38"/>
  <c r="I1507" i="38"/>
  <c r="J1507" i="38"/>
  <c r="K1507" i="38"/>
  <c r="L1507" i="38"/>
  <c r="M1507" i="38"/>
  <c r="N1507" i="38"/>
  <c r="P1507" i="38"/>
  <c r="Q1507" i="38"/>
  <c r="R1507" i="38"/>
  <c r="S1507" i="38"/>
  <c r="T1507" i="38"/>
  <c r="U1507" i="38"/>
  <c r="V1507" i="38"/>
  <c r="W1507" i="38"/>
  <c r="X1507" i="38"/>
  <c r="H1508" i="38"/>
  <c r="I1508" i="38"/>
  <c r="J1508" i="38"/>
  <c r="K1508" i="38"/>
  <c r="L1508" i="38"/>
  <c r="M1508" i="38"/>
  <c r="N1508" i="38"/>
  <c r="P1508" i="38"/>
  <c r="Q1508" i="38"/>
  <c r="R1508" i="38"/>
  <c r="S1508" i="38"/>
  <c r="T1508" i="38"/>
  <c r="U1508" i="38"/>
  <c r="V1508" i="38"/>
  <c r="W1508" i="38"/>
  <c r="X1508" i="38"/>
  <c r="H1509" i="38"/>
  <c r="I1509" i="38"/>
  <c r="J1509" i="38"/>
  <c r="K1509" i="38"/>
  <c r="L1509" i="38"/>
  <c r="M1509" i="38"/>
  <c r="N1509" i="38"/>
  <c r="P1509" i="38"/>
  <c r="Q1509" i="38"/>
  <c r="R1509" i="38"/>
  <c r="S1509" i="38"/>
  <c r="T1509" i="38"/>
  <c r="U1509" i="38"/>
  <c r="V1509" i="38"/>
  <c r="W1509" i="38"/>
  <c r="X1509" i="38"/>
  <c r="H1510" i="38"/>
  <c r="I1510" i="38"/>
  <c r="J1510" i="38"/>
  <c r="K1510" i="38"/>
  <c r="L1510" i="38"/>
  <c r="M1510" i="38"/>
  <c r="N1510" i="38"/>
  <c r="P1510" i="38"/>
  <c r="Q1510" i="38"/>
  <c r="R1510" i="38"/>
  <c r="S1510" i="38"/>
  <c r="T1510" i="38"/>
  <c r="U1510" i="38"/>
  <c r="V1510" i="38"/>
  <c r="W1510" i="38"/>
  <c r="X1510" i="38"/>
  <c r="H1511" i="38"/>
  <c r="I1511" i="38"/>
  <c r="J1511" i="38"/>
  <c r="K1511" i="38"/>
  <c r="L1511" i="38"/>
  <c r="M1511" i="38"/>
  <c r="N1511" i="38"/>
  <c r="P1511" i="38"/>
  <c r="Q1511" i="38"/>
  <c r="R1511" i="38"/>
  <c r="S1511" i="38"/>
  <c r="T1511" i="38"/>
  <c r="U1511" i="38"/>
  <c r="V1511" i="38"/>
  <c r="W1511" i="38"/>
  <c r="X1511" i="38"/>
  <c r="H1512" i="38"/>
  <c r="I1512" i="38"/>
  <c r="J1512" i="38"/>
  <c r="K1512" i="38"/>
  <c r="L1512" i="38"/>
  <c r="M1512" i="38"/>
  <c r="N1512" i="38"/>
  <c r="P1512" i="38"/>
  <c r="Q1512" i="38"/>
  <c r="R1512" i="38"/>
  <c r="S1512" i="38"/>
  <c r="T1512" i="38"/>
  <c r="U1512" i="38"/>
  <c r="V1512" i="38"/>
  <c r="W1512" i="38"/>
  <c r="X1512" i="38"/>
  <c r="H1513" i="38"/>
  <c r="I1513" i="38"/>
  <c r="J1513" i="38"/>
  <c r="K1513" i="38"/>
  <c r="L1513" i="38"/>
  <c r="M1513" i="38"/>
  <c r="N1513" i="38"/>
  <c r="P1513" i="38"/>
  <c r="Q1513" i="38"/>
  <c r="R1513" i="38"/>
  <c r="S1513" i="38"/>
  <c r="T1513" i="38"/>
  <c r="U1513" i="38"/>
  <c r="V1513" i="38"/>
  <c r="W1513" i="38"/>
  <c r="X1513" i="38"/>
  <c r="H1514" i="38"/>
  <c r="I1514" i="38"/>
  <c r="J1514" i="38"/>
  <c r="K1514" i="38"/>
  <c r="L1514" i="38"/>
  <c r="M1514" i="38"/>
  <c r="N1514" i="38"/>
  <c r="P1514" i="38"/>
  <c r="Q1514" i="38"/>
  <c r="R1514" i="38"/>
  <c r="S1514" i="38"/>
  <c r="T1514" i="38"/>
  <c r="U1514" i="38"/>
  <c r="V1514" i="38"/>
  <c r="W1514" i="38"/>
  <c r="X1514" i="38"/>
  <c r="H1515" i="38"/>
  <c r="I1515" i="38"/>
  <c r="J1515" i="38"/>
  <c r="K1515" i="38"/>
  <c r="L1515" i="38"/>
  <c r="M1515" i="38"/>
  <c r="N1515" i="38"/>
  <c r="P1515" i="38"/>
  <c r="Q1515" i="38"/>
  <c r="R1515" i="38"/>
  <c r="S1515" i="38"/>
  <c r="T1515" i="38"/>
  <c r="U1515" i="38"/>
  <c r="V1515" i="38"/>
  <c r="W1515" i="38"/>
  <c r="X1515" i="38"/>
  <c r="H1516" i="38"/>
  <c r="I1516" i="38"/>
  <c r="J1516" i="38"/>
  <c r="K1516" i="38"/>
  <c r="L1516" i="38"/>
  <c r="M1516" i="38"/>
  <c r="N1516" i="38"/>
  <c r="P1516" i="38"/>
  <c r="Q1516" i="38"/>
  <c r="R1516" i="38"/>
  <c r="S1516" i="38"/>
  <c r="T1516" i="38"/>
  <c r="U1516" i="38"/>
  <c r="V1516" i="38"/>
  <c r="W1516" i="38"/>
  <c r="X1516" i="38"/>
  <c r="H1517" i="38"/>
  <c r="I1517" i="38"/>
  <c r="J1517" i="38"/>
  <c r="K1517" i="38"/>
  <c r="L1517" i="38"/>
  <c r="M1517" i="38"/>
  <c r="N1517" i="38"/>
  <c r="P1517" i="38"/>
  <c r="Q1517" i="38"/>
  <c r="R1517" i="38"/>
  <c r="S1517" i="38"/>
  <c r="T1517" i="38"/>
  <c r="U1517" i="38"/>
  <c r="V1517" i="38"/>
  <c r="W1517" i="38"/>
  <c r="X1517" i="38"/>
  <c r="H1518" i="38"/>
  <c r="I1518" i="38"/>
  <c r="J1518" i="38"/>
  <c r="K1518" i="38"/>
  <c r="L1518" i="38"/>
  <c r="M1518" i="38"/>
  <c r="N1518" i="38"/>
  <c r="P1518" i="38"/>
  <c r="Q1518" i="38"/>
  <c r="R1518" i="38"/>
  <c r="S1518" i="38"/>
  <c r="T1518" i="38"/>
  <c r="U1518" i="38"/>
  <c r="V1518" i="38"/>
  <c r="W1518" i="38"/>
  <c r="X1518" i="38"/>
  <c r="H1519" i="38"/>
  <c r="I1519" i="38"/>
  <c r="J1519" i="38"/>
  <c r="K1519" i="38"/>
  <c r="L1519" i="38"/>
  <c r="M1519" i="38"/>
  <c r="N1519" i="38"/>
  <c r="P1519" i="38"/>
  <c r="Q1519" i="38"/>
  <c r="R1519" i="38"/>
  <c r="S1519" i="38"/>
  <c r="T1519" i="38"/>
  <c r="U1519" i="38"/>
  <c r="V1519" i="38"/>
  <c r="W1519" i="38"/>
  <c r="X1519" i="38"/>
  <c r="H1520" i="38"/>
  <c r="I1520" i="38"/>
  <c r="J1520" i="38"/>
  <c r="K1520" i="38"/>
  <c r="L1520" i="38"/>
  <c r="M1520" i="38"/>
  <c r="N1520" i="38"/>
  <c r="P1520" i="38"/>
  <c r="Q1520" i="38"/>
  <c r="R1520" i="38"/>
  <c r="S1520" i="38"/>
  <c r="T1520" i="38"/>
  <c r="U1520" i="38"/>
  <c r="V1520" i="38"/>
  <c r="W1520" i="38"/>
  <c r="X1520" i="38"/>
  <c r="H1521" i="38"/>
  <c r="I1521" i="38"/>
  <c r="J1521" i="38"/>
  <c r="K1521" i="38"/>
  <c r="L1521" i="38"/>
  <c r="M1521" i="38"/>
  <c r="N1521" i="38"/>
  <c r="P1521" i="38"/>
  <c r="Q1521" i="38"/>
  <c r="R1521" i="38"/>
  <c r="S1521" i="38"/>
  <c r="T1521" i="38"/>
  <c r="U1521" i="38"/>
  <c r="V1521" i="38"/>
  <c r="W1521" i="38"/>
  <c r="X1521" i="38"/>
  <c r="H1522" i="38"/>
  <c r="I1522" i="38"/>
  <c r="J1522" i="38"/>
  <c r="K1522" i="38"/>
  <c r="L1522" i="38"/>
  <c r="M1522" i="38"/>
  <c r="N1522" i="38"/>
  <c r="P1522" i="38"/>
  <c r="Q1522" i="38"/>
  <c r="R1522" i="38"/>
  <c r="S1522" i="38"/>
  <c r="T1522" i="38"/>
  <c r="U1522" i="38"/>
  <c r="V1522" i="38"/>
  <c r="W1522" i="38"/>
  <c r="X1522" i="38"/>
  <c r="H1523" i="38"/>
  <c r="I1523" i="38"/>
  <c r="J1523" i="38"/>
  <c r="K1523" i="38"/>
  <c r="L1523" i="38"/>
  <c r="M1523" i="38"/>
  <c r="N1523" i="38"/>
  <c r="P1523" i="38"/>
  <c r="Q1523" i="38"/>
  <c r="R1523" i="38"/>
  <c r="S1523" i="38"/>
  <c r="T1523" i="38"/>
  <c r="U1523" i="38"/>
  <c r="V1523" i="38"/>
  <c r="W1523" i="38"/>
  <c r="X1523" i="38"/>
  <c r="H1524" i="38"/>
  <c r="I1524" i="38"/>
  <c r="J1524" i="38"/>
  <c r="K1524" i="38"/>
  <c r="L1524" i="38"/>
  <c r="M1524" i="38"/>
  <c r="N1524" i="38"/>
  <c r="P1524" i="38"/>
  <c r="Q1524" i="38"/>
  <c r="R1524" i="38"/>
  <c r="S1524" i="38"/>
  <c r="T1524" i="38"/>
  <c r="U1524" i="38"/>
  <c r="V1524" i="38"/>
  <c r="W1524" i="38"/>
  <c r="X1524" i="38"/>
  <c r="H1525" i="38"/>
  <c r="I1525" i="38"/>
  <c r="J1525" i="38"/>
  <c r="K1525" i="38"/>
  <c r="L1525" i="38"/>
  <c r="M1525" i="38"/>
  <c r="N1525" i="38"/>
  <c r="P1525" i="38"/>
  <c r="Q1525" i="38"/>
  <c r="R1525" i="38"/>
  <c r="S1525" i="38"/>
  <c r="T1525" i="38"/>
  <c r="U1525" i="38"/>
  <c r="V1525" i="38"/>
  <c r="W1525" i="38"/>
  <c r="X1525" i="38"/>
  <c r="H1526" i="38"/>
  <c r="I1526" i="38"/>
  <c r="J1526" i="38"/>
  <c r="K1526" i="38"/>
  <c r="L1526" i="38"/>
  <c r="M1526" i="38"/>
  <c r="N1526" i="38"/>
  <c r="P1526" i="38"/>
  <c r="Q1526" i="38"/>
  <c r="R1526" i="38"/>
  <c r="S1526" i="38"/>
  <c r="T1526" i="38"/>
  <c r="U1526" i="38"/>
  <c r="V1526" i="38"/>
  <c r="W1526" i="38"/>
  <c r="X1526" i="38"/>
  <c r="H1527" i="38"/>
  <c r="I1527" i="38"/>
  <c r="J1527" i="38"/>
  <c r="K1527" i="38"/>
  <c r="L1527" i="38"/>
  <c r="M1527" i="38"/>
  <c r="N1527" i="38"/>
  <c r="P1527" i="38"/>
  <c r="Q1527" i="38"/>
  <c r="R1527" i="38"/>
  <c r="S1527" i="38"/>
  <c r="T1527" i="38"/>
  <c r="U1527" i="38"/>
  <c r="V1527" i="38"/>
  <c r="W1527" i="38"/>
  <c r="X1527" i="38"/>
  <c r="H1528" i="38"/>
  <c r="I1528" i="38"/>
  <c r="J1528" i="38"/>
  <c r="K1528" i="38"/>
  <c r="L1528" i="38"/>
  <c r="M1528" i="38"/>
  <c r="N1528" i="38"/>
  <c r="P1528" i="38"/>
  <c r="Q1528" i="38"/>
  <c r="R1528" i="38"/>
  <c r="S1528" i="38"/>
  <c r="T1528" i="38"/>
  <c r="U1528" i="38"/>
  <c r="V1528" i="38"/>
  <c r="W1528" i="38"/>
  <c r="X1528" i="38"/>
  <c r="H1529" i="38"/>
  <c r="I1529" i="38"/>
  <c r="J1529" i="38"/>
  <c r="K1529" i="38"/>
  <c r="L1529" i="38"/>
  <c r="M1529" i="38"/>
  <c r="N1529" i="38"/>
  <c r="P1529" i="38"/>
  <c r="Q1529" i="38"/>
  <c r="R1529" i="38"/>
  <c r="S1529" i="38"/>
  <c r="T1529" i="38"/>
  <c r="U1529" i="38"/>
  <c r="V1529" i="38"/>
  <c r="W1529" i="38"/>
  <c r="X1529" i="38"/>
  <c r="H1530" i="38"/>
  <c r="I1530" i="38"/>
  <c r="J1530" i="38"/>
  <c r="K1530" i="38"/>
  <c r="L1530" i="38"/>
  <c r="M1530" i="38"/>
  <c r="N1530" i="38"/>
  <c r="P1530" i="38"/>
  <c r="Q1530" i="38"/>
  <c r="R1530" i="38"/>
  <c r="S1530" i="38"/>
  <c r="T1530" i="38"/>
  <c r="U1530" i="38"/>
  <c r="V1530" i="38"/>
  <c r="W1530" i="38"/>
  <c r="X1530" i="38"/>
  <c r="H1531" i="38"/>
  <c r="I1531" i="38"/>
  <c r="J1531" i="38"/>
  <c r="K1531" i="38"/>
  <c r="L1531" i="38"/>
  <c r="M1531" i="38"/>
  <c r="N1531" i="38"/>
  <c r="P1531" i="38"/>
  <c r="Q1531" i="38"/>
  <c r="R1531" i="38"/>
  <c r="S1531" i="38"/>
  <c r="T1531" i="38"/>
  <c r="U1531" i="38"/>
  <c r="V1531" i="38"/>
  <c r="W1531" i="38"/>
  <c r="X1531" i="38"/>
  <c r="H1532" i="38"/>
  <c r="I1532" i="38"/>
  <c r="J1532" i="38"/>
  <c r="K1532" i="38"/>
  <c r="L1532" i="38"/>
  <c r="M1532" i="38"/>
  <c r="N1532" i="38"/>
  <c r="P1532" i="38"/>
  <c r="Q1532" i="38"/>
  <c r="R1532" i="38"/>
  <c r="S1532" i="38"/>
  <c r="T1532" i="38"/>
  <c r="U1532" i="38"/>
  <c r="V1532" i="38"/>
  <c r="W1532" i="38"/>
  <c r="X1532" i="38"/>
  <c r="H1533" i="38"/>
  <c r="I1533" i="38"/>
  <c r="J1533" i="38"/>
  <c r="K1533" i="38"/>
  <c r="L1533" i="38"/>
  <c r="M1533" i="38"/>
  <c r="N1533" i="38"/>
  <c r="P1533" i="38"/>
  <c r="Q1533" i="38"/>
  <c r="R1533" i="38"/>
  <c r="S1533" i="38"/>
  <c r="T1533" i="38"/>
  <c r="U1533" i="38"/>
  <c r="V1533" i="38"/>
  <c r="W1533" i="38"/>
  <c r="X1533" i="38"/>
  <c r="H1534" i="38"/>
  <c r="I1534" i="38"/>
  <c r="J1534" i="38"/>
  <c r="K1534" i="38"/>
  <c r="L1534" i="38"/>
  <c r="M1534" i="38"/>
  <c r="N1534" i="38"/>
  <c r="P1534" i="38"/>
  <c r="Q1534" i="38"/>
  <c r="R1534" i="38"/>
  <c r="S1534" i="38"/>
  <c r="T1534" i="38"/>
  <c r="U1534" i="38"/>
  <c r="V1534" i="38"/>
  <c r="W1534" i="38"/>
  <c r="X1534" i="38"/>
  <c r="H1535" i="38"/>
  <c r="I1535" i="38"/>
  <c r="J1535" i="38"/>
  <c r="K1535" i="38"/>
  <c r="L1535" i="38"/>
  <c r="M1535" i="38"/>
  <c r="N1535" i="38"/>
  <c r="P1535" i="38"/>
  <c r="Q1535" i="38"/>
  <c r="R1535" i="38"/>
  <c r="S1535" i="38"/>
  <c r="T1535" i="38"/>
  <c r="U1535" i="38"/>
  <c r="V1535" i="38"/>
  <c r="W1535" i="38"/>
  <c r="X1535" i="38"/>
  <c r="H1536" i="38"/>
  <c r="I1536" i="38"/>
  <c r="J1536" i="38"/>
  <c r="K1536" i="38"/>
  <c r="L1536" i="38"/>
  <c r="M1536" i="38"/>
  <c r="N1536" i="38"/>
  <c r="P1536" i="38"/>
  <c r="Q1536" i="38"/>
  <c r="R1536" i="38"/>
  <c r="S1536" i="38"/>
  <c r="T1536" i="38"/>
  <c r="U1536" i="38"/>
  <c r="V1536" i="38"/>
  <c r="W1536" i="38"/>
  <c r="X1536" i="38"/>
  <c r="H1537" i="38"/>
  <c r="I1537" i="38"/>
  <c r="J1537" i="38"/>
  <c r="K1537" i="38"/>
  <c r="L1537" i="38"/>
  <c r="M1537" i="38"/>
  <c r="N1537" i="38"/>
  <c r="P1537" i="38"/>
  <c r="Q1537" i="38"/>
  <c r="R1537" i="38"/>
  <c r="S1537" i="38"/>
  <c r="T1537" i="38"/>
  <c r="U1537" i="38"/>
  <c r="V1537" i="38"/>
  <c r="W1537" i="38"/>
  <c r="X1537" i="38"/>
  <c r="H1538" i="38"/>
  <c r="I1538" i="38"/>
  <c r="J1538" i="38"/>
  <c r="K1538" i="38"/>
  <c r="L1538" i="38"/>
  <c r="M1538" i="38"/>
  <c r="N1538" i="38"/>
  <c r="P1538" i="38"/>
  <c r="Q1538" i="38"/>
  <c r="R1538" i="38"/>
  <c r="S1538" i="38"/>
  <c r="T1538" i="38"/>
  <c r="U1538" i="38"/>
  <c r="V1538" i="38"/>
  <c r="W1538" i="38"/>
  <c r="X1538" i="38"/>
  <c r="H1539" i="38"/>
  <c r="I1539" i="38"/>
  <c r="J1539" i="38"/>
  <c r="K1539" i="38"/>
  <c r="L1539" i="38"/>
  <c r="M1539" i="38"/>
  <c r="N1539" i="38"/>
  <c r="P1539" i="38"/>
  <c r="Q1539" i="38"/>
  <c r="R1539" i="38"/>
  <c r="S1539" i="38"/>
  <c r="T1539" i="38"/>
  <c r="U1539" i="38"/>
  <c r="V1539" i="38"/>
  <c r="W1539" i="38"/>
  <c r="X1539" i="38"/>
  <c r="H1540" i="38"/>
  <c r="I1540" i="38"/>
  <c r="J1540" i="38"/>
  <c r="K1540" i="38"/>
  <c r="L1540" i="38"/>
  <c r="M1540" i="38"/>
  <c r="N1540" i="38"/>
  <c r="P1540" i="38"/>
  <c r="Q1540" i="38"/>
  <c r="R1540" i="38"/>
  <c r="S1540" i="38"/>
  <c r="T1540" i="38"/>
  <c r="U1540" i="38"/>
  <c r="V1540" i="38"/>
  <c r="W1540" i="38"/>
  <c r="X1540" i="38"/>
  <c r="H1541" i="38"/>
  <c r="I1541" i="38"/>
  <c r="J1541" i="38"/>
  <c r="K1541" i="38"/>
  <c r="L1541" i="38"/>
  <c r="M1541" i="38"/>
  <c r="N1541" i="38"/>
  <c r="P1541" i="38"/>
  <c r="Q1541" i="38"/>
  <c r="R1541" i="38"/>
  <c r="S1541" i="38"/>
  <c r="T1541" i="38"/>
  <c r="U1541" i="38"/>
  <c r="V1541" i="38"/>
  <c r="W1541" i="38"/>
  <c r="X1541" i="38"/>
  <c r="H1542" i="38"/>
  <c r="I1542" i="38"/>
  <c r="J1542" i="38"/>
  <c r="K1542" i="38"/>
  <c r="L1542" i="38"/>
  <c r="M1542" i="38"/>
  <c r="N1542" i="38"/>
  <c r="P1542" i="38"/>
  <c r="Q1542" i="38"/>
  <c r="R1542" i="38"/>
  <c r="S1542" i="38"/>
  <c r="T1542" i="38"/>
  <c r="U1542" i="38"/>
  <c r="V1542" i="38"/>
  <c r="W1542" i="38"/>
  <c r="X1542" i="38"/>
  <c r="H1543" i="38"/>
  <c r="I1543" i="38"/>
  <c r="J1543" i="38"/>
  <c r="K1543" i="38"/>
  <c r="L1543" i="38"/>
  <c r="M1543" i="38"/>
  <c r="N1543" i="38"/>
  <c r="P1543" i="38"/>
  <c r="Q1543" i="38"/>
  <c r="R1543" i="38"/>
  <c r="S1543" i="38"/>
  <c r="T1543" i="38"/>
  <c r="U1543" i="38"/>
  <c r="V1543" i="38"/>
  <c r="W1543" i="38"/>
  <c r="X1543" i="38"/>
  <c r="H1544" i="38"/>
  <c r="I1544" i="38"/>
  <c r="J1544" i="38"/>
  <c r="K1544" i="38"/>
  <c r="L1544" i="38"/>
  <c r="M1544" i="38"/>
  <c r="N1544" i="38"/>
  <c r="P1544" i="38"/>
  <c r="Q1544" i="38"/>
  <c r="R1544" i="38"/>
  <c r="S1544" i="38"/>
  <c r="T1544" i="38"/>
  <c r="U1544" i="38"/>
  <c r="V1544" i="38"/>
  <c r="W1544" i="38"/>
  <c r="X1544" i="38"/>
  <c r="H1545" i="38"/>
  <c r="I1545" i="38"/>
  <c r="J1545" i="38"/>
  <c r="K1545" i="38"/>
  <c r="L1545" i="38"/>
  <c r="M1545" i="38"/>
  <c r="N1545" i="38"/>
  <c r="P1545" i="38"/>
  <c r="Q1545" i="38"/>
  <c r="R1545" i="38"/>
  <c r="S1545" i="38"/>
  <c r="T1545" i="38"/>
  <c r="U1545" i="38"/>
  <c r="V1545" i="38"/>
  <c r="W1545" i="38"/>
  <c r="X1545" i="38"/>
  <c r="H1546" i="38"/>
  <c r="I1546" i="38"/>
  <c r="J1546" i="38"/>
  <c r="K1546" i="38"/>
  <c r="L1546" i="38"/>
  <c r="M1546" i="38"/>
  <c r="N1546" i="38"/>
  <c r="P1546" i="38"/>
  <c r="Q1546" i="38"/>
  <c r="R1546" i="38"/>
  <c r="S1546" i="38"/>
  <c r="T1546" i="38"/>
  <c r="U1546" i="38"/>
  <c r="V1546" i="38"/>
  <c r="W1546" i="38"/>
  <c r="X1546" i="38"/>
  <c r="H1547" i="38"/>
  <c r="I1547" i="38"/>
  <c r="J1547" i="38"/>
  <c r="K1547" i="38"/>
  <c r="L1547" i="38"/>
  <c r="M1547" i="38"/>
  <c r="N1547" i="38"/>
  <c r="P1547" i="38"/>
  <c r="Q1547" i="38"/>
  <c r="R1547" i="38"/>
  <c r="S1547" i="38"/>
  <c r="T1547" i="38"/>
  <c r="U1547" i="38"/>
  <c r="V1547" i="38"/>
  <c r="W1547" i="38"/>
  <c r="X1547" i="38"/>
  <c r="H1548" i="38"/>
  <c r="I1548" i="38"/>
  <c r="J1548" i="38"/>
  <c r="K1548" i="38"/>
  <c r="L1548" i="38"/>
  <c r="M1548" i="38"/>
  <c r="N1548" i="38"/>
  <c r="P1548" i="38"/>
  <c r="Q1548" i="38"/>
  <c r="R1548" i="38"/>
  <c r="S1548" i="38"/>
  <c r="T1548" i="38"/>
  <c r="U1548" i="38"/>
  <c r="V1548" i="38"/>
  <c r="W1548" i="38"/>
  <c r="X1548" i="38"/>
  <c r="H1549" i="38"/>
  <c r="I1549" i="38"/>
  <c r="J1549" i="38"/>
  <c r="K1549" i="38"/>
  <c r="L1549" i="38"/>
  <c r="M1549" i="38"/>
  <c r="N1549" i="38"/>
  <c r="P1549" i="38"/>
  <c r="Q1549" i="38"/>
  <c r="R1549" i="38"/>
  <c r="S1549" i="38"/>
  <c r="T1549" i="38"/>
  <c r="U1549" i="38"/>
  <c r="V1549" i="38"/>
  <c r="W1549" i="38"/>
  <c r="X1549" i="38"/>
  <c r="H1550" i="38"/>
  <c r="I1550" i="38"/>
  <c r="J1550" i="38"/>
  <c r="K1550" i="38"/>
  <c r="L1550" i="38"/>
  <c r="M1550" i="38"/>
  <c r="N1550" i="38"/>
  <c r="P1550" i="38"/>
  <c r="Q1550" i="38"/>
  <c r="R1550" i="38"/>
  <c r="S1550" i="38"/>
  <c r="T1550" i="38"/>
  <c r="U1550" i="38"/>
  <c r="V1550" i="38"/>
  <c r="W1550" i="38"/>
  <c r="X1550" i="38"/>
  <c r="H1551" i="38"/>
  <c r="I1551" i="38"/>
  <c r="J1551" i="38"/>
  <c r="K1551" i="38"/>
  <c r="L1551" i="38"/>
  <c r="M1551" i="38"/>
  <c r="N1551" i="38"/>
  <c r="P1551" i="38"/>
  <c r="Q1551" i="38"/>
  <c r="R1551" i="38"/>
  <c r="S1551" i="38"/>
  <c r="T1551" i="38"/>
  <c r="U1551" i="38"/>
  <c r="V1551" i="38"/>
  <c r="W1551" i="38"/>
  <c r="X1551" i="38"/>
  <c r="H1552" i="38"/>
  <c r="I1552" i="38"/>
  <c r="J1552" i="38"/>
  <c r="K1552" i="38"/>
  <c r="L1552" i="38"/>
  <c r="M1552" i="38"/>
  <c r="N1552" i="38"/>
  <c r="P1552" i="38"/>
  <c r="Q1552" i="38"/>
  <c r="R1552" i="38"/>
  <c r="S1552" i="38"/>
  <c r="T1552" i="38"/>
  <c r="U1552" i="38"/>
  <c r="V1552" i="38"/>
  <c r="W1552" i="38"/>
  <c r="X1552" i="38"/>
  <c r="H1553" i="38"/>
  <c r="I1553" i="38"/>
  <c r="J1553" i="38"/>
  <c r="K1553" i="38"/>
  <c r="L1553" i="38"/>
  <c r="M1553" i="38"/>
  <c r="N1553" i="38"/>
  <c r="P1553" i="38"/>
  <c r="Q1553" i="38"/>
  <c r="R1553" i="38"/>
  <c r="S1553" i="38"/>
  <c r="T1553" i="38"/>
  <c r="U1553" i="38"/>
  <c r="V1553" i="38"/>
  <c r="W1553" i="38"/>
  <c r="X1553" i="38"/>
  <c r="H1554" i="38"/>
  <c r="I1554" i="38"/>
  <c r="J1554" i="38"/>
  <c r="K1554" i="38"/>
  <c r="L1554" i="38"/>
  <c r="M1554" i="38"/>
  <c r="N1554" i="38"/>
  <c r="P1554" i="38"/>
  <c r="Q1554" i="38"/>
  <c r="R1554" i="38"/>
  <c r="S1554" i="38"/>
  <c r="T1554" i="38"/>
  <c r="U1554" i="38"/>
  <c r="V1554" i="38"/>
  <c r="W1554" i="38"/>
  <c r="X1554" i="38"/>
  <c r="H1555" i="38"/>
  <c r="I1555" i="38"/>
  <c r="J1555" i="38"/>
  <c r="K1555" i="38"/>
  <c r="L1555" i="38"/>
  <c r="M1555" i="38"/>
  <c r="N1555" i="38"/>
  <c r="P1555" i="38"/>
  <c r="Q1555" i="38"/>
  <c r="R1555" i="38"/>
  <c r="S1555" i="38"/>
  <c r="T1555" i="38"/>
  <c r="U1555" i="38"/>
  <c r="V1555" i="38"/>
  <c r="W1555" i="38"/>
  <c r="X1555" i="38"/>
  <c r="H1556" i="38"/>
  <c r="I1556" i="38"/>
  <c r="J1556" i="38"/>
  <c r="K1556" i="38"/>
  <c r="L1556" i="38"/>
  <c r="M1556" i="38"/>
  <c r="N1556" i="38"/>
  <c r="P1556" i="38"/>
  <c r="Q1556" i="38"/>
  <c r="R1556" i="38"/>
  <c r="S1556" i="38"/>
  <c r="T1556" i="38"/>
  <c r="U1556" i="38"/>
  <c r="V1556" i="38"/>
  <c r="W1556" i="38"/>
  <c r="X1556" i="38"/>
  <c r="H1557" i="38"/>
  <c r="I1557" i="38"/>
  <c r="J1557" i="38"/>
  <c r="K1557" i="38"/>
  <c r="L1557" i="38"/>
  <c r="M1557" i="38"/>
  <c r="N1557" i="38"/>
  <c r="P1557" i="38"/>
  <c r="Q1557" i="38"/>
  <c r="R1557" i="38"/>
  <c r="S1557" i="38"/>
  <c r="T1557" i="38"/>
  <c r="U1557" i="38"/>
  <c r="V1557" i="38"/>
  <c r="W1557" i="38"/>
  <c r="X1557" i="38"/>
  <c r="H1558" i="38"/>
  <c r="I1558" i="38"/>
  <c r="J1558" i="38"/>
  <c r="K1558" i="38"/>
  <c r="L1558" i="38"/>
  <c r="M1558" i="38"/>
  <c r="N1558" i="38"/>
  <c r="P1558" i="38"/>
  <c r="Q1558" i="38"/>
  <c r="R1558" i="38"/>
  <c r="S1558" i="38"/>
  <c r="T1558" i="38"/>
  <c r="U1558" i="38"/>
  <c r="V1558" i="38"/>
  <c r="W1558" i="38"/>
  <c r="X1558" i="38"/>
  <c r="H1559" i="38"/>
  <c r="I1559" i="38"/>
  <c r="J1559" i="38"/>
  <c r="K1559" i="38"/>
  <c r="L1559" i="38"/>
  <c r="M1559" i="38"/>
  <c r="N1559" i="38"/>
  <c r="P1559" i="38"/>
  <c r="Q1559" i="38"/>
  <c r="R1559" i="38"/>
  <c r="S1559" i="38"/>
  <c r="T1559" i="38"/>
  <c r="U1559" i="38"/>
  <c r="V1559" i="38"/>
  <c r="W1559" i="38"/>
  <c r="X1559" i="38"/>
  <c r="H1560" i="38"/>
  <c r="I1560" i="38"/>
  <c r="J1560" i="38"/>
  <c r="K1560" i="38"/>
  <c r="L1560" i="38"/>
  <c r="M1560" i="38"/>
  <c r="N1560" i="38"/>
  <c r="P1560" i="38"/>
  <c r="Q1560" i="38"/>
  <c r="R1560" i="38"/>
  <c r="S1560" i="38"/>
  <c r="T1560" i="38"/>
  <c r="U1560" i="38"/>
  <c r="V1560" i="38"/>
  <c r="W1560" i="38"/>
  <c r="X1560" i="38"/>
  <c r="H1561" i="38"/>
  <c r="I1561" i="38"/>
  <c r="J1561" i="38"/>
  <c r="K1561" i="38"/>
  <c r="L1561" i="38"/>
  <c r="M1561" i="38"/>
  <c r="N1561" i="38"/>
  <c r="P1561" i="38"/>
  <c r="Q1561" i="38"/>
  <c r="R1561" i="38"/>
  <c r="S1561" i="38"/>
  <c r="T1561" i="38"/>
  <c r="U1561" i="38"/>
  <c r="V1561" i="38"/>
  <c r="W1561" i="38"/>
  <c r="X1561" i="38"/>
  <c r="H1562" i="38"/>
  <c r="I1562" i="38"/>
  <c r="J1562" i="38"/>
  <c r="K1562" i="38"/>
  <c r="L1562" i="38"/>
  <c r="M1562" i="38"/>
  <c r="N1562" i="38"/>
  <c r="P1562" i="38"/>
  <c r="Q1562" i="38"/>
  <c r="R1562" i="38"/>
  <c r="S1562" i="38"/>
  <c r="T1562" i="38"/>
  <c r="U1562" i="38"/>
  <c r="V1562" i="38"/>
  <c r="W1562" i="38"/>
  <c r="X1562" i="38"/>
  <c r="H1563" i="38"/>
  <c r="I1563" i="38"/>
  <c r="J1563" i="38"/>
  <c r="K1563" i="38"/>
  <c r="L1563" i="38"/>
  <c r="M1563" i="38"/>
  <c r="N1563" i="38"/>
  <c r="P1563" i="38"/>
  <c r="Q1563" i="38"/>
  <c r="R1563" i="38"/>
  <c r="S1563" i="38"/>
  <c r="T1563" i="38"/>
  <c r="U1563" i="38"/>
  <c r="V1563" i="38"/>
  <c r="W1563" i="38"/>
  <c r="X1563" i="38"/>
  <c r="H1564" i="38"/>
  <c r="I1564" i="38"/>
  <c r="J1564" i="38"/>
  <c r="K1564" i="38"/>
  <c r="L1564" i="38"/>
  <c r="M1564" i="38"/>
  <c r="N1564" i="38"/>
  <c r="P1564" i="38"/>
  <c r="Q1564" i="38"/>
  <c r="R1564" i="38"/>
  <c r="S1564" i="38"/>
  <c r="T1564" i="38"/>
  <c r="U1564" i="38"/>
  <c r="V1564" i="38"/>
  <c r="W1564" i="38"/>
  <c r="X1564" i="38"/>
  <c r="H1565" i="38"/>
  <c r="I1565" i="38"/>
  <c r="J1565" i="38"/>
  <c r="K1565" i="38"/>
  <c r="L1565" i="38"/>
  <c r="M1565" i="38"/>
  <c r="N1565" i="38"/>
  <c r="P1565" i="38"/>
  <c r="Q1565" i="38"/>
  <c r="R1565" i="38"/>
  <c r="S1565" i="38"/>
  <c r="T1565" i="38"/>
  <c r="U1565" i="38"/>
  <c r="V1565" i="38"/>
  <c r="W1565" i="38"/>
  <c r="X1565" i="38"/>
  <c r="H1566" i="38"/>
  <c r="I1566" i="38"/>
  <c r="J1566" i="38"/>
  <c r="K1566" i="38"/>
  <c r="L1566" i="38"/>
  <c r="M1566" i="38"/>
  <c r="N1566" i="38"/>
  <c r="P1566" i="38"/>
  <c r="Q1566" i="38"/>
  <c r="R1566" i="38"/>
  <c r="S1566" i="38"/>
  <c r="T1566" i="38"/>
  <c r="U1566" i="38"/>
  <c r="V1566" i="38"/>
  <c r="W1566" i="38"/>
  <c r="X1566" i="38"/>
  <c r="H1567" i="38"/>
  <c r="I1567" i="38"/>
  <c r="J1567" i="38"/>
  <c r="K1567" i="38"/>
  <c r="L1567" i="38"/>
  <c r="M1567" i="38"/>
  <c r="N1567" i="38"/>
  <c r="P1567" i="38"/>
  <c r="Q1567" i="38"/>
  <c r="R1567" i="38"/>
  <c r="S1567" i="38"/>
  <c r="T1567" i="38"/>
  <c r="U1567" i="38"/>
  <c r="V1567" i="38"/>
  <c r="W1567" i="38"/>
  <c r="X1567" i="38"/>
  <c r="H1568" i="38"/>
  <c r="I1568" i="38"/>
  <c r="J1568" i="38"/>
  <c r="K1568" i="38"/>
  <c r="L1568" i="38"/>
  <c r="M1568" i="38"/>
  <c r="N1568" i="38"/>
  <c r="P1568" i="38"/>
  <c r="Q1568" i="38"/>
  <c r="R1568" i="38"/>
  <c r="S1568" i="38"/>
  <c r="T1568" i="38"/>
  <c r="U1568" i="38"/>
  <c r="V1568" i="38"/>
  <c r="W1568" i="38"/>
  <c r="X1568" i="38"/>
  <c r="H1569" i="38"/>
  <c r="I1569" i="38"/>
  <c r="J1569" i="38"/>
  <c r="K1569" i="38"/>
  <c r="L1569" i="38"/>
  <c r="M1569" i="38"/>
  <c r="N1569" i="38"/>
  <c r="P1569" i="38"/>
  <c r="Q1569" i="38"/>
  <c r="R1569" i="38"/>
  <c r="S1569" i="38"/>
  <c r="T1569" i="38"/>
  <c r="U1569" i="38"/>
  <c r="V1569" i="38"/>
  <c r="W1569" i="38"/>
  <c r="X1569" i="38"/>
  <c r="H1570" i="38"/>
  <c r="I1570" i="38"/>
  <c r="J1570" i="38"/>
  <c r="K1570" i="38"/>
  <c r="L1570" i="38"/>
  <c r="M1570" i="38"/>
  <c r="N1570" i="38"/>
  <c r="P1570" i="38"/>
  <c r="Q1570" i="38"/>
  <c r="R1570" i="38"/>
  <c r="S1570" i="38"/>
  <c r="T1570" i="38"/>
  <c r="U1570" i="38"/>
  <c r="V1570" i="38"/>
  <c r="W1570" i="38"/>
  <c r="X1570" i="38"/>
  <c r="H1571" i="38"/>
  <c r="I1571" i="38"/>
  <c r="J1571" i="38"/>
  <c r="K1571" i="38"/>
  <c r="L1571" i="38"/>
  <c r="M1571" i="38"/>
  <c r="N1571" i="38"/>
  <c r="P1571" i="38"/>
  <c r="Q1571" i="38"/>
  <c r="R1571" i="38"/>
  <c r="S1571" i="38"/>
  <c r="T1571" i="38"/>
  <c r="U1571" i="38"/>
  <c r="V1571" i="38"/>
  <c r="W1571" i="38"/>
  <c r="X1571" i="38"/>
  <c r="H1572" i="38"/>
  <c r="I1572" i="38"/>
  <c r="J1572" i="38"/>
  <c r="K1572" i="38"/>
  <c r="L1572" i="38"/>
  <c r="M1572" i="38"/>
  <c r="N1572" i="38"/>
  <c r="P1572" i="38"/>
  <c r="Q1572" i="38"/>
  <c r="R1572" i="38"/>
  <c r="S1572" i="38"/>
  <c r="T1572" i="38"/>
  <c r="U1572" i="38"/>
  <c r="V1572" i="38"/>
  <c r="W1572" i="38"/>
  <c r="X1572" i="38"/>
  <c r="H1573" i="38"/>
  <c r="I1573" i="38"/>
  <c r="J1573" i="38"/>
  <c r="K1573" i="38"/>
  <c r="L1573" i="38"/>
  <c r="M1573" i="38"/>
  <c r="N1573" i="38"/>
  <c r="P1573" i="38"/>
  <c r="Q1573" i="38"/>
  <c r="R1573" i="38"/>
  <c r="S1573" i="38"/>
  <c r="T1573" i="38"/>
  <c r="U1573" i="38"/>
  <c r="V1573" i="38"/>
  <c r="W1573" i="38"/>
  <c r="X1573" i="38"/>
  <c r="H1574" i="38"/>
  <c r="I1574" i="38"/>
  <c r="J1574" i="38"/>
  <c r="K1574" i="38"/>
  <c r="L1574" i="38"/>
  <c r="M1574" i="38"/>
  <c r="N1574" i="38"/>
  <c r="P1574" i="38"/>
  <c r="Q1574" i="38"/>
  <c r="R1574" i="38"/>
  <c r="S1574" i="38"/>
  <c r="T1574" i="38"/>
  <c r="U1574" i="38"/>
  <c r="V1574" i="38"/>
  <c r="W1574" i="38"/>
  <c r="X1574" i="38"/>
  <c r="H1575" i="38"/>
  <c r="I1575" i="38"/>
  <c r="J1575" i="38"/>
  <c r="K1575" i="38"/>
  <c r="L1575" i="38"/>
  <c r="M1575" i="38"/>
  <c r="N1575" i="38"/>
  <c r="P1575" i="38"/>
  <c r="Q1575" i="38"/>
  <c r="R1575" i="38"/>
  <c r="S1575" i="38"/>
  <c r="T1575" i="38"/>
  <c r="U1575" i="38"/>
  <c r="V1575" i="38"/>
  <c r="W1575" i="38"/>
  <c r="X1575" i="38"/>
  <c r="H1576" i="38"/>
  <c r="I1576" i="38"/>
  <c r="J1576" i="38"/>
  <c r="K1576" i="38"/>
  <c r="L1576" i="38"/>
  <c r="M1576" i="38"/>
  <c r="N1576" i="38"/>
  <c r="P1576" i="38"/>
  <c r="Q1576" i="38"/>
  <c r="R1576" i="38"/>
  <c r="S1576" i="38"/>
  <c r="T1576" i="38"/>
  <c r="U1576" i="38"/>
  <c r="V1576" i="38"/>
  <c r="W1576" i="38"/>
  <c r="X1576" i="38"/>
  <c r="H1577" i="38"/>
  <c r="I1577" i="38"/>
  <c r="J1577" i="38"/>
  <c r="K1577" i="38"/>
  <c r="L1577" i="38"/>
  <c r="M1577" i="38"/>
  <c r="N1577" i="38"/>
  <c r="P1577" i="38"/>
  <c r="Q1577" i="38"/>
  <c r="R1577" i="38"/>
  <c r="S1577" i="38"/>
  <c r="T1577" i="38"/>
  <c r="U1577" i="38"/>
  <c r="V1577" i="38"/>
  <c r="W1577" i="38"/>
  <c r="X1577" i="38"/>
  <c r="H1578" i="38"/>
  <c r="I1578" i="38"/>
  <c r="J1578" i="38"/>
  <c r="K1578" i="38"/>
  <c r="L1578" i="38"/>
  <c r="M1578" i="38"/>
  <c r="N1578" i="38"/>
  <c r="P1578" i="38"/>
  <c r="Q1578" i="38"/>
  <c r="R1578" i="38"/>
  <c r="S1578" i="38"/>
  <c r="T1578" i="38"/>
  <c r="U1578" i="38"/>
  <c r="V1578" i="38"/>
  <c r="W1578" i="38"/>
  <c r="X1578" i="38"/>
  <c r="H1579" i="38"/>
  <c r="I1579" i="38"/>
  <c r="J1579" i="38"/>
  <c r="K1579" i="38"/>
  <c r="L1579" i="38"/>
  <c r="M1579" i="38"/>
  <c r="N1579" i="38"/>
  <c r="P1579" i="38"/>
  <c r="Q1579" i="38"/>
  <c r="R1579" i="38"/>
  <c r="S1579" i="38"/>
  <c r="T1579" i="38"/>
  <c r="U1579" i="38"/>
  <c r="V1579" i="38"/>
  <c r="W1579" i="38"/>
  <c r="X1579" i="38"/>
  <c r="H1580" i="38"/>
  <c r="I1580" i="38"/>
  <c r="J1580" i="38"/>
  <c r="K1580" i="38"/>
  <c r="L1580" i="38"/>
  <c r="M1580" i="38"/>
  <c r="N1580" i="38"/>
  <c r="P1580" i="38"/>
  <c r="Q1580" i="38"/>
  <c r="R1580" i="38"/>
  <c r="S1580" i="38"/>
  <c r="T1580" i="38"/>
  <c r="U1580" i="38"/>
  <c r="V1580" i="38"/>
  <c r="W1580" i="38"/>
  <c r="X1580" i="38"/>
  <c r="H1581" i="38"/>
  <c r="I1581" i="38"/>
  <c r="J1581" i="38"/>
  <c r="K1581" i="38"/>
  <c r="L1581" i="38"/>
  <c r="M1581" i="38"/>
  <c r="N1581" i="38"/>
  <c r="P1581" i="38"/>
  <c r="Q1581" i="38"/>
  <c r="R1581" i="38"/>
  <c r="S1581" i="38"/>
  <c r="T1581" i="38"/>
  <c r="U1581" i="38"/>
  <c r="V1581" i="38"/>
  <c r="W1581" i="38"/>
  <c r="X1581" i="38"/>
  <c r="H1582" i="38"/>
  <c r="I1582" i="38"/>
  <c r="J1582" i="38"/>
  <c r="K1582" i="38"/>
  <c r="L1582" i="38"/>
  <c r="M1582" i="38"/>
  <c r="N1582" i="38"/>
  <c r="P1582" i="38"/>
  <c r="Q1582" i="38"/>
  <c r="R1582" i="38"/>
  <c r="S1582" i="38"/>
  <c r="T1582" i="38"/>
  <c r="U1582" i="38"/>
  <c r="V1582" i="38"/>
  <c r="W1582" i="38"/>
  <c r="X1582" i="38"/>
  <c r="H1583" i="38"/>
  <c r="I1583" i="38"/>
  <c r="J1583" i="38"/>
  <c r="K1583" i="38"/>
  <c r="L1583" i="38"/>
  <c r="M1583" i="38"/>
  <c r="N1583" i="38"/>
  <c r="P1583" i="38"/>
  <c r="Q1583" i="38"/>
  <c r="R1583" i="38"/>
  <c r="S1583" i="38"/>
  <c r="T1583" i="38"/>
  <c r="U1583" i="38"/>
  <c r="V1583" i="38"/>
  <c r="W1583" i="38"/>
  <c r="X1583" i="38"/>
  <c r="H1584" i="38"/>
  <c r="I1584" i="38"/>
  <c r="J1584" i="38"/>
  <c r="K1584" i="38"/>
  <c r="L1584" i="38"/>
  <c r="M1584" i="38"/>
  <c r="N1584" i="38"/>
  <c r="P1584" i="38"/>
  <c r="Q1584" i="38"/>
  <c r="R1584" i="38"/>
  <c r="S1584" i="38"/>
  <c r="T1584" i="38"/>
  <c r="U1584" i="38"/>
  <c r="V1584" i="38"/>
  <c r="W1584" i="38"/>
  <c r="X1584" i="38"/>
  <c r="H1585" i="38"/>
  <c r="I1585" i="38"/>
  <c r="J1585" i="38"/>
  <c r="K1585" i="38"/>
  <c r="L1585" i="38"/>
  <c r="M1585" i="38"/>
  <c r="N1585" i="38"/>
  <c r="P1585" i="38"/>
  <c r="Q1585" i="38"/>
  <c r="R1585" i="38"/>
  <c r="S1585" i="38"/>
  <c r="T1585" i="38"/>
  <c r="U1585" i="38"/>
  <c r="V1585" i="38"/>
  <c r="W1585" i="38"/>
  <c r="X1585" i="38"/>
  <c r="H1586" i="38"/>
  <c r="I1586" i="38"/>
  <c r="J1586" i="38"/>
  <c r="K1586" i="38"/>
  <c r="L1586" i="38"/>
  <c r="M1586" i="38"/>
  <c r="N1586" i="38"/>
  <c r="P1586" i="38"/>
  <c r="Q1586" i="38"/>
  <c r="R1586" i="38"/>
  <c r="S1586" i="38"/>
  <c r="T1586" i="38"/>
  <c r="U1586" i="38"/>
  <c r="V1586" i="38"/>
  <c r="W1586" i="38"/>
  <c r="X1586" i="38"/>
  <c r="H1587" i="38"/>
  <c r="I1587" i="38"/>
  <c r="J1587" i="38"/>
  <c r="K1587" i="38"/>
  <c r="L1587" i="38"/>
  <c r="M1587" i="38"/>
  <c r="N1587" i="38"/>
  <c r="P1587" i="38"/>
  <c r="Q1587" i="38"/>
  <c r="R1587" i="38"/>
  <c r="S1587" i="38"/>
  <c r="T1587" i="38"/>
  <c r="U1587" i="38"/>
  <c r="V1587" i="38"/>
  <c r="W1587" i="38"/>
  <c r="X1587" i="38"/>
  <c r="H1588" i="38"/>
  <c r="I1588" i="38"/>
  <c r="J1588" i="38"/>
  <c r="K1588" i="38"/>
  <c r="L1588" i="38"/>
  <c r="M1588" i="38"/>
  <c r="N1588" i="38"/>
  <c r="P1588" i="38"/>
  <c r="Q1588" i="38"/>
  <c r="R1588" i="38"/>
  <c r="S1588" i="38"/>
  <c r="T1588" i="38"/>
  <c r="U1588" i="38"/>
  <c r="V1588" i="38"/>
  <c r="W1588" i="38"/>
  <c r="X1588" i="38"/>
  <c r="H1589" i="38"/>
  <c r="I1589" i="38"/>
  <c r="J1589" i="38"/>
  <c r="K1589" i="38"/>
  <c r="L1589" i="38"/>
  <c r="M1589" i="38"/>
  <c r="N1589" i="38"/>
  <c r="P1589" i="38"/>
  <c r="Q1589" i="38"/>
  <c r="R1589" i="38"/>
  <c r="S1589" i="38"/>
  <c r="T1589" i="38"/>
  <c r="U1589" i="38"/>
  <c r="V1589" i="38"/>
  <c r="W1589" i="38"/>
  <c r="X1589" i="38"/>
  <c r="H1590" i="38"/>
  <c r="I1590" i="38"/>
  <c r="J1590" i="38"/>
  <c r="K1590" i="38"/>
  <c r="L1590" i="38"/>
  <c r="M1590" i="38"/>
  <c r="N1590" i="38"/>
  <c r="P1590" i="38"/>
  <c r="Q1590" i="38"/>
  <c r="R1590" i="38"/>
  <c r="S1590" i="38"/>
  <c r="T1590" i="38"/>
  <c r="U1590" i="38"/>
  <c r="V1590" i="38"/>
  <c r="W1590" i="38"/>
  <c r="X1590" i="38"/>
  <c r="H1591" i="38"/>
  <c r="I1591" i="38"/>
  <c r="J1591" i="38"/>
  <c r="K1591" i="38"/>
  <c r="L1591" i="38"/>
  <c r="M1591" i="38"/>
  <c r="N1591" i="38"/>
  <c r="P1591" i="38"/>
  <c r="Q1591" i="38"/>
  <c r="R1591" i="38"/>
  <c r="S1591" i="38"/>
  <c r="T1591" i="38"/>
  <c r="U1591" i="38"/>
  <c r="V1591" i="38"/>
  <c r="W1591" i="38"/>
  <c r="X1591" i="38"/>
  <c r="H1592" i="38"/>
  <c r="I1592" i="38"/>
  <c r="J1592" i="38"/>
  <c r="K1592" i="38"/>
  <c r="L1592" i="38"/>
  <c r="M1592" i="38"/>
  <c r="N1592" i="38"/>
  <c r="P1592" i="38"/>
  <c r="Q1592" i="38"/>
  <c r="R1592" i="38"/>
  <c r="S1592" i="38"/>
  <c r="T1592" i="38"/>
  <c r="U1592" i="38"/>
  <c r="V1592" i="38"/>
  <c r="W1592" i="38"/>
  <c r="X1592" i="38"/>
  <c r="H1593" i="38"/>
  <c r="I1593" i="38"/>
  <c r="J1593" i="38"/>
  <c r="K1593" i="38"/>
  <c r="L1593" i="38"/>
  <c r="M1593" i="38"/>
  <c r="N1593" i="38"/>
  <c r="P1593" i="38"/>
  <c r="Q1593" i="38"/>
  <c r="R1593" i="38"/>
  <c r="S1593" i="38"/>
  <c r="T1593" i="38"/>
  <c r="U1593" i="38"/>
  <c r="V1593" i="38"/>
  <c r="W1593" i="38"/>
  <c r="X1593" i="38"/>
  <c r="H1594" i="38"/>
  <c r="I1594" i="38"/>
  <c r="J1594" i="38"/>
  <c r="K1594" i="38"/>
  <c r="L1594" i="38"/>
  <c r="M1594" i="38"/>
  <c r="N1594" i="38"/>
  <c r="P1594" i="38"/>
  <c r="Q1594" i="38"/>
  <c r="R1594" i="38"/>
  <c r="S1594" i="38"/>
  <c r="T1594" i="38"/>
  <c r="U1594" i="38"/>
  <c r="V1594" i="38"/>
  <c r="W1594" i="38"/>
  <c r="X1594" i="38"/>
  <c r="H1595" i="38"/>
  <c r="I1595" i="38"/>
  <c r="J1595" i="38"/>
  <c r="K1595" i="38"/>
  <c r="L1595" i="38"/>
  <c r="M1595" i="38"/>
  <c r="N1595" i="38"/>
  <c r="P1595" i="38"/>
  <c r="Q1595" i="38"/>
  <c r="R1595" i="38"/>
  <c r="S1595" i="38"/>
  <c r="T1595" i="38"/>
  <c r="U1595" i="38"/>
  <c r="V1595" i="38"/>
  <c r="W1595" i="38"/>
  <c r="X1595" i="38"/>
  <c r="H1596" i="38"/>
  <c r="I1596" i="38"/>
  <c r="J1596" i="38"/>
  <c r="K1596" i="38"/>
  <c r="L1596" i="38"/>
  <c r="M1596" i="38"/>
  <c r="N1596" i="38"/>
  <c r="P1596" i="38"/>
  <c r="Q1596" i="38"/>
  <c r="R1596" i="38"/>
  <c r="S1596" i="38"/>
  <c r="T1596" i="38"/>
  <c r="U1596" i="38"/>
  <c r="V1596" i="38"/>
  <c r="W1596" i="38"/>
  <c r="X1596" i="38"/>
  <c r="H1597" i="38"/>
  <c r="I1597" i="38"/>
  <c r="J1597" i="38"/>
  <c r="K1597" i="38"/>
  <c r="L1597" i="38"/>
  <c r="M1597" i="38"/>
  <c r="N1597" i="38"/>
  <c r="P1597" i="38"/>
  <c r="Q1597" i="38"/>
  <c r="R1597" i="38"/>
  <c r="S1597" i="38"/>
  <c r="T1597" i="38"/>
  <c r="U1597" i="38"/>
  <c r="V1597" i="38"/>
  <c r="W1597" i="38"/>
  <c r="X1597" i="38"/>
  <c r="H1598" i="38"/>
  <c r="I1598" i="38"/>
  <c r="J1598" i="38"/>
  <c r="K1598" i="38"/>
  <c r="L1598" i="38"/>
  <c r="M1598" i="38"/>
  <c r="N1598" i="38"/>
  <c r="P1598" i="38"/>
  <c r="Q1598" i="38"/>
  <c r="R1598" i="38"/>
  <c r="S1598" i="38"/>
  <c r="T1598" i="38"/>
  <c r="U1598" i="38"/>
  <c r="V1598" i="38"/>
  <c r="W1598" i="38"/>
  <c r="X1598" i="38"/>
  <c r="H1599" i="38"/>
  <c r="I1599" i="38"/>
  <c r="J1599" i="38"/>
  <c r="K1599" i="38"/>
  <c r="L1599" i="38"/>
  <c r="M1599" i="38"/>
  <c r="N1599" i="38"/>
  <c r="P1599" i="38"/>
  <c r="Q1599" i="38"/>
  <c r="R1599" i="38"/>
  <c r="S1599" i="38"/>
  <c r="T1599" i="38"/>
  <c r="U1599" i="38"/>
  <c r="V1599" i="38"/>
  <c r="W1599" i="38"/>
  <c r="X1599" i="38"/>
  <c r="H1600" i="38"/>
  <c r="I1600" i="38"/>
  <c r="J1600" i="38"/>
  <c r="K1600" i="38"/>
  <c r="L1600" i="38"/>
  <c r="M1600" i="38"/>
  <c r="N1600" i="38"/>
  <c r="P1600" i="38"/>
  <c r="Q1600" i="38"/>
  <c r="R1600" i="38"/>
  <c r="S1600" i="38"/>
  <c r="T1600" i="38"/>
  <c r="U1600" i="38"/>
  <c r="V1600" i="38"/>
  <c r="W1600" i="38"/>
  <c r="X1600" i="38"/>
  <c r="H1601" i="38"/>
  <c r="I1601" i="38"/>
  <c r="J1601" i="38"/>
  <c r="K1601" i="38"/>
  <c r="L1601" i="38"/>
  <c r="M1601" i="38"/>
  <c r="N1601" i="38"/>
  <c r="P1601" i="38"/>
  <c r="Q1601" i="38"/>
  <c r="R1601" i="38"/>
  <c r="S1601" i="38"/>
  <c r="T1601" i="38"/>
  <c r="U1601" i="38"/>
  <c r="V1601" i="38"/>
  <c r="W1601" i="38"/>
  <c r="X1601" i="38"/>
  <c r="H1602" i="38"/>
  <c r="I1602" i="38"/>
  <c r="J1602" i="38"/>
  <c r="K1602" i="38"/>
  <c r="L1602" i="38"/>
  <c r="M1602" i="38"/>
  <c r="N1602" i="38"/>
  <c r="P1602" i="38"/>
  <c r="Q1602" i="38"/>
  <c r="R1602" i="38"/>
  <c r="S1602" i="38"/>
  <c r="T1602" i="38"/>
  <c r="U1602" i="38"/>
  <c r="V1602" i="38"/>
  <c r="W1602" i="38"/>
  <c r="X1602" i="38"/>
  <c r="H1603" i="38"/>
  <c r="I1603" i="38"/>
  <c r="J1603" i="38"/>
  <c r="K1603" i="38"/>
  <c r="L1603" i="38"/>
  <c r="M1603" i="38"/>
  <c r="N1603" i="38"/>
  <c r="P1603" i="38"/>
  <c r="Q1603" i="38"/>
  <c r="R1603" i="38"/>
  <c r="S1603" i="38"/>
  <c r="T1603" i="38"/>
  <c r="U1603" i="38"/>
  <c r="V1603" i="38"/>
  <c r="W1603" i="38"/>
  <c r="X1603" i="38"/>
  <c r="H1604" i="38"/>
  <c r="I1604" i="38"/>
  <c r="J1604" i="38"/>
  <c r="K1604" i="38"/>
  <c r="L1604" i="38"/>
  <c r="M1604" i="38"/>
  <c r="N1604" i="38"/>
  <c r="P1604" i="38"/>
  <c r="Q1604" i="38"/>
  <c r="R1604" i="38"/>
  <c r="S1604" i="38"/>
  <c r="T1604" i="38"/>
  <c r="U1604" i="38"/>
  <c r="V1604" i="38"/>
  <c r="W1604" i="38"/>
  <c r="X1604" i="38"/>
  <c r="H1605" i="38"/>
  <c r="I1605" i="38"/>
  <c r="J1605" i="38"/>
  <c r="K1605" i="38"/>
  <c r="L1605" i="38"/>
  <c r="M1605" i="38"/>
  <c r="N1605" i="38"/>
  <c r="P1605" i="38"/>
  <c r="Q1605" i="38"/>
  <c r="R1605" i="38"/>
  <c r="S1605" i="38"/>
  <c r="T1605" i="38"/>
  <c r="U1605" i="38"/>
  <c r="V1605" i="38"/>
  <c r="W1605" i="38"/>
  <c r="X1605" i="38"/>
  <c r="H1606" i="38"/>
  <c r="I1606" i="38"/>
  <c r="J1606" i="38"/>
  <c r="K1606" i="38"/>
  <c r="L1606" i="38"/>
  <c r="M1606" i="38"/>
  <c r="N1606" i="38"/>
  <c r="P1606" i="38"/>
  <c r="Q1606" i="38"/>
  <c r="R1606" i="38"/>
  <c r="S1606" i="38"/>
  <c r="T1606" i="38"/>
  <c r="U1606" i="38"/>
  <c r="V1606" i="38"/>
  <c r="W1606" i="38"/>
  <c r="X1606" i="38"/>
  <c r="H1607" i="38"/>
  <c r="I1607" i="38"/>
  <c r="J1607" i="38"/>
  <c r="K1607" i="38"/>
  <c r="L1607" i="38"/>
  <c r="M1607" i="38"/>
  <c r="N1607" i="38"/>
  <c r="P1607" i="38"/>
  <c r="Q1607" i="38"/>
  <c r="R1607" i="38"/>
  <c r="S1607" i="38"/>
  <c r="T1607" i="38"/>
  <c r="U1607" i="38"/>
  <c r="V1607" i="38"/>
  <c r="W1607" i="38"/>
  <c r="X1607" i="38"/>
  <c r="H1608" i="38"/>
  <c r="I1608" i="38"/>
  <c r="J1608" i="38"/>
  <c r="K1608" i="38"/>
  <c r="L1608" i="38"/>
  <c r="M1608" i="38"/>
  <c r="N1608" i="38"/>
  <c r="P1608" i="38"/>
  <c r="Q1608" i="38"/>
  <c r="R1608" i="38"/>
  <c r="S1608" i="38"/>
  <c r="T1608" i="38"/>
  <c r="U1608" i="38"/>
  <c r="V1608" i="38"/>
  <c r="W1608" i="38"/>
  <c r="X1608" i="38"/>
  <c r="H1609" i="38"/>
  <c r="I1609" i="38"/>
  <c r="J1609" i="38"/>
  <c r="K1609" i="38"/>
  <c r="L1609" i="38"/>
  <c r="M1609" i="38"/>
  <c r="N1609" i="38"/>
  <c r="P1609" i="38"/>
  <c r="Q1609" i="38"/>
  <c r="R1609" i="38"/>
  <c r="S1609" i="38"/>
  <c r="T1609" i="38"/>
  <c r="U1609" i="38"/>
  <c r="V1609" i="38"/>
  <c r="W1609" i="38"/>
  <c r="X1609" i="38"/>
  <c r="H1610" i="38"/>
  <c r="I1610" i="38"/>
  <c r="J1610" i="38"/>
  <c r="K1610" i="38"/>
  <c r="L1610" i="38"/>
  <c r="M1610" i="38"/>
  <c r="N1610" i="38"/>
  <c r="P1610" i="38"/>
  <c r="Q1610" i="38"/>
  <c r="R1610" i="38"/>
  <c r="S1610" i="38"/>
  <c r="T1610" i="38"/>
  <c r="U1610" i="38"/>
  <c r="V1610" i="38"/>
  <c r="W1610" i="38"/>
  <c r="X1610" i="38"/>
  <c r="H1611" i="38"/>
  <c r="I1611" i="38"/>
  <c r="J1611" i="38"/>
  <c r="K1611" i="38"/>
  <c r="L1611" i="38"/>
  <c r="M1611" i="38"/>
  <c r="N1611" i="38"/>
  <c r="P1611" i="38"/>
  <c r="Q1611" i="38"/>
  <c r="R1611" i="38"/>
  <c r="S1611" i="38"/>
  <c r="T1611" i="38"/>
  <c r="U1611" i="38"/>
  <c r="V1611" i="38"/>
  <c r="W1611" i="38"/>
  <c r="X1611" i="38"/>
  <c r="H1612" i="38"/>
  <c r="I1612" i="38"/>
  <c r="J1612" i="38"/>
  <c r="K1612" i="38"/>
  <c r="L1612" i="38"/>
  <c r="M1612" i="38"/>
  <c r="N1612" i="38"/>
  <c r="P1612" i="38"/>
  <c r="Q1612" i="38"/>
  <c r="R1612" i="38"/>
  <c r="S1612" i="38"/>
  <c r="T1612" i="38"/>
  <c r="U1612" i="38"/>
  <c r="V1612" i="38"/>
  <c r="W1612" i="38"/>
  <c r="X1612" i="38"/>
  <c r="H1613" i="38"/>
  <c r="I1613" i="38"/>
  <c r="J1613" i="38"/>
  <c r="K1613" i="38"/>
  <c r="L1613" i="38"/>
  <c r="M1613" i="38"/>
  <c r="N1613" i="38"/>
  <c r="P1613" i="38"/>
  <c r="Q1613" i="38"/>
  <c r="R1613" i="38"/>
  <c r="S1613" i="38"/>
  <c r="T1613" i="38"/>
  <c r="U1613" i="38"/>
  <c r="V1613" i="38"/>
  <c r="W1613" i="38"/>
  <c r="X1613" i="38"/>
  <c r="H1614" i="38"/>
  <c r="I1614" i="38"/>
  <c r="J1614" i="38"/>
  <c r="K1614" i="38"/>
  <c r="L1614" i="38"/>
  <c r="M1614" i="38"/>
  <c r="N1614" i="38"/>
  <c r="P1614" i="38"/>
  <c r="Q1614" i="38"/>
  <c r="R1614" i="38"/>
  <c r="S1614" i="38"/>
  <c r="T1614" i="38"/>
  <c r="U1614" i="38"/>
  <c r="V1614" i="38"/>
  <c r="W1614" i="38"/>
  <c r="X1614" i="38"/>
  <c r="H1615" i="38"/>
  <c r="I1615" i="38"/>
  <c r="J1615" i="38"/>
  <c r="K1615" i="38"/>
  <c r="L1615" i="38"/>
  <c r="M1615" i="38"/>
  <c r="N1615" i="38"/>
  <c r="P1615" i="38"/>
  <c r="Q1615" i="38"/>
  <c r="R1615" i="38"/>
  <c r="S1615" i="38"/>
  <c r="T1615" i="38"/>
  <c r="U1615" i="38"/>
  <c r="V1615" i="38"/>
  <c r="W1615" i="38"/>
  <c r="X1615" i="38"/>
  <c r="H1616" i="38"/>
  <c r="I1616" i="38"/>
  <c r="J1616" i="38"/>
  <c r="K1616" i="38"/>
  <c r="L1616" i="38"/>
  <c r="M1616" i="38"/>
  <c r="N1616" i="38"/>
  <c r="P1616" i="38"/>
  <c r="Q1616" i="38"/>
  <c r="R1616" i="38"/>
  <c r="S1616" i="38"/>
  <c r="T1616" i="38"/>
  <c r="U1616" i="38"/>
  <c r="V1616" i="38"/>
  <c r="W1616" i="38"/>
  <c r="X1616" i="38"/>
  <c r="H1617" i="38"/>
  <c r="I1617" i="38"/>
  <c r="J1617" i="38"/>
  <c r="K1617" i="38"/>
  <c r="L1617" i="38"/>
  <c r="M1617" i="38"/>
  <c r="N1617" i="38"/>
  <c r="P1617" i="38"/>
  <c r="Q1617" i="38"/>
  <c r="R1617" i="38"/>
  <c r="S1617" i="38"/>
  <c r="T1617" i="38"/>
  <c r="U1617" i="38"/>
  <c r="V1617" i="38"/>
  <c r="W1617" i="38"/>
  <c r="X1617" i="38"/>
  <c r="H1618" i="38"/>
  <c r="I1618" i="38"/>
  <c r="J1618" i="38"/>
  <c r="K1618" i="38"/>
  <c r="L1618" i="38"/>
  <c r="M1618" i="38"/>
  <c r="N1618" i="38"/>
  <c r="P1618" i="38"/>
  <c r="Q1618" i="38"/>
  <c r="R1618" i="38"/>
  <c r="S1618" i="38"/>
  <c r="T1618" i="38"/>
  <c r="U1618" i="38"/>
  <c r="V1618" i="38"/>
  <c r="W1618" i="38"/>
  <c r="X1618" i="38"/>
  <c r="H1619" i="38"/>
  <c r="I1619" i="38"/>
  <c r="J1619" i="38"/>
  <c r="K1619" i="38"/>
  <c r="L1619" i="38"/>
  <c r="M1619" i="38"/>
  <c r="N1619" i="38"/>
  <c r="P1619" i="38"/>
  <c r="Q1619" i="38"/>
  <c r="R1619" i="38"/>
  <c r="S1619" i="38"/>
  <c r="T1619" i="38"/>
  <c r="U1619" i="38"/>
  <c r="V1619" i="38"/>
  <c r="W1619" i="38"/>
  <c r="X1619" i="38"/>
  <c r="H1620" i="38"/>
  <c r="I1620" i="38"/>
  <c r="J1620" i="38"/>
  <c r="K1620" i="38"/>
  <c r="L1620" i="38"/>
  <c r="M1620" i="38"/>
  <c r="N1620" i="38"/>
  <c r="P1620" i="38"/>
  <c r="Q1620" i="38"/>
  <c r="R1620" i="38"/>
  <c r="S1620" i="38"/>
  <c r="T1620" i="38"/>
  <c r="U1620" i="38"/>
  <c r="V1620" i="38"/>
  <c r="W1620" i="38"/>
  <c r="X1620" i="38"/>
  <c r="H1621" i="38"/>
  <c r="I1621" i="38"/>
  <c r="J1621" i="38"/>
  <c r="K1621" i="38"/>
  <c r="L1621" i="38"/>
  <c r="M1621" i="38"/>
  <c r="N1621" i="38"/>
  <c r="P1621" i="38"/>
  <c r="Q1621" i="38"/>
  <c r="R1621" i="38"/>
  <c r="S1621" i="38"/>
  <c r="T1621" i="38"/>
  <c r="U1621" i="38"/>
  <c r="V1621" i="38"/>
  <c r="W1621" i="38"/>
  <c r="X1621" i="38"/>
  <c r="H1622" i="38"/>
  <c r="I1622" i="38"/>
  <c r="J1622" i="38"/>
  <c r="K1622" i="38"/>
  <c r="L1622" i="38"/>
  <c r="M1622" i="38"/>
  <c r="N1622" i="38"/>
  <c r="P1622" i="38"/>
  <c r="Q1622" i="38"/>
  <c r="R1622" i="38"/>
  <c r="S1622" i="38"/>
  <c r="T1622" i="38"/>
  <c r="U1622" i="38"/>
  <c r="V1622" i="38"/>
  <c r="W1622" i="38"/>
  <c r="X1622" i="38"/>
  <c r="H1623" i="38"/>
  <c r="I1623" i="38"/>
  <c r="J1623" i="38"/>
  <c r="K1623" i="38"/>
  <c r="L1623" i="38"/>
  <c r="M1623" i="38"/>
  <c r="N1623" i="38"/>
  <c r="P1623" i="38"/>
  <c r="Q1623" i="38"/>
  <c r="R1623" i="38"/>
  <c r="S1623" i="38"/>
  <c r="T1623" i="38"/>
  <c r="U1623" i="38"/>
  <c r="V1623" i="38"/>
  <c r="W1623" i="38"/>
  <c r="X1623" i="38"/>
  <c r="H1624" i="38"/>
  <c r="I1624" i="38"/>
  <c r="J1624" i="38"/>
  <c r="K1624" i="38"/>
  <c r="L1624" i="38"/>
  <c r="M1624" i="38"/>
  <c r="N1624" i="38"/>
  <c r="P1624" i="38"/>
  <c r="Q1624" i="38"/>
  <c r="R1624" i="38"/>
  <c r="S1624" i="38"/>
  <c r="T1624" i="38"/>
  <c r="U1624" i="38"/>
  <c r="V1624" i="38"/>
  <c r="W1624" i="38"/>
  <c r="X1624" i="38"/>
  <c r="H1625" i="38"/>
  <c r="I1625" i="38"/>
  <c r="J1625" i="38"/>
  <c r="K1625" i="38"/>
  <c r="L1625" i="38"/>
  <c r="M1625" i="38"/>
  <c r="N1625" i="38"/>
  <c r="P1625" i="38"/>
  <c r="Q1625" i="38"/>
  <c r="R1625" i="38"/>
  <c r="S1625" i="38"/>
  <c r="T1625" i="38"/>
  <c r="U1625" i="38"/>
  <c r="V1625" i="38"/>
  <c r="W1625" i="38"/>
  <c r="X1625" i="38"/>
  <c r="H1626" i="38"/>
  <c r="I1626" i="38"/>
  <c r="J1626" i="38"/>
  <c r="K1626" i="38"/>
  <c r="L1626" i="38"/>
  <c r="M1626" i="38"/>
  <c r="N1626" i="38"/>
  <c r="P1626" i="38"/>
  <c r="Q1626" i="38"/>
  <c r="R1626" i="38"/>
  <c r="S1626" i="38"/>
  <c r="T1626" i="38"/>
  <c r="U1626" i="38"/>
  <c r="V1626" i="38"/>
  <c r="W1626" i="38"/>
  <c r="X1626" i="38"/>
  <c r="H1627" i="38"/>
  <c r="I1627" i="38"/>
  <c r="J1627" i="38"/>
  <c r="K1627" i="38"/>
  <c r="L1627" i="38"/>
  <c r="M1627" i="38"/>
  <c r="N1627" i="38"/>
  <c r="P1627" i="38"/>
  <c r="Q1627" i="38"/>
  <c r="R1627" i="38"/>
  <c r="S1627" i="38"/>
  <c r="T1627" i="38"/>
  <c r="U1627" i="38"/>
  <c r="V1627" i="38"/>
  <c r="W1627" i="38"/>
  <c r="X1627" i="38"/>
  <c r="H1628" i="38"/>
  <c r="I1628" i="38"/>
  <c r="J1628" i="38"/>
  <c r="K1628" i="38"/>
  <c r="L1628" i="38"/>
  <c r="M1628" i="38"/>
  <c r="N1628" i="38"/>
  <c r="P1628" i="38"/>
  <c r="Q1628" i="38"/>
  <c r="R1628" i="38"/>
  <c r="S1628" i="38"/>
  <c r="T1628" i="38"/>
  <c r="U1628" i="38"/>
  <c r="V1628" i="38"/>
  <c r="W1628" i="38"/>
  <c r="X1628" i="38"/>
  <c r="H1629" i="38"/>
  <c r="I1629" i="38"/>
  <c r="J1629" i="38"/>
  <c r="K1629" i="38"/>
  <c r="L1629" i="38"/>
  <c r="M1629" i="38"/>
  <c r="N1629" i="38"/>
  <c r="P1629" i="38"/>
  <c r="Q1629" i="38"/>
  <c r="R1629" i="38"/>
  <c r="S1629" i="38"/>
  <c r="T1629" i="38"/>
  <c r="U1629" i="38"/>
  <c r="V1629" i="38"/>
  <c r="W1629" i="38"/>
  <c r="X1629" i="38"/>
  <c r="H1630" i="38"/>
  <c r="I1630" i="38"/>
  <c r="J1630" i="38"/>
  <c r="K1630" i="38"/>
  <c r="L1630" i="38"/>
  <c r="M1630" i="38"/>
  <c r="N1630" i="38"/>
  <c r="P1630" i="38"/>
  <c r="Q1630" i="38"/>
  <c r="R1630" i="38"/>
  <c r="S1630" i="38"/>
  <c r="T1630" i="38"/>
  <c r="U1630" i="38"/>
  <c r="V1630" i="38"/>
  <c r="W1630" i="38"/>
  <c r="X1630" i="38"/>
  <c r="H1631" i="38"/>
  <c r="I1631" i="38"/>
  <c r="J1631" i="38"/>
  <c r="K1631" i="38"/>
  <c r="L1631" i="38"/>
  <c r="M1631" i="38"/>
  <c r="N1631" i="38"/>
  <c r="P1631" i="38"/>
  <c r="Q1631" i="38"/>
  <c r="R1631" i="38"/>
  <c r="S1631" i="38"/>
  <c r="T1631" i="38"/>
  <c r="U1631" i="38"/>
  <c r="V1631" i="38"/>
  <c r="W1631" i="38"/>
  <c r="X1631" i="38"/>
  <c r="H1632" i="38"/>
  <c r="I1632" i="38"/>
  <c r="J1632" i="38"/>
  <c r="K1632" i="38"/>
  <c r="L1632" i="38"/>
  <c r="M1632" i="38"/>
  <c r="N1632" i="38"/>
  <c r="P1632" i="38"/>
  <c r="Q1632" i="38"/>
  <c r="R1632" i="38"/>
  <c r="S1632" i="38"/>
  <c r="T1632" i="38"/>
  <c r="U1632" i="38"/>
  <c r="V1632" i="38"/>
  <c r="W1632" i="38"/>
  <c r="X1632" i="38"/>
  <c r="H1633" i="38"/>
  <c r="I1633" i="38"/>
  <c r="J1633" i="38"/>
  <c r="K1633" i="38"/>
  <c r="L1633" i="38"/>
  <c r="M1633" i="38"/>
  <c r="N1633" i="38"/>
  <c r="P1633" i="38"/>
  <c r="Q1633" i="38"/>
  <c r="R1633" i="38"/>
  <c r="S1633" i="38"/>
  <c r="T1633" i="38"/>
  <c r="U1633" i="38"/>
  <c r="V1633" i="38"/>
  <c r="W1633" i="38"/>
  <c r="X1633" i="38"/>
  <c r="H1634" i="38"/>
  <c r="I1634" i="38"/>
  <c r="J1634" i="38"/>
  <c r="K1634" i="38"/>
  <c r="L1634" i="38"/>
  <c r="M1634" i="38"/>
  <c r="N1634" i="38"/>
  <c r="P1634" i="38"/>
  <c r="Q1634" i="38"/>
  <c r="R1634" i="38"/>
  <c r="S1634" i="38"/>
  <c r="T1634" i="38"/>
  <c r="U1634" i="38"/>
  <c r="V1634" i="38"/>
  <c r="W1634" i="38"/>
  <c r="X1634" i="38"/>
  <c r="H1635" i="38"/>
  <c r="I1635" i="38"/>
  <c r="J1635" i="38"/>
  <c r="K1635" i="38"/>
  <c r="L1635" i="38"/>
  <c r="M1635" i="38"/>
  <c r="N1635" i="38"/>
  <c r="P1635" i="38"/>
  <c r="Q1635" i="38"/>
  <c r="R1635" i="38"/>
  <c r="S1635" i="38"/>
  <c r="T1635" i="38"/>
  <c r="U1635" i="38"/>
  <c r="V1635" i="38"/>
  <c r="W1635" i="38"/>
  <c r="X1635" i="38"/>
  <c r="H1636" i="38"/>
  <c r="I1636" i="38"/>
  <c r="J1636" i="38"/>
  <c r="K1636" i="38"/>
  <c r="L1636" i="38"/>
  <c r="M1636" i="38"/>
  <c r="N1636" i="38"/>
  <c r="P1636" i="38"/>
  <c r="Q1636" i="38"/>
  <c r="R1636" i="38"/>
  <c r="S1636" i="38"/>
  <c r="T1636" i="38"/>
  <c r="U1636" i="38"/>
  <c r="V1636" i="38"/>
  <c r="W1636" i="38"/>
  <c r="X1636" i="38"/>
  <c r="H1637" i="38"/>
  <c r="I1637" i="38"/>
  <c r="J1637" i="38"/>
  <c r="K1637" i="38"/>
  <c r="L1637" i="38"/>
  <c r="M1637" i="38"/>
  <c r="N1637" i="38"/>
  <c r="P1637" i="38"/>
  <c r="Q1637" i="38"/>
  <c r="R1637" i="38"/>
  <c r="S1637" i="38"/>
  <c r="T1637" i="38"/>
  <c r="U1637" i="38"/>
  <c r="V1637" i="38"/>
  <c r="W1637" i="38"/>
  <c r="X1637" i="38"/>
  <c r="H1638" i="38"/>
  <c r="I1638" i="38"/>
  <c r="J1638" i="38"/>
  <c r="K1638" i="38"/>
  <c r="L1638" i="38"/>
  <c r="M1638" i="38"/>
  <c r="N1638" i="38"/>
  <c r="P1638" i="38"/>
  <c r="Q1638" i="38"/>
  <c r="R1638" i="38"/>
  <c r="S1638" i="38"/>
  <c r="T1638" i="38"/>
  <c r="U1638" i="38"/>
  <c r="V1638" i="38"/>
  <c r="W1638" i="38"/>
  <c r="X1638" i="38"/>
  <c r="H1639" i="38"/>
  <c r="I1639" i="38"/>
  <c r="J1639" i="38"/>
  <c r="K1639" i="38"/>
  <c r="L1639" i="38"/>
  <c r="M1639" i="38"/>
  <c r="N1639" i="38"/>
  <c r="P1639" i="38"/>
  <c r="Q1639" i="38"/>
  <c r="R1639" i="38"/>
  <c r="S1639" i="38"/>
  <c r="T1639" i="38"/>
  <c r="U1639" i="38"/>
  <c r="V1639" i="38"/>
  <c r="W1639" i="38"/>
  <c r="X1639" i="38"/>
  <c r="H1640" i="38"/>
  <c r="I1640" i="38"/>
  <c r="J1640" i="38"/>
  <c r="K1640" i="38"/>
  <c r="L1640" i="38"/>
  <c r="M1640" i="38"/>
  <c r="N1640" i="38"/>
  <c r="P1640" i="38"/>
  <c r="Q1640" i="38"/>
  <c r="R1640" i="38"/>
  <c r="S1640" i="38"/>
  <c r="T1640" i="38"/>
  <c r="U1640" i="38"/>
  <c r="V1640" i="38"/>
  <c r="W1640" i="38"/>
  <c r="X1640" i="38"/>
  <c r="H1641" i="38"/>
  <c r="I1641" i="38"/>
  <c r="J1641" i="38"/>
  <c r="K1641" i="38"/>
  <c r="L1641" i="38"/>
  <c r="M1641" i="38"/>
  <c r="N1641" i="38"/>
  <c r="P1641" i="38"/>
  <c r="Q1641" i="38"/>
  <c r="R1641" i="38"/>
  <c r="S1641" i="38"/>
  <c r="T1641" i="38"/>
  <c r="U1641" i="38"/>
  <c r="V1641" i="38"/>
  <c r="W1641" i="38"/>
  <c r="X1641" i="38"/>
  <c r="H1642" i="38"/>
  <c r="I1642" i="38"/>
  <c r="J1642" i="38"/>
  <c r="K1642" i="38"/>
  <c r="L1642" i="38"/>
  <c r="M1642" i="38"/>
  <c r="N1642" i="38"/>
  <c r="P1642" i="38"/>
  <c r="Q1642" i="38"/>
  <c r="R1642" i="38"/>
  <c r="S1642" i="38"/>
  <c r="T1642" i="38"/>
  <c r="U1642" i="38"/>
  <c r="V1642" i="38"/>
  <c r="W1642" i="38"/>
  <c r="X1642" i="38"/>
  <c r="H1643" i="38"/>
  <c r="I1643" i="38"/>
  <c r="J1643" i="38"/>
  <c r="K1643" i="38"/>
  <c r="L1643" i="38"/>
  <c r="M1643" i="38"/>
  <c r="N1643" i="38"/>
  <c r="P1643" i="38"/>
  <c r="Q1643" i="38"/>
  <c r="R1643" i="38"/>
  <c r="S1643" i="38"/>
  <c r="T1643" i="38"/>
  <c r="U1643" i="38"/>
  <c r="V1643" i="38"/>
  <c r="W1643" i="38"/>
  <c r="X1643" i="38"/>
  <c r="H1644" i="38"/>
  <c r="I1644" i="38"/>
  <c r="J1644" i="38"/>
  <c r="K1644" i="38"/>
  <c r="L1644" i="38"/>
  <c r="M1644" i="38"/>
  <c r="N1644" i="38"/>
  <c r="P1644" i="38"/>
  <c r="Q1644" i="38"/>
  <c r="R1644" i="38"/>
  <c r="S1644" i="38"/>
  <c r="T1644" i="38"/>
  <c r="U1644" i="38"/>
  <c r="V1644" i="38"/>
  <c r="W1644" i="38"/>
  <c r="X1644" i="38"/>
  <c r="H1645" i="38"/>
  <c r="I1645" i="38"/>
  <c r="J1645" i="38"/>
  <c r="K1645" i="38"/>
  <c r="L1645" i="38"/>
  <c r="M1645" i="38"/>
  <c r="N1645" i="38"/>
  <c r="P1645" i="38"/>
  <c r="Q1645" i="38"/>
  <c r="R1645" i="38"/>
  <c r="S1645" i="38"/>
  <c r="T1645" i="38"/>
  <c r="U1645" i="38"/>
  <c r="V1645" i="38"/>
  <c r="W1645" i="38"/>
  <c r="X1645" i="38"/>
  <c r="H1646" i="38"/>
  <c r="I1646" i="38"/>
  <c r="J1646" i="38"/>
  <c r="K1646" i="38"/>
  <c r="L1646" i="38"/>
  <c r="M1646" i="38"/>
  <c r="N1646" i="38"/>
  <c r="P1646" i="38"/>
  <c r="Q1646" i="38"/>
  <c r="R1646" i="38"/>
  <c r="S1646" i="38"/>
  <c r="T1646" i="38"/>
  <c r="U1646" i="38"/>
  <c r="V1646" i="38"/>
  <c r="W1646" i="38"/>
  <c r="X1646" i="38"/>
  <c r="H1647" i="38"/>
  <c r="I1647" i="38"/>
  <c r="J1647" i="38"/>
  <c r="K1647" i="38"/>
  <c r="L1647" i="38"/>
  <c r="M1647" i="38"/>
  <c r="N1647" i="38"/>
  <c r="P1647" i="38"/>
  <c r="Q1647" i="38"/>
  <c r="R1647" i="38"/>
  <c r="S1647" i="38"/>
  <c r="T1647" i="38"/>
  <c r="U1647" i="38"/>
  <c r="V1647" i="38"/>
  <c r="W1647" i="38"/>
  <c r="X1647" i="38"/>
  <c r="H1648" i="38"/>
  <c r="I1648" i="38"/>
  <c r="J1648" i="38"/>
  <c r="K1648" i="38"/>
  <c r="L1648" i="38"/>
  <c r="M1648" i="38"/>
  <c r="N1648" i="38"/>
  <c r="P1648" i="38"/>
  <c r="Q1648" i="38"/>
  <c r="R1648" i="38"/>
  <c r="S1648" i="38"/>
  <c r="T1648" i="38"/>
  <c r="U1648" i="38"/>
  <c r="V1648" i="38"/>
  <c r="W1648" i="38"/>
  <c r="X1648" i="38"/>
  <c r="H1649" i="38"/>
  <c r="I1649" i="38"/>
  <c r="J1649" i="38"/>
  <c r="K1649" i="38"/>
  <c r="L1649" i="38"/>
  <c r="M1649" i="38"/>
  <c r="N1649" i="38"/>
  <c r="P1649" i="38"/>
  <c r="Q1649" i="38"/>
  <c r="R1649" i="38"/>
  <c r="S1649" i="38"/>
  <c r="T1649" i="38"/>
  <c r="U1649" i="38"/>
  <c r="V1649" i="38"/>
  <c r="W1649" i="38"/>
  <c r="X1649" i="38"/>
  <c r="H1650" i="38"/>
  <c r="I1650" i="38"/>
  <c r="J1650" i="38"/>
  <c r="K1650" i="38"/>
  <c r="L1650" i="38"/>
  <c r="M1650" i="38"/>
  <c r="N1650" i="38"/>
  <c r="P1650" i="38"/>
  <c r="Q1650" i="38"/>
  <c r="R1650" i="38"/>
  <c r="S1650" i="38"/>
  <c r="T1650" i="38"/>
  <c r="U1650" i="38"/>
  <c r="V1650" i="38"/>
  <c r="W1650" i="38"/>
  <c r="X1650" i="38"/>
  <c r="H1651" i="38"/>
  <c r="I1651" i="38"/>
  <c r="J1651" i="38"/>
  <c r="K1651" i="38"/>
  <c r="L1651" i="38"/>
  <c r="M1651" i="38"/>
  <c r="N1651" i="38"/>
  <c r="P1651" i="38"/>
  <c r="Q1651" i="38"/>
  <c r="R1651" i="38"/>
  <c r="S1651" i="38"/>
  <c r="T1651" i="38"/>
  <c r="U1651" i="38"/>
  <c r="V1651" i="38"/>
  <c r="W1651" i="38"/>
  <c r="X1651" i="38"/>
  <c r="H1652" i="38"/>
  <c r="I1652" i="38"/>
  <c r="J1652" i="38"/>
  <c r="K1652" i="38"/>
  <c r="L1652" i="38"/>
  <c r="M1652" i="38"/>
  <c r="N1652" i="38"/>
  <c r="P1652" i="38"/>
  <c r="Q1652" i="38"/>
  <c r="R1652" i="38"/>
  <c r="S1652" i="38"/>
  <c r="T1652" i="38"/>
  <c r="U1652" i="38"/>
  <c r="V1652" i="38"/>
  <c r="W1652" i="38"/>
  <c r="X1652" i="38"/>
  <c r="H1653" i="38"/>
  <c r="I1653" i="38"/>
  <c r="J1653" i="38"/>
  <c r="K1653" i="38"/>
  <c r="L1653" i="38"/>
  <c r="M1653" i="38"/>
  <c r="N1653" i="38"/>
  <c r="P1653" i="38"/>
  <c r="Q1653" i="38"/>
  <c r="R1653" i="38"/>
  <c r="S1653" i="38"/>
  <c r="T1653" i="38"/>
  <c r="U1653" i="38"/>
  <c r="V1653" i="38"/>
  <c r="W1653" i="38"/>
  <c r="X1653" i="38"/>
  <c r="H1654" i="38"/>
  <c r="I1654" i="38"/>
  <c r="J1654" i="38"/>
  <c r="K1654" i="38"/>
  <c r="L1654" i="38"/>
  <c r="M1654" i="38"/>
  <c r="N1654" i="38"/>
  <c r="P1654" i="38"/>
  <c r="Q1654" i="38"/>
  <c r="R1654" i="38"/>
  <c r="S1654" i="38"/>
  <c r="T1654" i="38"/>
  <c r="U1654" i="38"/>
  <c r="V1654" i="38"/>
  <c r="W1654" i="38"/>
  <c r="X1654" i="38"/>
  <c r="H1655" i="38"/>
  <c r="I1655" i="38"/>
  <c r="J1655" i="38"/>
  <c r="K1655" i="38"/>
  <c r="L1655" i="38"/>
  <c r="M1655" i="38"/>
  <c r="N1655" i="38"/>
  <c r="P1655" i="38"/>
  <c r="Q1655" i="38"/>
  <c r="R1655" i="38"/>
  <c r="S1655" i="38"/>
  <c r="T1655" i="38"/>
  <c r="U1655" i="38"/>
  <c r="V1655" i="38"/>
  <c r="W1655" i="38"/>
  <c r="X1655" i="38"/>
  <c r="H1656" i="38"/>
  <c r="I1656" i="38"/>
  <c r="J1656" i="38"/>
  <c r="K1656" i="38"/>
  <c r="L1656" i="38"/>
  <c r="M1656" i="38"/>
  <c r="N1656" i="38"/>
  <c r="P1656" i="38"/>
  <c r="Q1656" i="38"/>
  <c r="R1656" i="38"/>
  <c r="S1656" i="38"/>
  <c r="T1656" i="38"/>
  <c r="U1656" i="38"/>
  <c r="V1656" i="38"/>
  <c r="W1656" i="38"/>
  <c r="X1656" i="38"/>
  <c r="H1657" i="38"/>
  <c r="I1657" i="38"/>
  <c r="J1657" i="38"/>
  <c r="K1657" i="38"/>
  <c r="L1657" i="38"/>
  <c r="M1657" i="38"/>
  <c r="N1657" i="38"/>
  <c r="P1657" i="38"/>
  <c r="Q1657" i="38"/>
  <c r="R1657" i="38"/>
  <c r="S1657" i="38"/>
  <c r="T1657" i="38"/>
  <c r="U1657" i="38"/>
  <c r="V1657" i="38"/>
  <c r="W1657" i="38"/>
  <c r="X1657" i="38"/>
  <c r="H1658" i="38"/>
  <c r="I1658" i="38"/>
  <c r="J1658" i="38"/>
  <c r="K1658" i="38"/>
  <c r="L1658" i="38"/>
  <c r="M1658" i="38"/>
  <c r="N1658" i="38"/>
  <c r="P1658" i="38"/>
  <c r="Q1658" i="38"/>
  <c r="R1658" i="38"/>
  <c r="S1658" i="38"/>
  <c r="T1658" i="38"/>
  <c r="U1658" i="38"/>
  <c r="V1658" i="38"/>
  <c r="W1658" i="38"/>
  <c r="X1658" i="38"/>
  <c r="H1659" i="38"/>
  <c r="I1659" i="38"/>
  <c r="J1659" i="38"/>
  <c r="K1659" i="38"/>
  <c r="L1659" i="38"/>
  <c r="M1659" i="38"/>
  <c r="N1659" i="38"/>
  <c r="P1659" i="38"/>
  <c r="Q1659" i="38"/>
  <c r="R1659" i="38"/>
  <c r="S1659" i="38"/>
  <c r="T1659" i="38"/>
  <c r="U1659" i="38"/>
  <c r="V1659" i="38"/>
  <c r="W1659" i="38"/>
  <c r="X1659" i="38"/>
  <c r="H1660" i="38"/>
  <c r="I1660" i="38"/>
  <c r="J1660" i="38"/>
  <c r="K1660" i="38"/>
  <c r="L1660" i="38"/>
  <c r="M1660" i="38"/>
  <c r="N1660" i="38"/>
  <c r="P1660" i="38"/>
  <c r="Q1660" i="38"/>
  <c r="R1660" i="38"/>
  <c r="S1660" i="38"/>
  <c r="T1660" i="38"/>
  <c r="U1660" i="38"/>
  <c r="V1660" i="38"/>
  <c r="W1660" i="38"/>
  <c r="X1660" i="38"/>
  <c r="H1661" i="38"/>
  <c r="I1661" i="38"/>
  <c r="J1661" i="38"/>
  <c r="K1661" i="38"/>
  <c r="L1661" i="38"/>
  <c r="M1661" i="38"/>
  <c r="N1661" i="38"/>
  <c r="P1661" i="38"/>
  <c r="Q1661" i="38"/>
  <c r="R1661" i="38"/>
  <c r="S1661" i="38"/>
  <c r="T1661" i="38"/>
  <c r="U1661" i="38"/>
  <c r="V1661" i="38"/>
  <c r="W1661" i="38"/>
  <c r="X1661" i="38"/>
  <c r="H1662" i="38"/>
  <c r="I1662" i="38"/>
  <c r="J1662" i="38"/>
  <c r="K1662" i="38"/>
  <c r="L1662" i="38"/>
  <c r="M1662" i="38"/>
  <c r="N1662" i="38"/>
  <c r="P1662" i="38"/>
  <c r="Q1662" i="38"/>
  <c r="R1662" i="38"/>
  <c r="S1662" i="38"/>
  <c r="T1662" i="38"/>
  <c r="U1662" i="38"/>
  <c r="V1662" i="38"/>
  <c r="W1662" i="38"/>
  <c r="X1662" i="38"/>
  <c r="H1663" i="38"/>
  <c r="I1663" i="38"/>
  <c r="J1663" i="38"/>
  <c r="K1663" i="38"/>
  <c r="L1663" i="38"/>
  <c r="M1663" i="38"/>
  <c r="N1663" i="38"/>
  <c r="P1663" i="38"/>
  <c r="Q1663" i="38"/>
  <c r="R1663" i="38"/>
  <c r="S1663" i="38"/>
  <c r="T1663" i="38"/>
  <c r="U1663" i="38"/>
  <c r="V1663" i="38"/>
  <c r="W1663" i="38"/>
  <c r="X1663" i="38"/>
  <c r="H1664" i="38"/>
  <c r="I1664" i="38"/>
  <c r="J1664" i="38"/>
  <c r="K1664" i="38"/>
  <c r="L1664" i="38"/>
  <c r="M1664" i="38"/>
  <c r="N1664" i="38"/>
  <c r="P1664" i="38"/>
  <c r="Q1664" i="38"/>
  <c r="R1664" i="38"/>
  <c r="S1664" i="38"/>
  <c r="T1664" i="38"/>
  <c r="U1664" i="38"/>
  <c r="V1664" i="38"/>
  <c r="W1664" i="38"/>
  <c r="X1664" i="38"/>
  <c r="H1665" i="38"/>
  <c r="I1665" i="38"/>
  <c r="J1665" i="38"/>
  <c r="K1665" i="38"/>
  <c r="L1665" i="38"/>
  <c r="M1665" i="38"/>
  <c r="N1665" i="38"/>
  <c r="P1665" i="38"/>
  <c r="Q1665" i="38"/>
  <c r="R1665" i="38"/>
  <c r="S1665" i="38"/>
  <c r="T1665" i="38"/>
  <c r="U1665" i="38"/>
  <c r="V1665" i="38"/>
  <c r="W1665" i="38"/>
  <c r="X1665" i="38"/>
  <c r="H1666" i="38"/>
  <c r="I1666" i="38"/>
  <c r="J1666" i="38"/>
  <c r="K1666" i="38"/>
  <c r="L1666" i="38"/>
  <c r="M1666" i="38"/>
  <c r="N1666" i="38"/>
  <c r="P1666" i="38"/>
  <c r="Q1666" i="38"/>
  <c r="R1666" i="38"/>
  <c r="S1666" i="38"/>
  <c r="T1666" i="38"/>
  <c r="U1666" i="38"/>
  <c r="V1666" i="38"/>
  <c r="W1666" i="38"/>
  <c r="X1666" i="38"/>
  <c r="H1667" i="38"/>
  <c r="I1667" i="38"/>
  <c r="J1667" i="38"/>
  <c r="K1667" i="38"/>
  <c r="L1667" i="38"/>
  <c r="M1667" i="38"/>
  <c r="N1667" i="38"/>
  <c r="P1667" i="38"/>
  <c r="Q1667" i="38"/>
  <c r="R1667" i="38"/>
  <c r="S1667" i="38"/>
  <c r="T1667" i="38"/>
  <c r="U1667" i="38"/>
  <c r="V1667" i="38"/>
  <c r="W1667" i="38"/>
  <c r="X1667" i="38"/>
  <c r="H1668" i="38"/>
  <c r="I1668" i="38"/>
  <c r="J1668" i="38"/>
  <c r="K1668" i="38"/>
  <c r="L1668" i="38"/>
  <c r="M1668" i="38"/>
  <c r="N1668" i="38"/>
  <c r="P1668" i="38"/>
  <c r="Q1668" i="38"/>
  <c r="R1668" i="38"/>
  <c r="S1668" i="38"/>
  <c r="T1668" i="38"/>
  <c r="U1668" i="38"/>
  <c r="V1668" i="38"/>
  <c r="W1668" i="38"/>
  <c r="X1668" i="38"/>
  <c r="H1669" i="38"/>
  <c r="I1669" i="38"/>
  <c r="J1669" i="38"/>
  <c r="K1669" i="38"/>
  <c r="L1669" i="38"/>
  <c r="M1669" i="38"/>
  <c r="N1669" i="38"/>
  <c r="P1669" i="38"/>
  <c r="Q1669" i="38"/>
  <c r="R1669" i="38"/>
  <c r="S1669" i="38"/>
  <c r="T1669" i="38"/>
  <c r="U1669" i="38"/>
  <c r="V1669" i="38"/>
  <c r="W1669" i="38"/>
  <c r="X1669" i="38"/>
  <c r="H1670" i="38"/>
  <c r="I1670" i="38"/>
  <c r="J1670" i="38"/>
  <c r="K1670" i="38"/>
  <c r="L1670" i="38"/>
  <c r="M1670" i="38"/>
  <c r="N1670" i="38"/>
  <c r="P1670" i="38"/>
  <c r="Q1670" i="38"/>
  <c r="R1670" i="38"/>
  <c r="S1670" i="38"/>
  <c r="T1670" i="38"/>
  <c r="U1670" i="38"/>
  <c r="V1670" i="38"/>
  <c r="W1670" i="38"/>
  <c r="X1670" i="38"/>
  <c r="H1671" i="38"/>
  <c r="I1671" i="38"/>
  <c r="J1671" i="38"/>
  <c r="K1671" i="38"/>
  <c r="L1671" i="38"/>
  <c r="M1671" i="38"/>
  <c r="N1671" i="38"/>
  <c r="P1671" i="38"/>
  <c r="Q1671" i="38"/>
  <c r="R1671" i="38"/>
  <c r="S1671" i="38"/>
  <c r="T1671" i="38"/>
  <c r="U1671" i="38"/>
  <c r="V1671" i="38"/>
  <c r="W1671" i="38"/>
  <c r="X1671" i="38"/>
  <c r="H1672" i="38"/>
  <c r="I1672" i="38"/>
  <c r="J1672" i="38"/>
  <c r="K1672" i="38"/>
  <c r="L1672" i="38"/>
  <c r="M1672" i="38"/>
  <c r="N1672" i="38"/>
  <c r="P1672" i="38"/>
  <c r="Q1672" i="38"/>
  <c r="R1672" i="38"/>
  <c r="S1672" i="38"/>
  <c r="T1672" i="38"/>
  <c r="U1672" i="38"/>
  <c r="V1672" i="38"/>
  <c r="W1672" i="38"/>
  <c r="X1672" i="38"/>
  <c r="H1673" i="38"/>
  <c r="I1673" i="38"/>
  <c r="J1673" i="38"/>
  <c r="K1673" i="38"/>
  <c r="L1673" i="38"/>
  <c r="M1673" i="38"/>
  <c r="N1673" i="38"/>
  <c r="P1673" i="38"/>
  <c r="Q1673" i="38"/>
  <c r="R1673" i="38"/>
  <c r="S1673" i="38"/>
  <c r="T1673" i="38"/>
  <c r="U1673" i="38"/>
  <c r="V1673" i="38"/>
  <c r="W1673" i="38"/>
  <c r="X1673" i="38"/>
  <c r="H1674" i="38"/>
  <c r="I1674" i="38"/>
  <c r="J1674" i="38"/>
  <c r="K1674" i="38"/>
  <c r="L1674" i="38"/>
  <c r="M1674" i="38"/>
  <c r="N1674" i="38"/>
  <c r="P1674" i="38"/>
  <c r="Q1674" i="38"/>
  <c r="R1674" i="38"/>
  <c r="S1674" i="38"/>
  <c r="T1674" i="38"/>
  <c r="U1674" i="38"/>
  <c r="V1674" i="38"/>
  <c r="W1674" i="38"/>
  <c r="X1674" i="38"/>
  <c r="H1675" i="38"/>
  <c r="I1675" i="38"/>
  <c r="J1675" i="38"/>
  <c r="K1675" i="38"/>
  <c r="L1675" i="38"/>
  <c r="M1675" i="38"/>
  <c r="N1675" i="38"/>
  <c r="P1675" i="38"/>
  <c r="Q1675" i="38"/>
  <c r="R1675" i="38"/>
  <c r="S1675" i="38"/>
  <c r="T1675" i="38"/>
  <c r="U1675" i="38"/>
  <c r="V1675" i="38"/>
  <c r="W1675" i="38"/>
  <c r="X1675" i="38"/>
  <c r="H1676" i="38"/>
  <c r="I1676" i="38"/>
  <c r="J1676" i="38"/>
  <c r="K1676" i="38"/>
  <c r="L1676" i="38"/>
  <c r="M1676" i="38"/>
  <c r="N1676" i="38"/>
  <c r="P1676" i="38"/>
  <c r="Q1676" i="38"/>
  <c r="R1676" i="38"/>
  <c r="S1676" i="38"/>
  <c r="T1676" i="38"/>
  <c r="U1676" i="38"/>
  <c r="V1676" i="38"/>
  <c r="W1676" i="38"/>
  <c r="X1676" i="38"/>
  <c r="H1677" i="38"/>
  <c r="I1677" i="38"/>
  <c r="J1677" i="38"/>
  <c r="K1677" i="38"/>
  <c r="L1677" i="38"/>
  <c r="M1677" i="38"/>
  <c r="N1677" i="38"/>
  <c r="P1677" i="38"/>
  <c r="Q1677" i="38"/>
  <c r="R1677" i="38"/>
  <c r="S1677" i="38"/>
  <c r="T1677" i="38"/>
  <c r="U1677" i="38"/>
  <c r="V1677" i="38"/>
  <c r="W1677" i="38"/>
  <c r="X1677" i="38"/>
  <c r="H1678" i="38"/>
  <c r="I1678" i="38"/>
  <c r="J1678" i="38"/>
  <c r="K1678" i="38"/>
  <c r="L1678" i="38"/>
  <c r="M1678" i="38"/>
  <c r="N1678" i="38"/>
  <c r="P1678" i="38"/>
  <c r="Q1678" i="38"/>
  <c r="R1678" i="38"/>
  <c r="S1678" i="38"/>
  <c r="T1678" i="38"/>
  <c r="U1678" i="38"/>
  <c r="V1678" i="38"/>
  <c r="W1678" i="38"/>
  <c r="X1678" i="38"/>
  <c r="H1679" i="38"/>
  <c r="I1679" i="38"/>
  <c r="J1679" i="38"/>
  <c r="K1679" i="38"/>
  <c r="L1679" i="38"/>
  <c r="M1679" i="38"/>
  <c r="N1679" i="38"/>
  <c r="P1679" i="38"/>
  <c r="Q1679" i="38"/>
  <c r="R1679" i="38"/>
  <c r="S1679" i="38"/>
  <c r="T1679" i="38"/>
  <c r="U1679" i="38"/>
  <c r="V1679" i="38"/>
  <c r="W1679" i="38"/>
  <c r="X1679" i="38"/>
  <c r="H1680" i="38"/>
  <c r="I1680" i="38"/>
  <c r="J1680" i="38"/>
  <c r="K1680" i="38"/>
  <c r="L1680" i="38"/>
  <c r="M1680" i="38"/>
  <c r="N1680" i="38"/>
  <c r="P1680" i="38"/>
  <c r="Q1680" i="38"/>
  <c r="R1680" i="38"/>
  <c r="S1680" i="38"/>
  <c r="T1680" i="38"/>
  <c r="U1680" i="38"/>
  <c r="V1680" i="38"/>
  <c r="W1680" i="38"/>
  <c r="X1680" i="38"/>
  <c r="H1681" i="38"/>
  <c r="I1681" i="38"/>
  <c r="J1681" i="38"/>
  <c r="K1681" i="38"/>
  <c r="L1681" i="38"/>
  <c r="M1681" i="38"/>
  <c r="N1681" i="38"/>
  <c r="P1681" i="38"/>
  <c r="Q1681" i="38"/>
  <c r="R1681" i="38"/>
  <c r="S1681" i="38"/>
  <c r="T1681" i="38"/>
  <c r="U1681" i="38"/>
  <c r="V1681" i="38"/>
  <c r="W1681" i="38"/>
  <c r="X1681" i="38"/>
  <c r="H1682" i="38"/>
  <c r="I1682" i="38"/>
  <c r="J1682" i="38"/>
  <c r="K1682" i="38"/>
  <c r="L1682" i="38"/>
  <c r="M1682" i="38"/>
  <c r="N1682" i="38"/>
  <c r="P1682" i="38"/>
  <c r="Q1682" i="38"/>
  <c r="R1682" i="38"/>
  <c r="S1682" i="38"/>
  <c r="T1682" i="38"/>
  <c r="U1682" i="38"/>
  <c r="V1682" i="38"/>
  <c r="W1682" i="38"/>
  <c r="X1682" i="38"/>
  <c r="H1683" i="38"/>
  <c r="I1683" i="38"/>
  <c r="J1683" i="38"/>
  <c r="K1683" i="38"/>
  <c r="L1683" i="38"/>
  <c r="M1683" i="38"/>
  <c r="N1683" i="38"/>
  <c r="P1683" i="38"/>
  <c r="Q1683" i="38"/>
  <c r="R1683" i="38"/>
  <c r="S1683" i="38"/>
  <c r="T1683" i="38"/>
  <c r="U1683" i="38"/>
  <c r="V1683" i="38"/>
  <c r="W1683" i="38"/>
  <c r="X1683" i="38"/>
  <c r="H1684" i="38"/>
  <c r="I1684" i="38"/>
  <c r="J1684" i="38"/>
  <c r="K1684" i="38"/>
  <c r="L1684" i="38"/>
  <c r="M1684" i="38"/>
  <c r="N1684" i="38"/>
  <c r="P1684" i="38"/>
  <c r="Q1684" i="38"/>
  <c r="R1684" i="38"/>
  <c r="S1684" i="38"/>
  <c r="T1684" i="38"/>
  <c r="U1684" i="38"/>
  <c r="V1684" i="38"/>
  <c r="W1684" i="38"/>
  <c r="X1684" i="38"/>
  <c r="H1685" i="38"/>
  <c r="I1685" i="38"/>
  <c r="J1685" i="38"/>
  <c r="K1685" i="38"/>
  <c r="L1685" i="38"/>
  <c r="M1685" i="38"/>
  <c r="N1685" i="38"/>
  <c r="P1685" i="38"/>
  <c r="Q1685" i="38"/>
  <c r="R1685" i="38"/>
  <c r="S1685" i="38"/>
  <c r="T1685" i="38"/>
  <c r="U1685" i="38"/>
  <c r="V1685" i="38"/>
  <c r="W1685" i="38"/>
  <c r="X1685" i="38"/>
  <c r="H1686" i="38"/>
  <c r="I1686" i="38"/>
  <c r="J1686" i="38"/>
  <c r="K1686" i="38"/>
  <c r="L1686" i="38"/>
  <c r="M1686" i="38"/>
  <c r="N1686" i="38"/>
  <c r="P1686" i="38"/>
  <c r="Q1686" i="38"/>
  <c r="R1686" i="38"/>
  <c r="S1686" i="38"/>
  <c r="T1686" i="38"/>
  <c r="U1686" i="38"/>
  <c r="V1686" i="38"/>
  <c r="W1686" i="38"/>
  <c r="X1686" i="38"/>
  <c r="H1687" i="38"/>
  <c r="I1687" i="38"/>
  <c r="J1687" i="38"/>
  <c r="K1687" i="38"/>
  <c r="L1687" i="38"/>
  <c r="M1687" i="38"/>
  <c r="N1687" i="38"/>
  <c r="P1687" i="38"/>
  <c r="Q1687" i="38"/>
  <c r="R1687" i="38"/>
  <c r="S1687" i="38"/>
  <c r="T1687" i="38"/>
  <c r="U1687" i="38"/>
  <c r="V1687" i="38"/>
  <c r="W1687" i="38"/>
  <c r="X1687" i="38"/>
  <c r="H1688" i="38"/>
  <c r="I1688" i="38"/>
  <c r="J1688" i="38"/>
  <c r="K1688" i="38"/>
  <c r="L1688" i="38"/>
  <c r="M1688" i="38"/>
  <c r="N1688" i="38"/>
  <c r="P1688" i="38"/>
  <c r="Q1688" i="38"/>
  <c r="R1688" i="38"/>
  <c r="S1688" i="38"/>
  <c r="T1688" i="38"/>
  <c r="U1688" i="38"/>
  <c r="V1688" i="38"/>
  <c r="W1688" i="38"/>
  <c r="X1688" i="38"/>
  <c r="H1689" i="38"/>
  <c r="I1689" i="38"/>
  <c r="J1689" i="38"/>
  <c r="K1689" i="38"/>
  <c r="L1689" i="38"/>
  <c r="M1689" i="38"/>
  <c r="N1689" i="38"/>
  <c r="P1689" i="38"/>
  <c r="Q1689" i="38"/>
  <c r="R1689" i="38"/>
  <c r="S1689" i="38"/>
  <c r="T1689" i="38"/>
  <c r="U1689" i="38"/>
  <c r="V1689" i="38"/>
  <c r="W1689" i="38"/>
  <c r="X1689" i="38"/>
  <c r="H1690" i="38"/>
  <c r="I1690" i="38"/>
  <c r="J1690" i="38"/>
  <c r="K1690" i="38"/>
  <c r="L1690" i="38"/>
  <c r="M1690" i="38"/>
  <c r="N1690" i="38"/>
  <c r="P1690" i="38"/>
  <c r="Q1690" i="38"/>
  <c r="R1690" i="38"/>
  <c r="S1690" i="38"/>
  <c r="T1690" i="38"/>
  <c r="U1690" i="38"/>
  <c r="V1690" i="38"/>
  <c r="W1690" i="38"/>
  <c r="X1690" i="38"/>
  <c r="H1691" i="38"/>
  <c r="I1691" i="38"/>
  <c r="J1691" i="38"/>
  <c r="K1691" i="38"/>
  <c r="L1691" i="38"/>
  <c r="M1691" i="38"/>
  <c r="N1691" i="38"/>
  <c r="P1691" i="38"/>
  <c r="Q1691" i="38"/>
  <c r="R1691" i="38"/>
  <c r="S1691" i="38"/>
  <c r="T1691" i="38"/>
  <c r="U1691" i="38"/>
  <c r="V1691" i="38"/>
  <c r="W1691" i="38"/>
  <c r="X1691" i="38"/>
  <c r="H1692" i="38"/>
  <c r="I1692" i="38"/>
  <c r="J1692" i="38"/>
  <c r="K1692" i="38"/>
  <c r="L1692" i="38"/>
  <c r="M1692" i="38"/>
  <c r="N1692" i="38"/>
  <c r="P1692" i="38"/>
  <c r="Q1692" i="38"/>
  <c r="R1692" i="38"/>
  <c r="S1692" i="38"/>
  <c r="T1692" i="38"/>
  <c r="U1692" i="38"/>
  <c r="V1692" i="38"/>
  <c r="W1692" i="38"/>
  <c r="X1692" i="38"/>
  <c r="H1693" i="38"/>
  <c r="I1693" i="38"/>
  <c r="J1693" i="38"/>
  <c r="K1693" i="38"/>
  <c r="L1693" i="38"/>
  <c r="M1693" i="38"/>
  <c r="N1693" i="38"/>
  <c r="P1693" i="38"/>
  <c r="Q1693" i="38"/>
  <c r="R1693" i="38"/>
  <c r="S1693" i="38"/>
  <c r="T1693" i="38"/>
  <c r="U1693" i="38"/>
  <c r="V1693" i="38"/>
  <c r="W1693" i="38"/>
  <c r="X1693" i="38"/>
  <c r="H1694" i="38"/>
  <c r="I1694" i="38"/>
  <c r="J1694" i="38"/>
  <c r="K1694" i="38"/>
  <c r="L1694" i="38"/>
  <c r="M1694" i="38"/>
  <c r="N1694" i="38"/>
  <c r="P1694" i="38"/>
  <c r="Q1694" i="38"/>
  <c r="R1694" i="38"/>
  <c r="S1694" i="38"/>
  <c r="T1694" i="38"/>
  <c r="U1694" i="38"/>
  <c r="V1694" i="38"/>
  <c r="W1694" i="38"/>
  <c r="X1694" i="38"/>
  <c r="H1695" i="38"/>
  <c r="I1695" i="38"/>
  <c r="J1695" i="38"/>
  <c r="K1695" i="38"/>
  <c r="L1695" i="38"/>
  <c r="M1695" i="38"/>
  <c r="N1695" i="38"/>
  <c r="P1695" i="38"/>
  <c r="Q1695" i="38"/>
  <c r="R1695" i="38"/>
  <c r="S1695" i="38"/>
  <c r="T1695" i="38"/>
  <c r="U1695" i="38"/>
  <c r="V1695" i="38"/>
  <c r="W1695" i="38"/>
  <c r="X1695" i="38"/>
  <c r="H1696" i="38"/>
  <c r="I1696" i="38"/>
  <c r="J1696" i="38"/>
  <c r="K1696" i="38"/>
  <c r="L1696" i="38"/>
  <c r="M1696" i="38"/>
  <c r="N1696" i="38"/>
  <c r="P1696" i="38"/>
  <c r="Q1696" i="38"/>
  <c r="R1696" i="38"/>
  <c r="S1696" i="38"/>
  <c r="T1696" i="38"/>
  <c r="U1696" i="38"/>
  <c r="V1696" i="38"/>
  <c r="W1696" i="38"/>
  <c r="X1696" i="38"/>
  <c r="H1697" i="38"/>
  <c r="I1697" i="38"/>
  <c r="J1697" i="38"/>
  <c r="K1697" i="38"/>
  <c r="L1697" i="38"/>
  <c r="M1697" i="38"/>
  <c r="N1697" i="38"/>
  <c r="P1697" i="38"/>
  <c r="Q1697" i="38"/>
  <c r="R1697" i="38"/>
  <c r="S1697" i="38"/>
  <c r="T1697" i="38"/>
  <c r="U1697" i="38"/>
  <c r="V1697" i="38"/>
  <c r="W1697" i="38"/>
  <c r="X1697" i="38"/>
  <c r="H1698" i="38"/>
  <c r="I1698" i="38"/>
  <c r="J1698" i="38"/>
  <c r="K1698" i="38"/>
  <c r="L1698" i="38"/>
  <c r="M1698" i="38"/>
  <c r="N1698" i="38"/>
  <c r="P1698" i="38"/>
  <c r="Q1698" i="38"/>
  <c r="R1698" i="38"/>
  <c r="S1698" i="38"/>
  <c r="T1698" i="38"/>
  <c r="U1698" i="38"/>
  <c r="V1698" i="38"/>
  <c r="W1698" i="38"/>
  <c r="X1698" i="38"/>
  <c r="H1699" i="38"/>
  <c r="I1699" i="38"/>
  <c r="J1699" i="38"/>
  <c r="K1699" i="38"/>
  <c r="L1699" i="38"/>
  <c r="M1699" i="38"/>
  <c r="N1699" i="38"/>
  <c r="P1699" i="38"/>
  <c r="Q1699" i="38"/>
  <c r="R1699" i="38"/>
  <c r="S1699" i="38"/>
  <c r="T1699" i="38"/>
  <c r="U1699" i="38"/>
  <c r="V1699" i="38"/>
  <c r="W1699" i="38"/>
  <c r="X1699" i="38"/>
  <c r="H1700" i="38"/>
  <c r="I1700" i="38"/>
  <c r="J1700" i="38"/>
  <c r="K1700" i="38"/>
  <c r="L1700" i="38"/>
  <c r="M1700" i="38"/>
  <c r="N1700" i="38"/>
  <c r="P1700" i="38"/>
  <c r="Q1700" i="38"/>
  <c r="R1700" i="38"/>
  <c r="S1700" i="38"/>
  <c r="T1700" i="38"/>
  <c r="U1700" i="38"/>
  <c r="V1700" i="38"/>
  <c r="W1700" i="38"/>
  <c r="X1700" i="38"/>
  <c r="H1701" i="38"/>
  <c r="I1701" i="38"/>
  <c r="J1701" i="38"/>
  <c r="K1701" i="38"/>
  <c r="L1701" i="38"/>
  <c r="M1701" i="38"/>
  <c r="N1701" i="38"/>
  <c r="P1701" i="38"/>
  <c r="Q1701" i="38"/>
  <c r="R1701" i="38"/>
  <c r="S1701" i="38"/>
  <c r="T1701" i="38"/>
  <c r="U1701" i="38"/>
  <c r="V1701" i="38"/>
  <c r="W1701" i="38"/>
  <c r="X1701" i="38"/>
  <c r="H1702" i="38"/>
  <c r="I1702" i="38"/>
  <c r="J1702" i="38"/>
  <c r="K1702" i="38"/>
  <c r="L1702" i="38"/>
  <c r="M1702" i="38"/>
  <c r="N1702" i="38"/>
  <c r="P1702" i="38"/>
  <c r="Q1702" i="38"/>
  <c r="R1702" i="38"/>
  <c r="S1702" i="38"/>
  <c r="T1702" i="38"/>
  <c r="U1702" i="38"/>
  <c r="V1702" i="38"/>
  <c r="W1702" i="38"/>
  <c r="X1702" i="38"/>
  <c r="H1703" i="38"/>
  <c r="I1703" i="38"/>
  <c r="J1703" i="38"/>
  <c r="K1703" i="38"/>
  <c r="L1703" i="38"/>
  <c r="M1703" i="38"/>
  <c r="N1703" i="38"/>
  <c r="P1703" i="38"/>
  <c r="Q1703" i="38"/>
  <c r="R1703" i="38"/>
  <c r="S1703" i="38"/>
  <c r="T1703" i="38"/>
  <c r="U1703" i="38"/>
  <c r="V1703" i="38"/>
  <c r="W1703" i="38"/>
  <c r="X1703" i="38"/>
  <c r="H1704" i="38"/>
  <c r="I1704" i="38"/>
  <c r="J1704" i="38"/>
  <c r="K1704" i="38"/>
  <c r="L1704" i="38"/>
  <c r="M1704" i="38"/>
  <c r="N1704" i="38"/>
  <c r="P1704" i="38"/>
  <c r="Q1704" i="38"/>
  <c r="R1704" i="38"/>
  <c r="S1704" i="38"/>
  <c r="T1704" i="38"/>
  <c r="U1704" i="38"/>
  <c r="V1704" i="38"/>
  <c r="W1704" i="38"/>
  <c r="X1704" i="38"/>
  <c r="H1705" i="38"/>
  <c r="I1705" i="38"/>
  <c r="J1705" i="38"/>
  <c r="K1705" i="38"/>
  <c r="L1705" i="38"/>
  <c r="M1705" i="38"/>
  <c r="N1705" i="38"/>
  <c r="P1705" i="38"/>
  <c r="Q1705" i="38"/>
  <c r="R1705" i="38"/>
  <c r="S1705" i="38"/>
  <c r="T1705" i="38"/>
  <c r="U1705" i="38"/>
  <c r="V1705" i="38"/>
  <c r="W1705" i="38"/>
  <c r="X1705" i="38"/>
  <c r="H1706" i="38"/>
  <c r="I1706" i="38"/>
  <c r="J1706" i="38"/>
  <c r="K1706" i="38"/>
  <c r="L1706" i="38"/>
  <c r="M1706" i="38"/>
  <c r="N1706" i="38"/>
  <c r="P1706" i="38"/>
  <c r="Q1706" i="38"/>
  <c r="R1706" i="38"/>
  <c r="S1706" i="38"/>
  <c r="T1706" i="38"/>
  <c r="U1706" i="38"/>
  <c r="V1706" i="38"/>
  <c r="W1706" i="38"/>
  <c r="X1706" i="38"/>
  <c r="H1707" i="38"/>
  <c r="I1707" i="38"/>
  <c r="J1707" i="38"/>
  <c r="K1707" i="38"/>
  <c r="L1707" i="38"/>
  <c r="M1707" i="38"/>
  <c r="N1707" i="38"/>
  <c r="P1707" i="38"/>
  <c r="Q1707" i="38"/>
  <c r="R1707" i="38"/>
  <c r="S1707" i="38"/>
  <c r="T1707" i="38"/>
  <c r="U1707" i="38"/>
  <c r="V1707" i="38"/>
  <c r="W1707" i="38"/>
  <c r="X1707" i="38"/>
  <c r="H1708" i="38"/>
  <c r="I1708" i="38"/>
  <c r="J1708" i="38"/>
  <c r="K1708" i="38"/>
  <c r="L1708" i="38"/>
  <c r="M1708" i="38"/>
  <c r="N1708" i="38"/>
  <c r="P1708" i="38"/>
  <c r="Q1708" i="38"/>
  <c r="R1708" i="38"/>
  <c r="S1708" i="38"/>
  <c r="T1708" i="38"/>
  <c r="U1708" i="38"/>
  <c r="V1708" i="38"/>
  <c r="W1708" i="38"/>
  <c r="X1708" i="38"/>
  <c r="H1709" i="38"/>
  <c r="I1709" i="38"/>
  <c r="J1709" i="38"/>
  <c r="K1709" i="38"/>
  <c r="L1709" i="38"/>
  <c r="M1709" i="38"/>
  <c r="N1709" i="38"/>
  <c r="P1709" i="38"/>
  <c r="Q1709" i="38"/>
  <c r="R1709" i="38"/>
  <c r="S1709" i="38"/>
  <c r="T1709" i="38"/>
  <c r="U1709" i="38"/>
  <c r="V1709" i="38"/>
  <c r="W1709" i="38"/>
  <c r="X1709" i="38"/>
  <c r="H1710" i="38"/>
  <c r="I1710" i="38"/>
  <c r="J1710" i="38"/>
  <c r="K1710" i="38"/>
  <c r="L1710" i="38"/>
  <c r="M1710" i="38"/>
  <c r="N1710" i="38"/>
  <c r="P1710" i="38"/>
  <c r="Q1710" i="38"/>
  <c r="R1710" i="38"/>
  <c r="S1710" i="38"/>
  <c r="T1710" i="38"/>
  <c r="U1710" i="38"/>
  <c r="V1710" i="38"/>
  <c r="W1710" i="38"/>
  <c r="X1710" i="38"/>
  <c r="H1711" i="38"/>
  <c r="I1711" i="38"/>
  <c r="J1711" i="38"/>
  <c r="K1711" i="38"/>
  <c r="L1711" i="38"/>
  <c r="M1711" i="38"/>
  <c r="N1711" i="38"/>
  <c r="P1711" i="38"/>
  <c r="Q1711" i="38"/>
  <c r="R1711" i="38"/>
  <c r="S1711" i="38"/>
  <c r="T1711" i="38"/>
  <c r="U1711" i="38"/>
  <c r="V1711" i="38"/>
  <c r="W1711" i="38"/>
  <c r="X1711" i="38"/>
  <c r="H1712" i="38"/>
  <c r="I1712" i="38"/>
  <c r="J1712" i="38"/>
  <c r="K1712" i="38"/>
  <c r="L1712" i="38"/>
  <c r="M1712" i="38"/>
  <c r="N1712" i="38"/>
  <c r="P1712" i="38"/>
  <c r="Q1712" i="38"/>
  <c r="R1712" i="38"/>
  <c r="S1712" i="38"/>
  <c r="T1712" i="38"/>
  <c r="U1712" i="38"/>
  <c r="V1712" i="38"/>
  <c r="W1712" i="38"/>
  <c r="X1712" i="38"/>
  <c r="H1713" i="38"/>
  <c r="I1713" i="38"/>
  <c r="J1713" i="38"/>
  <c r="K1713" i="38"/>
  <c r="L1713" i="38"/>
  <c r="M1713" i="38"/>
  <c r="N1713" i="38"/>
  <c r="P1713" i="38"/>
  <c r="Q1713" i="38"/>
  <c r="R1713" i="38"/>
  <c r="S1713" i="38"/>
  <c r="T1713" i="38"/>
  <c r="U1713" i="38"/>
  <c r="V1713" i="38"/>
  <c r="W1713" i="38"/>
  <c r="X1713" i="38"/>
  <c r="H1714" i="38"/>
  <c r="I1714" i="38"/>
  <c r="J1714" i="38"/>
  <c r="K1714" i="38"/>
  <c r="L1714" i="38"/>
  <c r="M1714" i="38"/>
  <c r="N1714" i="38"/>
  <c r="P1714" i="38"/>
  <c r="Q1714" i="38"/>
  <c r="R1714" i="38"/>
  <c r="S1714" i="38"/>
  <c r="T1714" i="38"/>
  <c r="U1714" i="38"/>
  <c r="V1714" i="38"/>
  <c r="W1714" i="38"/>
  <c r="X1714" i="38"/>
  <c r="H1715" i="38"/>
  <c r="I1715" i="38"/>
  <c r="J1715" i="38"/>
  <c r="K1715" i="38"/>
  <c r="L1715" i="38"/>
  <c r="M1715" i="38"/>
  <c r="N1715" i="38"/>
  <c r="P1715" i="38"/>
  <c r="Q1715" i="38"/>
  <c r="R1715" i="38"/>
  <c r="S1715" i="38"/>
  <c r="T1715" i="38"/>
  <c r="U1715" i="38"/>
  <c r="V1715" i="38"/>
  <c r="W1715" i="38"/>
  <c r="X1715" i="38"/>
  <c r="H1716" i="38"/>
  <c r="I1716" i="38"/>
  <c r="J1716" i="38"/>
  <c r="K1716" i="38"/>
  <c r="L1716" i="38"/>
  <c r="M1716" i="38"/>
  <c r="N1716" i="38"/>
  <c r="P1716" i="38"/>
  <c r="Q1716" i="38"/>
  <c r="R1716" i="38"/>
  <c r="S1716" i="38"/>
  <c r="T1716" i="38"/>
  <c r="U1716" i="38"/>
  <c r="V1716" i="38"/>
  <c r="W1716" i="38"/>
  <c r="X1716" i="38"/>
  <c r="H1717" i="38"/>
  <c r="I1717" i="38"/>
  <c r="J1717" i="38"/>
  <c r="K1717" i="38"/>
  <c r="L1717" i="38"/>
  <c r="M1717" i="38"/>
  <c r="N1717" i="38"/>
  <c r="P1717" i="38"/>
  <c r="Q1717" i="38"/>
  <c r="R1717" i="38"/>
  <c r="S1717" i="38"/>
  <c r="T1717" i="38"/>
  <c r="U1717" i="38"/>
  <c r="V1717" i="38"/>
  <c r="W1717" i="38"/>
  <c r="X1717" i="38"/>
  <c r="H1718" i="38"/>
  <c r="I1718" i="38"/>
  <c r="J1718" i="38"/>
  <c r="K1718" i="38"/>
  <c r="L1718" i="38"/>
  <c r="M1718" i="38"/>
  <c r="N1718" i="38"/>
  <c r="P1718" i="38"/>
  <c r="Q1718" i="38"/>
  <c r="R1718" i="38"/>
  <c r="S1718" i="38"/>
  <c r="T1718" i="38"/>
  <c r="U1718" i="38"/>
  <c r="V1718" i="38"/>
  <c r="W1718" i="38"/>
  <c r="X1718" i="38"/>
  <c r="H1719" i="38"/>
  <c r="I1719" i="38"/>
  <c r="J1719" i="38"/>
  <c r="K1719" i="38"/>
  <c r="L1719" i="38"/>
  <c r="M1719" i="38"/>
  <c r="N1719" i="38"/>
  <c r="P1719" i="38"/>
  <c r="Q1719" i="38"/>
  <c r="R1719" i="38"/>
  <c r="S1719" i="38"/>
  <c r="T1719" i="38"/>
  <c r="U1719" i="38"/>
  <c r="V1719" i="38"/>
  <c r="W1719" i="38"/>
  <c r="X1719" i="38"/>
  <c r="H1720" i="38"/>
  <c r="I1720" i="38"/>
  <c r="J1720" i="38"/>
  <c r="K1720" i="38"/>
  <c r="L1720" i="38"/>
  <c r="M1720" i="38"/>
  <c r="N1720" i="38"/>
  <c r="P1720" i="38"/>
  <c r="Q1720" i="38"/>
  <c r="R1720" i="38"/>
  <c r="S1720" i="38"/>
  <c r="T1720" i="38"/>
  <c r="U1720" i="38"/>
  <c r="V1720" i="38"/>
  <c r="W1720" i="38"/>
  <c r="X1720" i="38"/>
  <c r="H1721" i="38"/>
  <c r="I1721" i="38"/>
  <c r="J1721" i="38"/>
  <c r="K1721" i="38"/>
  <c r="L1721" i="38"/>
  <c r="M1721" i="38"/>
  <c r="N1721" i="38"/>
  <c r="P1721" i="38"/>
  <c r="Q1721" i="38"/>
  <c r="R1721" i="38"/>
  <c r="S1721" i="38"/>
  <c r="T1721" i="38"/>
  <c r="U1721" i="38"/>
  <c r="V1721" i="38"/>
  <c r="W1721" i="38"/>
  <c r="X1721" i="38"/>
  <c r="H1722" i="38"/>
  <c r="I1722" i="38"/>
  <c r="J1722" i="38"/>
  <c r="K1722" i="38"/>
  <c r="L1722" i="38"/>
  <c r="M1722" i="38"/>
  <c r="N1722" i="38"/>
  <c r="P1722" i="38"/>
  <c r="Q1722" i="38"/>
  <c r="R1722" i="38"/>
  <c r="S1722" i="38"/>
  <c r="T1722" i="38"/>
  <c r="U1722" i="38"/>
  <c r="V1722" i="38"/>
  <c r="W1722" i="38"/>
  <c r="X1722" i="38"/>
  <c r="H1723" i="38"/>
  <c r="I1723" i="38"/>
  <c r="J1723" i="38"/>
  <c r="K1723" i="38"/>
  <c r="L1723" i="38"/>
  <c r="M1723" i="38"/>
  <c r="N1723" i="38"/>
  <c r="P1723" i="38"/>
  <c r="Q1723" i="38"/>
  <c r="R1723" i="38"/>
  <c r="S1723" i="38"/>
  <c r="T1723" i="38"/>
  <c r="U1723" i="38"/>
  <c r="V1723" i="38"/>
  <c r="W1723" i="38"/>
  <c r="X1723" i="38"/>
  <c r="H1724" i="38"/>
  <c r="I1724" i="38"/>
  <c r="J1724" i="38"/>
  <c r="K1724" i="38"/>
  <c r="L1724" i="38"/>
  <c r="M1724" i="38"/>
  <c r="N1724" i="38"/>
  <c r="P1724" i="38"/>
  <c r="Q1724" i="38"/>
  <c r="R1724" i="38"/>
  <c r="S1724" i="38"/>
  <c r="T1724" i="38"/>
  <c r="U1724" i="38"/>
  <c r="V1724" i="38"/>
  <c r="W1724" i="38"/>
  <c r="X1724" i="38"/>
  <c r="H1725" i="38"/>
  <c r="I1725" i="38"/>
  <c r="J1725" i="38"/>
  <c r="K1725" i="38"/>
  <c r="L1725" i="38"/>
  <c r="M1725" i="38"/>
  <c r="N1725" i="38"/>
  <c r="P1725" i="38"/>
  <c r="Q1725" i="38"/>
  <c r="R1725" i="38"/>
  <c r="S1725" i="38"/>
  <c r="T1725" i="38"/>
  <c r="U1725" i="38"/>
  <c r="V1725" i="38"/>
  <c r="W1725" i="38"/>
  <c r="X1725" i="38"/>
  <c r="H1726" i="38"/>
  <c r="I1726" i="38"/>
  <c r="J1726" i="38"/>
  <c r="K1726" i="38"/>
  <c r="L1726" i="38"/>
  <c r="M1726" i="38"/>
  <c r="N1726" i="38"/>
  <c r="P1726" i="38"/>
  <c r="Q1726" i="38"/>
  <c r="R1726" i="38"/>
  <c r="S1726" i="38"/>
  <c r="T1726" i="38"/>
  <c r="U1726" i="38"/>
  <c r="V1726" i="38"/>
  <c r="W1726" i="38"/>
  <c r="X1726" i="38"/>
  <c r="H1727" i="38"/>
  <c r="I1727" i="38"/>
  <c r="J1727" i="38"/>
  <c r="K1727" i="38"/>
  <c r="L1727" i="38"/>
  <c r="M1727" i="38"/>
  <c r="N1727" i="38"/>
  <c r="P1727" i="38"/>
  <c r="Q1727" i="38"/>
  <c r="R1727" i="38"/>
  <c r="S1727" i="38"/>
  <c r="T1727" i="38"/>
  <c r="U1727" i="38"/>
  <c r="V1727" i="38"/>
  <c r="W1727" i="38"/>
  <c r="X1727" i="38"/>
  <c r="H1728" i="38"/>
  <c r="I1728" i="38"/>
  <c r="J1728" i="38"/>
  <c r="K1728" i="38"/>
  <c r="L1728" i="38"/>
  <c r="M1728" i="38"/>
  <c r="N1728" i="38"/>
  <c r="P1728" i="38"/>
  <c r="Q1728" i="38"/>
  <c r="R1728" i="38"/>
  <c r="S1728" i="38"/>
  <c r="T1728" i="38"/>
  <c r="U1728" i="38"/>
  <c r="V1728" i="38"/>
  <c r="W1728" i="38"/>
  <c r="X1728" i="38"/>
  <c r="H1729" i="38"/>
  <c r="I1729" i="38"/>
  <c r="J1729" i="38"/>
  <c r="K1729" i="38"/>
  <c r="L1729" i="38"/>
  <c r="M1729" i="38"/>
  <c r="N1729" i="38"/>
  <c r="P1729" i="38"/>
  <c r="Q1729" i="38"/>
  <c r="R1729" i="38"/>
  <c r="S1729" i="38"/>
  <c r="T1729" i="38"/>
  <c r="U1729" i="38"/>
  <c r="V1729" i="38"/>
  <c r="W1729" i="38"/>
  <c r="X1729" i="38"/>
  <c r="H1730" i="38"/>
  <c r="I1730" i="38"/>
  <c r="J1730" i="38"/>
  <c r="K1730" i="38"/>
  <c r="L1730" i="38"/>
  <c r="M1730" i="38"/>
  <c r="N1730" i="38"/>
  <c r="P1730" i="38"/>
  <c r="Q1730" i="38"/>
  <c r="R1730" i="38"/>
  <c r="S1730" i="38"/>
  <c r="T1730" i="38"/>
  <c r="U1730" i="38"/>
  <c r="V1730" i="38"/>
  <c r="W1730" i="38"/>
  <c r="X1730" i="38"/>
  <c r="H1731" i="38"/>
  <c r="I1731" i="38"/>
  <c r="J1731" i="38"/>
  <c r="K1731" i="38"/>
  <c r="L1731" i="38"/>
  <c r="M1731" i="38"/>
  <c r="N1731" i="38"/>
  <c r="P1731" i="38"/>
  <c r="Q1731" i="38"/>
  <c r="R1731" i="38"/>
  <c r="S1731" i="38"/>
  <c r="T1731" i="38"/>
  <c r="U1731" i="38"/>
  <c r="V1731" i="38"/>
  <c r="W1731" i="38"/>
  <c r="X1731" i="38"/>
  <c r="H1732" i="38"/>
  <c r="I1732" i="38"/>
  <c r="J1732" i="38"/>
  <c r="K1732" i="38"/>
  <c r="L1732" i="38"/>
  <c r="M1732" i="38"/>
  <c r="N1732" i="38"/>
  <c r="P1732" i="38"/>
  <c r="Q1732" i="38"/>
  <c r="R1732" i="38"/>
  <c r="S1732" i="38"/>
  <c r="T1732" i="38"/>
  <c r="U1732" i="38"/>
  <c r="V1732" i="38"/>
  <c r="W1732" i="38"/>
  <c r="X1732" i="38"/>
  <c r="H1733" i="38"/>
  <c r="I1733" i="38"/>
  <c r="J1733" i="38"/>
  <c r="K1733" i="38"/>
  <c r="L1733" i="38"/>
  <c r="M1733" i="38"/>
  <c r="N1733" i="38"/>
  <c r="P1733" i="38"/>
  <c r="Q1733" i="38"/>
  <c r="R1733" i="38"/>
  <c r="S1733" i="38"/>
  <c r="T1733" i="38"/>
  <c r="U1733" i="38"/>
  <c r="V1733" i="38"/>
  <c r="W1733" i="38"/>
  <c r="X1733" i="38"/>
  <c r="H1734" i="38"/>
  <c r="I1734" i="38"/>
  <c r="J1734" i="38"/>
  <c r="K1734" i="38"/>
  <c r="L1734" i="38"/>
  <c r="M1734" i="38"/>
  <c r="N1734" i="38"/>
  <c r="P1734" i="38"/>
  <c r="Q1734" i="38"/>
  <c r="R1734" i="38"/>
  <c r="S1734" i="38"/>
  <c r="T1734" i="38"/>
  <c r="U1734" i="38"/>
  <c r="V1734" i="38"/>
  <c r="W1734" i="38"/>
  <c r="X1734" i="38"/>
  <c r="H1735" i="38"/>
  <c r="I1735" i="38"/>
  <c r="J1735" i="38"/>
  <c r="K1735" i="38"/>
  <c r="L1735" i="38"/>
  <c r="M1735" i="38"/>
  <c r="N1735" i="38"/>
  <c r="P1735" i="38"/>
  <c r="Q1735" i="38"/>
  <c r="R1735" i="38"/>
  <c r="S1735" i="38"/>
  <c r="T1735" i="38"/>
  <c r="U1735" i="38"/>
  <c r="V1735" i="38"/>
  <c r="W1735" i="38"/>
  <c r="X1735" i="38"/>
  <c r="H1736" i="38"/>
  <c r="I1736" i="38"/>
  <c r="J1736" i="38"/>
  <c r="K1736" i="38"/>
  <c r="L1736" i="38"/>
  <c r="M1736" i="38"/>
  <c r="N1736" i="38"/>
  <c r="P1736" i="38"/>
  <c r="Q1736" i="38"/>
  <c r="R1736" i="38"/>
  <c r="S1736" i="38"/>
  <c r="T1736" i="38"/>
  <c r="U1736" i="38"/>
  <c r="V1736" i="38"/>
  <c r="W1736" i="38"/>
  <c r="X1736" i="38"/>
  <c r="H1737" i="38"/>
  <c r="I1737" i="38"/>
  <c r="J1737" i="38"/>
  <c r="K1737" i="38"/>
  <c r="L1737" i="38"/>
  <c r="M1737" i="38"/>
  <c r="N1737" i="38"/>
  <c r="P1737" i="38"/>
  <c r="Q1737" i="38"/>
  <c r="R1737" i="38"/>
  <c r="S1737" i="38"/>
  <c r="T1737" i="38"/>
  <c r="U1737" i="38"/>
  <c r="V1737" i="38"/>
  <c r="W1737" i="38"/>
  <c r="X1737" i="38"/>
  <c r="H1738" i="38"/>
  <c r="I1738" i="38"/>
  <c r="J1738" i="38"/>
  <c r="K1738" i="38"/>
  <c r="L1738" i="38"/>
  <c r="M1738" i="38"/>
  <c r="N1738" i="38"/>
  <c r="P1738" i="38"/>
  <c r="Q1738" i="38"/>
  <c r="R1738" i="38"/>
  <c r="S1738" i="38"/>
  <c r="T1738" i="38"/>
  <c r="U1738" i="38"/>
  <c r="V1738" i="38"/>
  <c r="W1738" i="38"/>
  <c r="X1738" i="38"/>
  <c r="H1739" i="38"/>
  <c r="I1739" i="38"/>
  <c r="J1739" i="38"/>
  <c r="K1739" i="38"/>
  <c r="L1739" i="38"/>
  <c r="M1739" i="38"/>
  <c r="N1739" i="38"/>
  <c r="P1739" i="38"/>
  <c r="Q1739" i="38"/>
  <c r="R1739" i="38"/>
  <c r="S1739" i="38"/>
  <c r="T1739" i="38"/>
  <c r="U1739" i="38"/>
  <c r="V1739" i="38"/>
  <c r="W1739" i="38"/>
  <c r="X1739" i="38"/>
  <c r="H1740" i="38"/>
  <c r="I1740" i="38"/>
  <c r="J1740" i="38"/>
  <c r="K1740" i="38"/>
  <c r="L1740" i="38"/>
  <c r="M1740" i="38"/>
  <c r="N1740" i="38"/>
  <c r="P1740" i="38"/>
  <c r="Q1740" i="38"/>
  <c r="R1740" i="38"/>
  <c r="S1740" i="38"/>
  <c r="T1740" i="38"/>
  <c r="U1740" i="38"/>
  <c r="V1740" i="38"/>
  <c r="W1740" i="38"/>
  <c r="X1740" i="38"/>
  <c r="H1741" i="38"/>
  <c r="I1741" i="38"/>
  <c r="J1741" i="38"/>
  <c r="K1741" i="38"/>
  <c r="L1741" i="38"/>
  <c r="M1741" i="38"/>
  <c r="N1741" i="38"/>
  <c r="P1741" i="38"/>
  <c r="Q1741" i="38"/>
  <c r="R1741" i="38"/>
  <c r="S1741" i="38"/>
  <c r="T1741" i="38"/>
  <c r="U1741" i="38"/>
  <c r="V1741" i="38"/>
  <c r="W1741" i="38"/>
  <c r="X1741" i="38"/>
  <c r="H1742" i="38"/>
  <c r="I1742" i="38"/>
  <c r="J1742" i="38"/>
  <c r="K1742" i="38"/>
  <c r="L1742" i="38"/>
  <c r="M1742" i="38"/>
  <c r="N1742" i="38"/>
  <c r="P1742" i="38"/>
  <c r="Q1742" i="38"/>
  <c r="R1742" i="38"/>
  <c r="S1742" i="38"/>
  <c r="T1742" i="38"/>
  <c r="U1742" i="38"/>
  <c r="V1742" i="38"/>
  <c r="W1742" i="38"/>
  <c r="X1742" i="38"/>
  <c r="H1743" i="38"/>
  <c r="I1743" i="38"/>
  <c r="J1743" i="38"/>
  <c r="K1743" i="38"/>
  <c r="L1743" i="38"/>
  <c r="M1743" i="38"/>
  <c r="N1743" i="38"/>
  <c r="P1743" i="38"/>
  <c r="Q1743" i="38"/>
  <c r="R1743" i="38"/>
  <c r="S1743" i="38"/>
  <c r="T1743" i="38"/>
  <c r="U1743" i="38"/>
  <c r="V1743" i="38"/>
  <c r="W1743" i="38"/>
  <c r="X1743" i="38"/>
  <c r="H1744" i="38"/>
  <c r="I1744" i="38"/>
  <c r="J1744" i="38"/>
  <c r="K1744" i="38"/>
  <c r="L1744" i="38"/>
  <c r="M1744" i="38"/>
  <c r="N1744" i="38"/>
  <c r="P1744" i="38"/>
  <c r="Q1744" i="38"/>
  <c r="R1744" i="38"/>
  <c r="S1744" i="38"/>
  <c r="T1744" i="38"/>
  <c r="U1744" i="38"/>
  <c r="V1744" i="38"/>
  <c r="W1744" i="38"/>
  <c r="X1744" i="38"/>
  <c r="H1745" i="38"/>
  <c r="I1745" i="38"/>
  <c r="J1745" i="38"/>
  <c r="K1745" i="38"/>
  <c r="L1745" i="38"/>
  <c r="M1745" i="38"/>
  <c r="N1745" i="38"/>
  <c r="P1745" i="38"/>
  <c r="Q1745" i="38"/>
  <c r="R1745" i="38"/>
  <c r="S1745" i="38"/>
  <c r="T1745" i="38"/>
  <c r="U1745" i="38"/>
  <c r="V1745" i="38"/>
  <c r="W1745" i="38"/>
  <c r="X1745" i="38"/>
  <c r="H1746" i="38"/>
  <c r="I1746" i="38"/>
  <c r="J1746" i="38"/>
  <c r="K1746" i="38"/>
  <c r="L1746" i="38"/>
  <c r="M1746" i="38"/>
  <c r="N1746" i="38"/>
  <c r="P1746" i="38"/>
  <c r="Q1746" i="38"/>
  <c r="R1746" i="38"/>
  <c r="S1746" i="38"/>
  <c r="T1746" i="38"/>
  <c r="U1746" i="38"/>
  <c r="V1746" i="38"/>
  <c r="W1746" i="38"/>
  <c r="X1746" i="38"/>
  <c r="H1747" i="38"/>
  <c r="I1747" i="38"/>
  <c r="J1747" i="38"/>
  <c r="K1747" i="38"/>
  <c r="L1747" i="38"/>
  <c r="M1747" i="38"/>
  <c r="N1747" i="38"/>
  <c r="P1747" i="38"/>
  <c r="Q1747" i="38"/>
  <c r="R1747" i="38"/>
  <c r="S1747" i="38"/>
  <c r="T1747" i="38"/>
  <c r="U1747" i="38"/>
  <c r="V1747" i="38"/>
  <c r="W1747" i="38"/>
  <c r="X1747" i="38"/>
  <c r="H1748" i="38"/>
  <c r="I1748" i="38"/>
  <c r="J1748" i="38"/>
  <c r="K1748" i="38"/>
  <c r="L1748" i="38"/>
  <c r="M1748" i="38"/>
  <c r="N1748" i="38"/>
  <c r="P1748" i="38"/>
  <c r="Q1748" i="38"/>
  <c r="R1748" i="38"/>
  <c r="S1748" i="38"/>
  <c r="T1748" i="38"/>
  <c r="U1748" i="38"/>
  <c r="V1748" i="38"/>
  <c r="W1748" i="38"/>
  <c r="X1748" i="38"/>
  <c r="H1749" i="38"/>
  <c r="I1749" i="38"/>
  <c r="J1749" i="38"/>
  <c r="K1749" i="38"/>
  <c r="L1749" i="38"/>
  <c r="M1749" i="38"/>
  <c r="N1749" i="38"/>
  <c r="P1749" i="38"/>
  <c r="Q1749" i="38"/>
  <c r="R1749" i="38"/>
  <c r="S1749" i="38"/>
  <c r="T1749" i="38"/>
  <c r="U1749" i="38"/>
  <c r="V1749" i="38"/>
  <c r="W1749" i="38"/>
  <c r="X1749" i="38"/>
  <c r="H1750" i="38"/>
  <c r="I1750" i="38"/>
  <c r="J1750" i="38"/>
  <c r="K1750" i="38"/>
  <c r="L1750" i="38"/>
  <c r="M1750" i="38"/>
  <c r="N1750" i="38"/>
  <c r="P1750" i="38"/>
  <c r="Q1750" i="38"/>
  <c r="R1750" i="38"/>
  <c r="S1750" i="38"/>
  <c r="T1750" i="38"/>
  <c r="U1750" i="38"/>
  <c r="V1750" i="38"/>
  <c r="W1750" i="38"/>
  <c r="X1750" i="38"/>
  <c r="H1751" i="38"/>
  <c r="I1751" i="38"/>
  <c r="J1751" i="38"/>
  <c r="K1751" i="38"/>
  <c r="L1751" i="38"/>
  <c r="M1751" i="38"/>
  <c r="N1751" i="38"/>
  <c r="P1751" i="38"/>
  <c r="Q1751" i="38"/>
  <c r="R1751" i="38"/>
  <c r="S1751" i="38"/>
  <c r="T1751" i="38"/>
  <c r="U1751" i="38"/>
  <c r="V1751" i="38"/>
  <c r="W1751" i="38"/>
  <c r="X1751" i="38"/>
  <c r="H1752" i="38"/>
  <c r="I1752" i="38"/>
  <c r="J1752" i="38"/>
  <c r="K1752" i="38"/>
  <c r="L1752" i="38"/>
  <c r="M1752" i="38"/>
  <c r="N1752" i="38"/>
  <c r="P1752" i="38"/>
  <c r="Q1752" i="38"/>
  <c r="R1752" i="38"/>
  <c r="S1752" i="38"/>
  <c r="T1752" i="38"/>
  <c r="U1752" i="38"/>
  <c r="V1752" i="38"/>
  <c r="W1752" i="38"/>
  <c r="X1752" i="38"/>
  <c r="H1753" i="38"/>
  <c r="I1753" i="38"/>
  <c r="J1753" i="38"/>
  <c r="K1753" i="38"/>
  <c r="L1753" i="38"/>
  <c r="M1753" i="38"/>
  <c r="N1753" i="38"/>
  <c r="P1753" i="38"/>
  <c r="Q1753" i="38"/>
  <c r="R1753" i="38"/>
  <c r="S1753" i="38"/>
  <c r="T1753" i="38"/>
  <c r="U1753" i="38"/>
  <c r="V1753" i="38"/>
  <c r="W1753" i="38"/>
  <c r="X1753" i="38"/>
  <c r="H1754" i="38"/>
  <c r="I1754" i="38"/>
  <c r="J1754" i="38"/>
  <c r="K1754" i="38"/>
  <c r="L1754" i="38"/>
  <c r="M1754" i="38"/>
  <c r="N1754" i="38"/>
  <c r="P1754" i="38"/>
  <c r="Q1754" i="38"/>
  <c r="R1754" i="38"/>
  <c r="S1754" i="38"/>
  <c r="T1754" i="38"/>
  <c r="U1754" i="38"/>
  <c r="V1754" i="38"/>
  <c r="W1754" i="38"/>
  <c r="X1754" i="38"/>
  <c r="H1755" i="38"/>
  <c r="I1755" i="38"/>
  <c r="J1755" i="38"/>
  <c r="K1755" i="38"/>
  <c r="L1755" i="38"/>
  <c r="M1755" i="38"/>
  <c r="N1755" i="38"/>
  <c r="P1755" i="38"/>
  <c r="Q1755" i="38"/>
  <c r="R1755" i="38"/>
  <c r="S1755" i="38"/>
  <c r="T1755" i="38"/>
  <c r="U1755" i="38"/>
  <c r="V1755" i="38"/>
  <c r="W1755" i="38"/>
  <c r="X1755" i="38"/>
  <c r="H1756" i="38"/>
  <c r="I1756" i="38"/>
  <c r="J1756" i="38"/>
  <c r="K1756" i="38"/>
  <c r="L1756" i="38"/>
  <c r="M1756" i="38"/>
  <c r="N1756" i="38"/>
  <c r="P1756" i="38"/>
  <c r="Q1756" i="38"/>
  <c r="R1756" i="38"/>
  <c r="S1756" i="38"/>
  <c r="T1756" i="38"/>
  <c r="U1756" i="38"/>
  <c r="V1756" i="38"/>
  <c r="W1756" i="38"/>
  <c r="X1756" i="38"/>
  <c r="H1757" i="38"/>
  <c r="I1757" i="38"/>
  <c r="J1757" i="38"/>
  <c r="K1757" i="38"/>
  <c r="L1757" i="38"/>
  <c r="M1757" i="38"/>
  <c r="N1757" i="38"/>
  <c r="P1757" i="38"/>
  <c r="Q1757" i="38"/>
  <c r="R1757" i="38"/>
  <c r="S1757" i="38"/>
  <c r="T1757" i="38"/>
  <c r="U1757" i="38"/>
  <c r="V1757" i="38"/>
  <c r="W1757" i="38"/>
  <c r="X1757" i="38"/>
  <c r="H1758" i="38"/>
  <c r="I1758" i="38"/>
  <c r="J1758" i="38"/>
  <c r="K1758" i="38"/>
  <c r="L1758" i="38"/>
  <c r="M1758" i="38"/>
  <c r="N1758" i="38"/>
  <c r="P1758" i="38"/>
  <c r="Q1758" i="38"/>
  <c r="R1758" i="38"/>
  <c r="S1758" i="38"/>
  <c r="T1758" i="38"/>
  <c r="U1758" i="38"/>
  <c r="V1758" i="38"/>
  <c r="W1758" i="38"/>
  <c r="X1758" i="38"/>
  <c r="H1759" i="38"/>
  <c r="I1759" i="38"/>
  <c r="J1759" i="38"/>
  <c r="K1759" i="38"/>
  <c r="L1759" i="38"/>
  <c r="M1759" i="38"/>
  <c r="N1759" i="38"/>
  <c r="P1759" i="38"/>
  <c r="Q1759" i="38"/>
  <c r="R1759" i="38"/>
  <c r="S1759" i="38"/>
  <c r="T1759" i="38"/>
  <c r="U1759" i="38"/>
  <c r="V1759" i="38"/>
  <c r="W1759" i="38"/>
  <c r="X1759" i="38"/>
  <c r="H1760" i="38"/>
  <c r="I1760" i="38"/>
  <c r="J1760" i="38"/>
  <c r="K1760" i="38"/>
  <c r="L1760" i="38"/>
  <c r="M1760" i="38"/>
  <c r="N1760" i="38"/>
  <c r="P1760" i="38"/>
  <c r="Q1760" i="38"/>
  <c r="R1760" i="38"/>
  <c r="S1760" i="38"/>
  <c r="T1760" i="38"/>
  <c r="U1760" i="38"/>
  <c r="V1760" i="38"/>
  <c r="W1760" i="38"/>
  <c r="X1760" i="38"/>
  <c r="H1761" i="38"/>
  <c r="I1761" i="38"/>
  <c r="J1761" i="38"/>
  <c r="K1761" i="38"/>
  <c r="L1761" i="38"/>
  <c r="M1761" i="38"/>
  <c r="N1761" i="38"/>
  <c r="P1761" i="38"/>
  <c r="Q1761" i="38"/>
  <c r="R1761" i="38"/>
  <c r="S1761" i="38"/>
  <c r="T1761" i="38"/>
  <c r="U1761" i="38"/>
  <c r="V1761" i="38"/>
  <c r="W1761" i="38"/>
  <c r="X1761" i="38"/>
  <c r="H1762" i="38"/>
  <c r="I1762" i="38"/>
  <c r="J1762" i="38"/>
  <c r="K1762" i="38"/>
  <c r="L1762" i="38"/>
  <c r="M1762" i="38"/>
  <c r="N1762" i="38"/>
  <c r="P1762" i="38"/>
  <c r="Q1762" i="38"/>
  <c r="R1762" i="38"/>
  <c r="S1762" i="38"/>
  <c r="T1762" i="38"/>
  <c r="U1762" i="38"/>
  <c r="V1762" i="38"/>
  <c r="W1762" i="38"/>
  <c r="X1762" i="38"/>
  <c r="H1763" i="38"/>
  <c r="I1763" i="38"/>
  <c r="J1763" i="38"/>
  <c r="K1763" i="38"/>
  <c r="L1763" i="38"/>
  <c r="M1763" i="38"/>
  <c r="N1763" i="38"/>
  <c r="P1763" i="38"/>
  <c r="Q1763" i="38"/>
  <c r="R1763" i="38"/>
  <c r="S1763" i="38"/>
  <c r="T1763" i="38"/>
  <c r="U1763" i="38"/>
  <c r="V1763" i="38"/>
  <c r="W1763" i="38"/>
  <c r="X1763" i="38"/>
  <c r="H1764" i="38"/>
  <c r="I1764" i="38"/>
  <c r="J1764" i="38"/>
  <c r="K1764" i="38"/>
  <c r="L1764" i="38"/>
  <c r="M1764" i="38"/>
  <c r="N1764" i="38"/>
  <c r="P1764" i="38"/>
  <c r="Q1764" i="38"/>
  <c r="R1764" i="38"/>
  <c r="S1764" i="38"/>
  <c r="T1764" i="38"/>
  <c r="U1764" i="38"/>
  <c r="V1764" i="38"/>
  <c r="W1764" i="38"/>
  <c r="X1764" i="38"/>
  <c r="H1765" i="38"/>
  <c r="I1765" i="38"/>
  <c r="J1765" i="38"/>
  <c r="K1765" i="38"/>
  <c r="L1765" i="38"/>
  <c r="M1765" i="38"/>
  <c r="N1765" i="38"/>
  <c r="P1765" i="38"/>
  <c r="Q1765" i="38"/>
  <c r="R1765" i="38"/>
  <c r="S1765" i="38"/>
  <c r="T1765" i="38"/>
  <c r="U1765" i="38"/>
  <c r="V1765" i="38"/>
  <c r="W1765" i="38"/>
  <c r="X1765" i="38"/>
  <c r="H1766" i="38"/>
  <c r="I1766" i="38"/>
  <c r="J1766" i="38"/>
  <c r="K1766" i="38"/>
  <c r="L1766" i="38"/>
  <c r="M1766" i="38"/>
  <c r="N1766" i="38"/>
  <c r="P1766" i="38"/>
  <c r="Q1766" i="38"/>
  <c r="R1766" i="38"/>
  <c r="S1766" i="38"/>
  <c r="T1766" i="38"/>
  <c r="U1766" i="38"/>
  <c r="V1766" i="38"/>
  <c r="W1766" i="38"/>
  <c r="X1766" i="38"/>
  <c r="H1767" i="38"/>
  <c r="I1767" i="38"/>
  <c r="J1767" i="38"/>
  <c r="K1767" i="38"/>
  <c r="L1767" i="38"/>
  <c r="M1767" i="38"/>
  <c r="N1767" i="38"/>
  <c r="P1767" i="38"/>
  <c r="Q1767" i="38"/>
  <c r="R1767" i="38"/>
  <c r="S1767" i="38"/>
  <c r="T1767" i="38"/>
  <c r="U1767" i="38"/>
  <c r="V1767" i="38"/>
  <c r="W1767" i="38"/>
  <c r="X1767" i="38"/>
  <c r="H1768" i="38"/>
  <c r="I1768" i="38"/>
  <c r="J1768" i="38"/>
  <c r="K1768" i="38"/>
  <c r="L1768" i="38"/>
  <c r="M1768" i="38"/>
  <c r="N1768" i="38"/>
  <c r="P1768" i="38"/>
  <c r="Q1768" i="38"/>
  <c r="R1768" i="38"/>
  <c r="S1768" i="38"/>
  <c r="T1768" i="38"/>
  <c r="U1768" i="38"/>
  <c r="V1768" i="38"/>
  <c r="W1768" i="38"/>
  <c r="X1768" i="38"/>
  <c r="H1769" i="38"/>
  <c r="I1769" i="38"/>
  <c r="J1769" i="38"/>
  <c r="K1769" i="38"/>
  <c r="L1769" i="38"/>
  <c r="M1769" i="38"/>
  <c r="N1769" i="38"/>
  <c r="P1769" i="38"/>
  <c r="Q1769" i="38"/>
  <c r="R1769" i="38"/>
  <c r="S1769" i="38"/>
  <c r="T1769" i="38"/>
  <c r="U1769" i="38"/>
  <c r="V1769" i="38"/>
  <c r="W1769" i="38"/>
  <c r="X1769" i="38"/>
  <c r="H1770" i="38"/>
  <c r="I1770" i="38"/>
  <c r="J1770" i="38"/>
  <c r="K1770" i="38"/>
  <c r="L1770" i="38"/>
  <c r="M1770" i="38"/>
  <c r="N1770" i="38"/>
  <c r="P1770" i="38"/>
  <c r="Q1770" i="38"/>
  <c r="R1770" i="38"/>
  <c r="S1770" i="38"/>
  <c r="T1770" i="38"/>
  <c r="U1770" i="38"/>
  <c r="V1770" i="38"/>
  <c r="W1770" i="38"/>
  <c r="X1770" i="38"/>
  <c r="H1771" i="38"/>
  <c r="I1771" i="38"/>
  <c r="J1771" i="38"/>
  <c r="K1771" i="38"/>
  <c r="L1771" i="38"/>
  <c r="M1771" i="38"/>
  <c r="N1771" i="38"/>
  <c r="P1771" i="38"/>
  <c r="Q1771" i="38"/>
  <c r="R1771" i="38"/>
  <c r="S1771" i="38"/>
  <c r="T1771" i="38"/>
  <c r="U1771" i="38"/>
  <c r="V1771" i="38"/>
  <c r="W1771" i="38"/>
  <c r="X1771" i="38"/>
  <c r="H1772" i="38"/>
  <c r="I1772" i="38"/>
  <c r="J1772" i="38"/>
  <c r="K1772" i="38"/>
  <c r="L1772" i="38"/>
  <c r="M1772" i="38"/>
  <c r="N1772" i="38"/>
  <c r="P1772" i="38"/>
  <c r="Q1772" i="38"/>
  <c r="R1772" i="38"/>
  <c r="S1772" i="38"/>
  <c r="T1772" i="38"/>
  <c r="U1772" i="38"/>
  <c r="V1772" i="38"/>
  <c r="W1772" i="38"/>
  <c r="X1772" i="38"/>
  <c r="H1773" i="38"/>
  <c r="I1773" i="38"/>
  <c r="J1773" i="38"/>
  <c r="K1773" i="38"/>
  <c r="L1773" i="38"/>
  <c r="M1773" i="38"/>
  <c r="N1773" i="38"/>
  <c r="P1773" i="38"/>
  <c r="Q1773" i="38"/>
  <c r="R1773" i="38"/>
  <c r="S1773" i="38"/>
  <c r="T1773" i="38"/>
  <c r="U1773" i="38"/>
  <c r="V1773" i="38"/>
  <c r="W1773" i="38"/>
  <c r="X1773" i="38"/>
  <c r="H1774" i="38"/>
  <c r="I1774" i="38"/>
  <c r="J1774" i="38"/>
  <c r="K1774" i="38"/>
  <c r="L1774" i="38"/>
  <c r="M1774" i="38"/>
  <c r="N1774" i="38"/>
  <c r="P1774" i="38"/>
  <c r="Q1774" i="38"/>
  <c r="R1774" i="38"/>
  <c r="S1774" i="38"/>
  <c r="T1774" i="38"/>
  <c r="U1774" i="38"/>
  <c r="V1774" i="38"/>
  <c r="W1774" i="38"/>
  <c r="X1774" i="38"/>
  <c r="H1775" i="38"/>
  <c r="I1775" i="38"/>
  <c r="J1775" i="38"/>
  <c r="K1775" i="38"/>
  <c r="L1775" i="38"/>
  <c r="M1775" i="38"/>
  <c r="N1775" i="38"/>
  <c r="P1775" i="38"/>
  <c r="Q1775" i="38"/>
  <c r="R1775" i="38"/>
  <c r="S1775" i="38"/>
  <c r="T1775" i="38"/>
  <c r="U1775" i="38"/>
  <c r="V1775" i="38"/>
  <c r="W1775" i="38"/>
  <c r="X1775" i="38"/>
  <c r="H1776" i="38"/>
  <c r="I1776" i="38"/>
  <c r="J1776" i="38"/>
  <c r="K1776" i="38"/>
  <c r="L1776" i="38"/>
  <c r="M1776" i="38"/>
  <c r="N1776" i="38"/>
  <c r="P1776" i="38"/>
  <c r="Q1776" i="38"/>
  <c r="R1776" i="38"/>
  <c r="S1776" i="38"/>
  <c r="T1776" i="38"/>
  <c r="U1776" i="38"/>
  <c r="V1776" i="38"/>
  <c r="W1776" i="38"/>
  <c r="X1776" i="38"/>
  <c r="H1777" i="38"/>
  <c r="I1777" i="38"/>
  <c r="J1777" i="38"/>
  <c r="K1777" i="38"/>
  <c r="L1777" i="38"/>
  <c r="M1777" i="38"/>
  <c r="N1777" i="38"/>
  <c r="P1777" i="38"/>
  <c r="Q1777" i="38"/>
  <c r="R1777" i="38"/>
  <c r="S1777" i="38"/>
  <c r="T1777" i="38"/>
  <c r="U1777" i="38"/>
  <c r="V1777" i="38"/>
  <c r="W1777" i="38"/>
  <c r="X1777" i="38"/>
  <c r="H1778" i="38"/>
  <c r="I1778" i="38"/>
  <c r="J1778" i="38"/>
  <c r="K1778" i="38"/>
  <c r="L1778" i="38"/>
  <c r="M1778" i="38"/>
  <c r="N1778" i="38"/>
  <c r="P1778" i="38"/>
  <c r="Q1778" i="38"/>
  <c r="R1778" i="38"/>
  <c r="S1778" i="38"/>
  <c r="T1778" i="38"/>
  <c r="U1778" i="38"/>
  <c r="V1778" i="38"/>
  <c r="W1778" i="38"/>
  <c r="X1778" i="38"/>
  <c r="H1779" i="38"/>
  <c r="I1779" i="38"/>
  <c r="J1779" i="38"/>
  <c r="K1779" i="38"/>
  <c r="L1779" i="38"/>
  <c r="M1779" i="38"/>
  <c r="N1779" i="38"/>
  <c r="P1779" i="38"/>
  <c r="Q1779" i="38"/>
  <c r="R1779" i="38"/>
  <c r="S1779" i="38"/>
  <c r="T1779" i="38"/>
  <c r="U1779" i="38"/>
  <c r="V1779" i="38"/>
  <c r="W1779" i="38"/>
  <c r="X1779" i="38"/>
  <c r="H1780" i="38"/>
  <c r="I1780" i="38"/>
  <c r="J1780" i="38"/>
  <c r="K1780" i="38"/>
  <c r="L1780" i="38"/>
  <c r="M1780" i="38"/>
  <c r="N1780" i="38"/>
  <c r="P1780" i="38"/>
  <c r="Q1780" i="38"/>
  <c r="R1780" i="38"/>
  <c r="S1780" i="38"/>
  <c r="T1780" i="38"/>
  <c r="U1780" i="38"/>
  <c r="V1780" i="38"/>
  <c r="W1780" i="38"/>
  <c r="X1780" i="38"/>
  <c r="H1781" i="38"/>
  <c r="I1781" i="38"/>
  <c r="J1781" i="38"/>
  <c r="K1781" i="38"/>
  <c r="L1781" i="38"/>
  <c r="M1781" i="38"/>
  <c r="N1781" i="38"/>
  <c r="P1781" i="38"/>
  <c r="Q1781" i="38"/>
  <c r="R1781" i="38"/>
  <c r="S1781" i="38"/>
  <c r="T1781" i="38"/>
  <c r="U1781" i="38"/>
  <c r="V1781" i="38"/>
  <c r="W1781" i="38"/>
  <c r="X1781" i="38"/>
  <c r="H1782" i="38"/>
  <c r="I1782" i="38"/>
  <c r="J1782" i="38"/>
  <c r="K1782" i="38"/>
  <c r="L1782" i="38"/>
  <c r="M1782" i="38"/>
  <c r="N1782" i="38"/>
  <c r="P1782" i="38"/>
  <c r="Q1782" i="38"/>
  <c r="R1782" i="38"/>
  <c r="S1782" i="38"/>
  <c r="T1782" i="38"/>
  <c r="U1782" i="38"/>
  <c r="V1782" i="38"/>
  <c r="W1782" i="38"/>
  <c r="X1782" i="38"/>
  <c r="H1783" i="38"/>
  <c r="I1783" i="38"/>
  <c r="J1783" i="38"/>
  <c r="K1783" i="38"/>
  <c r="L1783" i="38"/>
  <c r="M1783" i="38"/>
  <c r="N1783" i="38"/>
  <c r="P1783" i="38"/>
  <c r="Q1783" i="38"/>
  <c r="R1783" i="38"/>
  <c r="S1783" i="38"/>
  <c r="T1783" i="38"/>
  <c r="U1783" i="38"/>
  <c r="V1783" i="38"/>
  <c r="W1783" i="38"/>
  <c r="X1783" i="38"/>
  <c r="H1784" i="38"/>
  <c r="I1784" i="38"/>
  <c r="J1784" i="38"/>
  <c r="K1784" i="38"/>
  <c r="L1784" i="38"/>
  <c r="M1784" i="38"/>
  <c r="N1784" i="38"/>
  <c r="P1784" i="38"/>
  <c r="Q1784" i="38"/>
  <c r="R1784" i="38"/>
  <c r="S1784" i="38"/>
  <c r="T1784" i="38"/>
  <c r="U1784" i="38"/>
  <c r="V1784" i="38"/>
  <c r="W1784" i="38"/>
  <c r="X1784" i="38"/>
  <c r="H1785" i="38"/>
  <c r="I1785" i="38"/>
  <c r="J1785" i="38"/>
  <c r="K1785" i="38"/>
  <c r="L1785" i="38"/>
  <c r="M1785" i="38"/>
  <c r="N1785" i="38"/>
  <c r="P1785" i="38"/>
  <c r="Q1785" i="38"/>
  <c r="R1785" i="38"/>
  <c r="S1785" i="38"/>
  <c r="T1785" i="38"/>
  <c r="U1785" i="38"/>
  <c r="V1785" i="38"/>
  <c r="W1785" i="38"/>
  <c r="X1785" i="38"/>
  <c r="H1786" i="38"/>
  <c r="I1786" i="38"/>
  <c r="J1786" i="38"/>
  <c r="K1786" i="38"/>
  <c r="L1786" i="38"/>
  <c r="M1786" i="38"/>
  <c r="N1786" i="38"/>
  <c r="P1786" i="38"/>
  <c r="Q1786" i="38"/>
  <c r="R1786" i="38"/>
  <c r="S1786" i="38"/>
  <c r="T1786" i="38"/>
  <c r="U1786" i="38"/>
  <c r="V1786" i="38"/>
  <c r="W1786" i="38"/>
  <c r="X1786" i="38"/>
  <c r="H1787" i="38"/>
  <c r="I1787" i="38"/>
  <c r="J1787" i="38"/>
  <c r="K1787" i="38"/>
  <c r="L1787" i="38"/>
  <c r="M1787" i="38"/>
  <c r="N1787" i="38"/>
  <c r="P1787" i="38"/>
  <c r="Q1787" i="38"/>
  <c r="R1787" i="38"/>
  <c r="S1787" i="38"/>
  <c r="T1787" i="38"/>
  <c r="U1787" i="38"/>
  <c r="V1787" i="38"/>
  <c r="W1787" i="38"/>
  <c r="X1787" i="38"/>
  <c r="H1788" i="38"/>
  <c r="I1788" i="38"/>
  <c r="J1788" i="38"/>
  <c r="K1788" i="38"/>
  <c r="L1788" i="38"/>
  <c r="M1788" i="38"/>
  <c r="N1788" i="38"/>
  <c r="P1788" i="38"/>
  <c r="Q1788" i="38"/>
  <c r="R1788" i="38"/>
  <c r="S1788" i="38"/>
  <c r="T1788" i="38"/>
  <c r="U1788" i="38"/>
  <c r="V1788" i="38"/>
  <c r="W1788" i="38"/>
  <c r="X1788" i="38"/>
  <c r="H1789" i="38"/>
  <c r="I1789" i="38"/>
  <c r="J1789" i="38"/>
  <c r="K1789" i="38"/>
  <c r="L1789" i="38"/>
  <c r="M1789" i="38"/>
  <c r="N1789" i="38"/>
  <c r="P1789" i="38"/>
  <c r="Q1789" i="38"/>
  <c r="R1789" i="38"/>
  <c r="S1789" i="38"/>
  <c r="T1789" i="38"/>
  <c r="U1789" i="38"/>
  <c r="V1789" i="38"/>
  <c r="W1789" i="38"/>
  <c r="X1789" i="38"/>
  <c r="H1790" i="38"/>
  <c r="I1790" i="38"/>
  <c r="J1790" i="38"/>
  <c r="K1790" i="38"/>
  <c r="L1790" i="38"/>
  <c r="M1790" i="38"/>
  <c r="N1790" i="38"/>
  <c r="P1790" i="38"/>
  <c r="Q1790" i="38"/>
  <c r="R1790" i="38"/>
  <c r="S1790" i="38"/>
  <c r="T1790" i="38"/>
  <c r="U1790" i="38"/>
  <c r="V1790" i="38"/>
  <c r="W1790" i="38"/>
  <c r="X1790" i="38"/>
  <c r="H1791" i="38"/>
  <c r="I1791" i="38"/>
  <c r="J1791" i="38"/>
  <c r="K1791" i="38"/>
  <c r="L1791" i="38"/>
  <c r="M1791" i="38"/>
  <c r="N1791" i="38"/>
  <c r="P1791" i="38"/>
  <c r="Q1791" i="38"/>
  <c r="R1791" i="38"/>
  <c r="S1791" i="38"/>
  <c r="T1791" i="38"/>
  <c r="U1791" i="38"/>
  <c r="V1791" i="38"/>
  <c r="W1791" i="38"/>
  <c r="X1791" i="38"/>
  <c r="H1792" i="38"/>
  <c r="I1792" i="38"/>
  <c r="J1792" i="38"/>
  <c r="K1792" i="38"/>
  <c r="L1792" i="38"/>
  <c r="M1792" i="38"/>
  <c r="N1792" i="38"/>
  <c r="P1792" i="38"/>
  <c r="Q1792" i="38"/>
  <c r="R1792" i="38"/>
  <c r="S1792" i="38"/>
  <c r="T1792" i="38"/>
  <c r="U1792" i="38"/>
  <c r="V1792" i="38"/>
  <c r="W1792" i="38"/>
  <c r="X1792" i="38"/>
  <c r="H1793" i="38"/>
  <c r="I1793" i="38"/>
  <c r="J1793" i="38"/>
  <c r="K1793" i="38"/>
  <c r="L1793" i="38"/>
  <c r="M1793" i="38"/>
  <c r="N1793" i="38"/>
  <c r="P1793" i="38"/>
  <c r="Q1793" i="38"/>
  <c r="R1793" i="38"/>
  <c r="S1793" i="38"/>
  <c r="T1793" i="38"/>
  <c r="U1793" i="38"/>
  <c r="V1793" i="38"/>
  <c r="W1793" i="38"/>
  <c r="X1793" i="38"/>
  <c r="H1794" i="38"/>
  <c r="I1794" i="38"/>
  <c r="J1794" i="38"/>
  <c r="K1794" i="38"/>
  <c r="L1794" i="38"/>
  <c r="M1794" i="38"/>
  <c r="N1794" i="38"/>
  <c r="P1794" i="38"/>
  <c r="Q1794" i="38"/>
  <c r="R1794" i="38"/>
  <c r="S1794" i="38"/>
  <c r="T1794" i="38"/>
  <c r="U1794" i="38"/>
  <c r="V1794" i="38"/>
  <c r="W1794" i="38"/>
  <c r="X1794" i="38"/>
  <c r="H1795" i="38"/>
  <c r="I1795" i="38"/>
  <c r="J1795" i="38"/>
  <c r="K1795" i="38"/>
  <c r="L1795" i="38"/>
  <c r="M1795" i="38"/>
  <c r="N1795" i="38"/>
  <c r="P1795" i="38"/>
  <c r="Q1795" i="38"/>
  <c r="R1795" i="38"/>
  <c r="S1795" i="38"/>
  <c r="T1795" i="38"/>
  <c r="U1795" i="38"/>
  <c r="V1795" i="38"/>
  <c r="W1795" i="38"/>
  <c r="X1795" i="38"/>
  <c r="H1796" i="38"/>
  <c r="I1796" i="38"/>
  <c r="J1796" i="38"/>
  <c r="K1796" i="38"/>
  <c r="L1796" i="38"/>
  <c r="M1796" i="38"/>
  <c r="N1796" i="38"/>
  <c r="P1796" i="38"/>
  <c r="Q1796" i="38"/>
  <c r="R1796" i="38"/>
  <c r="S1796" i="38"/>
  <c r="T1796" i="38"/>
  <c r="U1796" i="38"/>
  <c r="V1796" i="38"/>
  <c r="W1796" i="38"/>
  <c r="X1796" i="38"/>
  <c r="H1797" i="38"/>
  <c r="I1797" i="38"/>
  <c r="J1797" i="38"/>
  <c r="K1797" i="38"/>
  <c r="L1797" i="38"/>
  <c r="M1797" i="38"/>
  <c r="N1797" i="38"/>
  <c r="P1797" i="38"/>
  <c r="Q1797" i="38"/>
  <c r="R1797" i="38"/>
  <c r="S1797" i="38"/>
  <c r="T1797" i="38"/>
  <c r="U1797" i="38"/>
  <c r="V1797" i="38"/>
  <c r="W1797" i="38"/>
  <c r="X1797" i="38"/>
  <c r="H1798" i="38"/>
  <c r="I1798" i="38"/>
  <c r="J1798" i="38"/>
  <c r="K1798" i="38"/>
  <c r="L1798" i="38"/>
  <c r="M1798" i="38"/>
  <c r="N1798" i="38"/>
  <c r="P1798" i="38"/>
  <c r="Q1798" i="38"/>
  <c r="R1798" i="38"/>
  <c r="S1798" i="38"/>
  <c r="T1798" i="38"/>
  <c r="U1798" i="38"/>
  <c r="V1798" i="38"/>
  <c r="W1798" i="38"/>
  <c r="X1798" i="38"/>
  <c r="H1799" i="38"/>
  <c r="I1799" i="38"/>
  <c r="J1799" i="38"/>
  <c r="K1799" i="38"/>
  <c r="L1799" i="38"/>
  <c r="M1799" i="38"/>
  <c r="N1799" i="38"/>
  <c r="P1799" i="38"/>
  <c r="Q1799" i="38"/>
  <c r="R1799" i="38"/>
  <c r="S1799" i="38"/>
  <c r="T1799" i="38"/>
  <c r="U1799" i="38"/>
  <c r="V1799" i="38"/>
  <c r="W1799" i="38"/>
  <c r="X1799" i="38"/>
  <c r="H1800" i="38"/>
  <c r="I1800" i="38"/>
  <c r="J1800" i="38"/>
  <c r="K1800" i="38"/>
  <c r="L1800" i="38"/>
  <c r="M1800" i="38"/>
  <c r="N1800" i="38"/>
  <c r="P1800" i="38"/>
  <c r="Q1800" i="38"/>
  <c r="R1800" i="38"/>
  <c r="S1800" i="38"/>
  <c r="T1800" i="38"/>
  <c r="U1800" i="38"/>
  <c r="V1800" i="38"/>
  <c r="W1800" i="38"/>
  <c r="X1800" i="38"/>
  <c r="H1801" i="38"/>
  <c r="I1801" i="38"/>
  <c r="J1801" i="38"/>
  <c r="K1801" i="38"/>
  <c r="L1801" i="38"/>
  <c r="M1801" i="38"/>
  <c r="N1801" i="38"/>
  <c r="P1801" i="38"/>
  <c r="Q1801" i="38"/>
  <c r="R1801" i="38"/>
  <c r="S1801" i="38"/>
  <c r="T1801" i="38"/>
  <c r="U1801" i="38"/>
  <c r="V1801" i="38"/>
  <c r="W1801" i="38"/>
  <c r="X1801" i="38"/>
  <c r="H1802" i="38"/>
  <c r="I1802" i="38"/>
  <c r="J1802" i="38"/>
  <c r="K1802" i="38"/>
  <c r="L1802" i="38"/>
  <c r="M1802" i="38"/>
  <c r="N1802" i="38"/>
  <c r="P1802" i="38"/>
  <c r="Q1802" i="38"/>
  <c r="R1802" i="38"/>
  <c r="S1802" i="38"/>
  <c r="T1802" i="38"/>
  <c r="U1802" i="38"/>
  <c r="V1802" i="38"/>
  <c r="W1802" i="38"/>
  <c r="X1802" i="38"/>
  <c r="H1803" i="38"/>
  <c r="I1803" i="38"/>
  <c r="J1803" i="38"/>
  <c r="K1803" i="38"/>
  <c r="L1803" i="38"/>
  <c r="M1803" i="38"/>
  <c r="N1803" i="38"/>
  <c r="P1803" i="38"/>
  <c r="Q1803" i="38"/>
  <c r="R1803" i="38"/>
  <c r="S1803" i="38"/>
  <c r="T1803" i="38"/>
  <c r="U1803" i="38"/>
  <c r="V1803" i="38"/>
  <c r="W1803" i="38"/>
  <c r="X1803" i="38"/>
  <c r="H1804" i="38"/>
  <c r="I1804" i="38"/>
  <c r="J1804" i="38"/>
  <c r="K1804" i="38"/>
  <c r="L1804" i="38"/>
  <c r="M1804" i="38"/>
  <c r="N1804" i="38"/>
  <c r="P1804" i="38"/>
  <c r="Q1804" i="38"/>
  <c r="R1804" i="38"/>
  <c r="S1804" i="38"/>
  <c r="T1804" i="38"/>
  <c r="U1804" i="38"/>
  <c r="V1804" i="38"/>
  <c r="W1804" i="38"/>
  <c r="X1804" i="38"/>
  <c r="H1805" i="38"/>
  <c r="I1805" i="38"/>
  <c r="J1805" i="38"/>
  <c r="K1805" i="38"/>
  <c r="L1805" i="38"/>
  <c r="M1805" i="38"/>
  <c r="N1805" i="38"/>
  <c r="P1805" i="38"/>
  <c r="Q1805" i="38"/>
  <c r="R1805" i="38"/>
  <c r="S1805" i="38"/>
  <c r="T1805" i="38"/>
  <c r="U1805" i="38"/>
  <c r="V1805" i="38"/>
  <c r="W1805" i="38"/>
  <c r="X1805" i="38"/>
  <c r="H1806" i="38"/>
  <c r="I1806" i="38"/>
  <c r="J1806" i="38"/>
  <c r="K1806" i="38"/>
  <c r="L1806" i="38"/>
  <c r="M1806" i="38"/>
  <c r="N1806" i="38"/>
  <c r="P1806" i="38"/>
  <c r="Q1806" i="38"/>
  <c r="R1806" i="38"/>
  <c r="S1806" i="38"/>
  <c r="T1806" i="38"/>
  <c r="U1806" i="38"/>
  <c r="V1806" i="38"/>
  <c r="W1806" i="38"/>
  <c r="X1806" i="38"/>
  <c r="H1807" i="38"/>
  <c r="I1807" i="38"/>
  <c r="J1807" i="38"/>
  <c r="K1807" i="38"/>
  <c r="L1807" i="38"/>
  <c r="M1807" i="38"/>
  <c r="N1807" i="38"/>
  <c r="P1807" i="38"/>
  <c r="Q1807" i="38"/>
  <c r="R1807" i="38"/>
  <c r="S1807" i="38"/>
  <c r="T1807" i="38"/>
  <c r="U1807" i="38"/>
  <c r="V1807" i="38"/>
  <c r="W1807" i="38"/>
  <c r="X1807" i="38"/>
  <c r="H1808" i="38"/>
  <c r="I1808" i="38"/>
  <c r="J1808" i="38"/>
  <c r="K1808" i="38"/>
  <c r="L1808" i="38"/>
  <c r="M1808" i="38"/>
  <c r="N1808" i="38"/>
  <c r="P1808" i="38"/>
  <c r="Q1808" i="38"/>
  <c r="R1808" i="38"/>
  <c r="S1808" i="38"/>
  <c r="T1808" i="38"/>
  <c r="U1808" i="38"/>
  <c r="V1808" i="38"/>
  <c r="W1808" i="38"/>
  <c r="X1808" i="38"/>
  <c r="H1809" i="38"/>
  <c r="I1809" i="38"/>
  <c r="J1809" i="38"/>
  <c r="K1809" i="38"/>
  <c r="L1809" i="38"/>
  <c r="M1809" i="38"/>
  <c r="N1809" i="38"/>
  <c r="P1809" i="38"/>
  <c r="Q1809" i="38"/>
  <c r="R1809" i="38"/>
  <c r="S1809" i="38"/>
  <c r="T1809" i="38"/>
  <c r="U1809" i="38"/>
  <c r="V1809" i="38"/>
  <c r="W1809" i="38"/>
  <c r="X1809" i="38"/>
  <c r="H1810" i="38"/>
  <c r="I1810" i="38"/>
  <c r="J1810" i="38"/>
  <c r="K1810" i="38"/>
  <c r="L1810" i="38"/>
  <c r="M1810" i="38"/>
  <c r="N1810" i="38"/>
  <c r="P1810" i="38"/>
  <c r="Q1810" i="38"/>
  <c r="R1810" i="38"/>
  <c r="S1810" i="38"/>
  <c r="T1810" i="38"/>
  <c r="U1810" i="38"/>
  <c r="V1810" i="38"/>
  <c r="W1810" i="38"/>
  <c r="X1810" i="38"/>
  <c r="H1811" i="38"/>
  <c r="I1811" i="38"/>
  <c r="J1811" i="38"/>
  <c r="K1811" i="38"/>
  <c r="L1811" i="38"/>
  <c r="M1811" i="38"/>
  <c r="N1811" i="38"/>
  <c r="P1811" i="38"/>
  <c r="Q1811" i="38"/>
  <c r="R1811" i="38"/>
  <c r="S1811" i="38"/>
  <c r="T1811" i="38"/>
  <c r="U1811" i="38"/>
  <c r="V1811" i="38"/>
  <c r="W1811" i="38"/>
  <c r="X1811" i="38"/>
  <c r="H1812" i="38"/>
  <c r="I1812" i="38"/>
  <c r="J1812" i="38"/>
  <c r="K1812" i="38"/>
  <c r="L1812" i="38"/>
  <c r="M1812" i="38"/>
  <c r="N1812" i="38"/>
  <c r="P1812" i="38"/>
  <c r="Q1812" i="38"/>
  <c r="R1812" i="38"/>
  <c r="S1812" i="38"/>
  <c r="T1812" i="38"/>
  <c r="U1812" i="38"/>
  <c r="V1812" i="38"/>
  <c r="W1812" i="38"/>
  <c r="X1812" i="38"/>
  <c r="H1813" i="38"/>
  <c r="I1813" i="38"/>
  <c r="J1813" i="38"/>
  <c r="K1813" i="38"/>
  <c r="L1813" i="38"/>
  <c r="M1813" i="38"/>
  <c r="N1813" i="38"/>
  <c r="P1813" i="38"/>
  <c r="Q1813" i="38"/>
  <c r="R1813" i="38"/>
  <c r="S1813" i="38"/>
  <c r="T1813" i="38"/>
  <c r="U1813" i="38"/>
  <c r="V1813" i="38"/>
  <c r="W1813" i="38"/>
  <c r="X1813" i="38"/>
  <c r="H1814" i="38"/>
  <c r="I1814" i="38"/>
  <c r="J1814" i="38"/>
  <c r="K1814" i="38"/>
  <c r="L1814" i="38"/>
  <c r="M1814" i="38"/>
  <c r="N1814" i="38"/>
  <c r="P1814" i="38"/>
  <c r="Q1814" i="38"/>
  <c r="R1814" i="38"/>
  <c r="S1814" i="38"/>
  <c r="T1814" i="38"/>
  <c r="U1814" i="38"/>
  <c r="V1814" i="38"/>
  <c r="W1814" i="38"/>
  <c r="X1814" i="38"/>
  <c r="H1815" i="38"/>
  <c r="I1815" i="38"/>
  <c r="J1815" i="38"/>
  <c r="K1815" i="38"/>
  <c r="L1815" i="38"/>
  <c r="M1815" i="38"/>
  <c r="N1815" i="38"/>
  <c r="P1815" i="38"/>
  <c r="Q1815" i="38"/>
  <c r="R1815" i="38"/>
  <c r="S1815" i="38"/>
  <c r="T1815" i="38"/>
  <c r="U1815" i="38"/>
  <c r="V1815" i="38"/>
  <c r="W1815" i="38"/>
  <c r="X1815" i="38"/>
  <c r="H1816" i="38"/>
  <c r="I1816" i="38"/>
  <c r="J1816" i="38"/>
  <c r="K1816" i="38"/>
  <c r="L1816" i="38"/>
  <c r="M1816" i="38"/>
  <c r="N1816" i="38"/>
  <c r="P1816" i="38"/>
  <c r="Q1816" i="38"/>
  <c r="R1816" i="38"/>
  <c r="S1816" i="38"/>
  <c r="T1816" i="38"/>
  <c r="U1816" i="38"/>
  <c r="V1816" i="38"/>
  <c r="W1816" i="38"/>
  <c r="X1816" i="38"/>
  <c r="H1817" i="38"/>
  <c r="I1817" i="38"/>
  <c r="J1817" i="38"/>
  <c r="K1817" i="38"/>
  <c r="L1817" i="38"/>
  <c r="M1817" i="38"/>
  <c r="N1817" i="38"/>
  <c r="P1817" i="38"/>
  <c r="Q1817" i="38"/>
  <c r="R1817" i="38"/>
  <c r="S1817" i="38"/>
  <c r="T1817" i="38"/>
  <c r="U1817" i="38"/>
  <c r="V1817" i="38"/>
  <c r="W1817" i="38"/>
  <c r="X1817" i="38"/>
  <c r="H1818" i="38"/>
  <c r="I1818" i="38"/>
  <c r="J1818" i="38"/>
  <c r="K1818" i="38"/>
  <c r="L1818" i="38"/>
  <c r="M1818" i="38"/>
  <c r="N1818" i="38"/>
  <c r="P1818" i="38"/>
  <c r="Q1818" i="38"/>
  <c r="R1818" i="38"/>
  <c r="S1818" i="38"/>
  <c r="T1818" i="38"/>
  <c r="U1818" i="38"/>
  <c r="V1818" i="38"/>
  <c r="W1818" i="38"/>
  <c r="X1818" i="38"/>
  <c r="H1819" i="38"/>
  <c r="I1819" i="38"/>
  <c r="J1819" i="38"/>
  <c r="K1819" i="38"/>
  <c r="L1819" i="38"/>
  <c r="M1819" i="38"/>
  <c r="N1819" i="38"/>
  <c r="P1819" i="38"/>
  <c r="Q1819" i="38"/>
  <c r="R1819" i="38"/>
  <c r="S1819" i="38"/>
  <c r="T1819" i="38"/>
  <c r="U1819" i="38"/>
  <c r="V1819" i="38"/>
  <c r="W1819" i="38"/>
  <c r="X1819" i="38"/>
  <c r="H1820" i="38"/>
  <c r="I1820" i="38"/>
  <c r="J1820" i="38"/>
  <c r="K1820" i="38"/>
  <c r="L1820" i="38"/>
  <c r="M1820" i="38"/>
  <c r="N1820" i="38"/>
  <c r="P1820" i="38"/>
  <c r="Q1820" i="38"/>
  <c r="R1820" i="38"/>
  <c r="S1820" i="38"/>
  <c r="T1820" i="38"/>
  <c r="U1820" i="38"/>
  <c r="V1820" i="38"/>
  <c r="W1820" i="38"/>
  <c r="X1820" i="38"/>
  <c r="H1821" i="38"/>
  <c r="I1821" i="38"/>
  <c r="J1821" i="38"/>
  <c r="K1821" i="38"/>
  <c r="L1821" i="38"/>
  <c r="M1821" i="38"/>
  <c r="N1821" i="38"/>
  <c r="P1821" i="38"/>
  <c r="Q1821" i="38"/>
  <c r="R1821" i="38"/>
  <c r="S1821" i="38"/>
  <c r="T1821" i="38"/>
  <c r="U1821" i="38"/>
  <c r="V1821" i="38"/>
  <c r="W1821" i="38"/>
  <c r="X1821" i="38"/>
  <c r="H1822" i="38"/>
  <c r="I1822" i="38"/>
  <c r="J1822" i="38"/>
  <c r="K1822" i="38"/>
  <c r="L1822" i="38"/>
  <c r="M1822" i="38"/>
  <c r="N1822" i="38"/>
  <c r="P1822" i="38"/>
  <c r="Q1822" i="38"/>
  <c r="R1822" i="38"/>
  <c r="S1822" i="38"/>
  <c r="T1822" i="38"/>
  <c r="U1822" i="38"/>
  <c r="V1822" i="38"/>
  <c r="W1822" i="38"/>
  <c r="X1822" i="38"/>
  <c r="H1823" i="38"/>
  <c r="I1823" i="38"/>
  <c r="J1823" i="38"/>
  <c r="K1823" i="38"/>
  <c r="L1823" i="38"/>
  <c r="M1823" i="38"/>
  <c r="N1823" i="38"/>
  <c r="P1823" i="38"/>
  <c r="Q1823" i="38"/>
  <c r="R1823" i="38"/>
  <c r="S1823" i="38"/>
  <c r="T1823" i="38"/>
  <c r="U1823" i="38"/>
  <c r="V1823" i="38"/>
  <c r="W1823" i="38"/>
  <c r="X1823" i="38"/>
  <c r="H1824" i="38"/>
  <c r="I1824" i="38"/>
  <c r="J1824" i="38"/>
  <c r="K1824" i="38"/>
  <c r="L1824" i="38"/>
  <c r="M1824" i="38"/>
  <c r="N1824" i="38"/>
  <c r="P1824" i="38"/>
  <c r="Q1824" i="38"/>
  <c r="R1824" i="38"/>
  <c r="S1824" i="38"/>
  <c r="T1824" i="38"/>
  <c r="U1824" i="38"/>
  <c r="V1824" i="38"/>
  <c r="W1824" i="38"/>
  <c r="X1824" i="38"/>
  <c r="H1825" i="38"/>
  <c r="I1825" i="38"/>
  <c r="J1825" i="38"/>
  <c r="K1825" i="38"/>
  <c r="L1825" i="38"/>
  <c r="M1825" i="38"/>
  <c r="N1825" i="38"/>
  <c r="P1825" i="38"/>
  <c r="Q1825" i="38"/>
  <c r="R1825" i="38"/>
  <c r="S1825" i="38"/>
  <c r="T1825" i="38"/>
  <c r="U1825" i="38"/>
  <c r="V1825" i="38"/>
  <c r="W1825" i="38"/>
  <c r="X1825" i="38"/>
  <c r="H1826" i="38"/>
  <c r="I1826" i="38"/>
  <c r="J1826" i="38"/>
  <c r="K1826" i="38"/>
  <c r="L1826" i="38"/>
  <c r="M1826" i="38"/>
  <c r="N1826" i="38"/>
  <c r="P1826" i="38"/>
  <c r="Q1826" i="38"/>
  <c r="R1826" i="38"/>
  <c r="S1826" i="38"/>
  <c r="T1826" i="38"/>
  <c r="U1826" i="38"/>
  <c r="V1826" i="38"/>
  <c r="W1826" i="38"/>
  <c r="X1826" i="38"/>
  <c r="H1827" i="38"/>
  <c r="I1827" i="38"/>
  <c r="J1827" i="38"/>
  <c r="K1827" i="38"/>
  <c r="L1827" i="38"/>
  <c r="M1827" i="38"/>
  <c r="N1827" i="38"/>
  <c r="P1827" i="38"/>
  <c r="Q1827" i="38"/>
  <c r="R1827" i="38"/>
  <c r="S1827" i="38"/>
  <c r="T1827" i="38"/>
  <c r="U1827" i="38"/>
  <c r="V1827" i="38"/>
  <c r="W1827" i="38"/>
  <c r="X1827" i="38"/>
  <c r="H1828" i="38"/>
  <c r="I1828" i="38"/>
  <c r="J1828" i="38"/>
  <c r="K1828" i="38"/>
  <c r="L1828" i="38"/>
  <c r="M1828" i="38"/>
  <c r="N1828" i="38"/>
  <c r="P1828" i="38"/>
  <c r="Q1828" i="38"/>
  <c r="R1828" i="38"/>
  <c r="S1828" i="38"/>
  <c r="T1828" i="38"/>
  <c r="U1828" i="38"/>
  <c r="V1828" i="38"/>
  <c r="W1828" i="38"/>
  <c r="X1828" i="38"/>
  <c r="H1829" i="38"/>
  <c r="I1829" i="38"/>
  <c r="J1829" i="38"/>
  <c r="K1829" i="38"/>
  <c r="L1829" i="38"/>
  <c r="M1829" i="38"/>
  <c r="N1829" i="38"/>
  <c r="P1829" i="38"/>
  <c r="Q1829" i="38"/>
  <c r="R1829" i="38"/>
  <c r="S1829" i="38"/>
  <c r="T1829" i="38"/>
  <c r="U1829" i="38"/>
  <c r="V1829" i="38"/>
  <c r="W1829" i="38"/>
  <c r="X1829" i="38"/>
  <c r="H1830" i="38"/>
  <c r="I1830" i="38"/>
  <c r="J1830" i="38"/>
  <c r="K1830" i="38"/>
  <c r="L1830" i="38"/>
  <c r="M1830" i="38"/>
  <c r="N1830" i="38"/>
  <c r="P1830" i="38"/>
  <c r="Q1830" i="38"/>
  <c r="R1830" i="38"/>
  <c r="S1830" i="38"/>
  <c r="T1830" i="38"/>
  <c r="U1830" i="38"/>
  <c r="V1830" i="38"/>
  <c r="W1830" i="38"/>
  <c r="X1830" i="38"/>
  <c r="H1831" i="38"/>
  <c r="I1831" i="38"/>
  <c r="J1831" i="38"/>
  <c r="K1831" i="38"/>
  <c r="L1831" i="38"/>
  <c r="M1831" i="38"/>
  <c r="N1831" i="38"/>
  <c r="P1831" i="38"/>
  <c r="Q1831" i="38"/>
  <c r="R1831" i="38"/>
  <c r="S1831" i="38"/>
  <c r="T1831" i="38"/>
  <c r="U1831" i="38"/>
  <c r="V1831" i="38"/>
  <c r="W1831" i="38"/>
  <c r="X1831" i="38"/>
  <c r="H1832" i="38"/>
  <c r="I1832" i="38"/>
  <c r="J1832" i="38"/>
  <c r="K1832" i="38"/>
  <c r="L1832" i="38"/>
  <c r="M1832" i="38"/>
  <c r="N1832" i="38"/>
  <c r="P1832" i="38"/>
  <c r="Q1832" i="38"/>
  <c r="R1832" i="38"/>
  <c r="S1832" i="38"/>
  <c r="T1832" i="38"/>
  <c r="U1832" i="38"/>
  <c r="V1832" i="38"/>
  <c r="W1832" i="38"/>
  <c r="X1832" i="38"/>
  <c r="H1833" i="38"/>
  <c r="I1833" i="38"/>
  <c r="J1833" i="38"/>
  <c r="K1833" i="38"/>
  <c r="L1833" i="38"/>
  <c r="M1833" i="38"/>
  <c r="N1833" i="38"/>
  <c r="P1833" i="38"/>
  <c r="Q1833" i="38"/>
  <c r="R1833" i="38"/>
  <c r="S1833" i="38"/>
  <c r="T1833" i="38"/>
  <c r="U1833" i="38"/>
  <c r="V1833" i="38"/>
  <c r="W1833" i="38"/>
  <c r="X1833" i="38"/>
  <c r="H1834" i="38"/>
  <c r="I1834" i="38"/>
  <c r="J1834" i="38"/>
  <c r="K1834" i="38"/>
  <c r="L1834" i="38"/>
  <c r="M1834" i="38"/>
  <c r="N1834" i="38"/>
  <c r="P1834" i="38"/>
  <c r="Q1834" i="38"/>
  <c r="R1834" i="38"/>
  <c r="S1834" i="38"/>
  <c r="T1834" i="38"/>
  <c r="U1834" i="38"/>
  <c r="V1834" i="38"/>
  <c r="W1834" i="38"/>
  <c r="X1834" i="38"/>
  <c r="H1835" i="38"/>
  <c r="I1835" i="38"/>
  <c r="J1835" i="38"/>
  <c r="K1835" i="38"/>
  <c r="L1835" i="38"/>
  <c r="M1835" i="38"/>
  <c r="N1835" i="38"/>
  <c r="P1835" i="38"/>
  <c r="Q1835" i="38"/>
  <c r="R1835" i="38"/>
  <c r="S1835" i="38"/>
  <c r="T1835" i="38"/>
  <c r="U1835" i="38"/>
  <c r="V1835" i="38"/>
  <c r="W1835" i="38"/>
  <c r="X1835" i="38"/>
  <c r="H1836" i="38"/>
  <c r="I1836" i="38"/>
  <c r="J1836" i="38"/>
  <c r="K1836" i="38"/>
  <c r="L1836" i="38"/>
  <c r="M1836" i="38"/>
  <c r="N1836" i="38"/>
  <c r="P1836" i="38"/>
  <c r="Q1836" i="38"/>
  <c r="R1836" i="38"/>
  <c r="S1836" i="38"/>
  <c r="T1836" i="38"/>
  <c r="U1836" i="38"/>
  <c r="V1836" i="38"/>
  <c r="W1836" i="38"/>
  <c r="X1836" i="38"/>
  <c r="H1837" i="38"/>
  <c r="I1837" i="38"/>
  <c r="J1837" i="38"/>
  <c r="K1837" i="38"/>
  <c r="L1837" i="38"/>
  <c r="M1837" i="38"/>
  <c r="N1837" i="38"/>
  <c r="P1837" i="38"/>
  <c r="Q1837" i="38"/>
  <c r="R1837" i="38"/>
  <c r="S1837" i="38"/>
  <c r="T1837" i="38"/>
  <c r="U1837" i="38"/>
  <c r="V1837" i="38"/>
  <c r="W1837" i="38"/>
  <c r="X1837" i="38"/>
  <c r="H1838" i="38"/>
  <c r="I1838" i="38"/>
  <c r="J1838" i="38"/>
  <c r="K1838" i="38"/>
  <c r="L1838" i="38"/>
  <c r="M1838" i="38"/>
  <c r="N1838" i="38"/>
  <c r="P1838" i="38"/>
  <c r="Q1838" i="38"/>
  <c r="R1838" i="38"/>
  <c r="S1838" i="38"/>
  <c r="T1838" i="38"/>
  <c r="U1838" i="38"/>
  <c r="V1838" i="38"/>
  <c r="W1838" i="38"/>
  <c r="X1838" i="38"/>
  <c r="H1839" i="38"/>
  <c r="I1839" i="38"/>
  <c r="J1839" i="38"/>
  <c r="K1839" i="38"/>
  <c r="L1839" i="38"/>
  <c r="M1839" i="38"/>
  <c r="N1839" i="38"/>
  <c r="P1839" i="38"/>
  <c r="Q1839" i="38"/>
  <c r="R1839" i="38"/>
  <c r="S1839" i="38"/>
  <c r="T1839" i="38"/>
  <c r="U1839" i="38"/>
  <c r="V1839" i="38"/>
  <c r="W1839" i="38"/>
  <c r="X1839" i="38"/>
  <c r="H1840" i="38"/>
  <c r="I1840" i="38"/>
  <c r="J1840" i="38"/>
  <c r="K1840" i="38"/>
  <c r="L1840" i="38"/>
  <c r="M1840" i="38"/>
  <c r="N1840" i="38"/>
  <c r="P1840" i="38"/>
  <c r="Q1840" i="38"/>
  <c r="R1840" i="38"/>
  <c r="S1840" i="38"/>
  <c r="T1840" i="38"/>
  <c r="U1840" i="38"/>
  <c r="V1840" i="38"/>
  <c r="W1840" i="38"/>
  <c r="X1840" i="38"/>
  <c r="H1841" i="38"/>
  <c r="I1841" i="38"/>
  <c r="J1841" i="38"/>
  <c r="K1841" i="38"/>
  <c r="L1841" i="38"/>
  <c r="M1841" i="38"/>
  <c r="N1841" i="38"/>
  <c r="P1841" i="38"/>
  <c r="Q1841" i="38"/>
  <c r="R1841" i="38"/>
  <c r="S1841" i="38"/>
  <c r="T1841" i="38"/>
  <c r="U1841" i="38"/>
  <c r="V1841" i="38"/>
  <c r="W1841" i="38"/>
  <c r="X1841" i="38"/>
  <c r="H1842" i="38"/>
  <c r="I1842" i="38"/>
  <c r="J1842" i="38"/>
  <c r="K1842" i="38"/>
  <c r="L1842" i="38"/>
  <c r="M1842" i="38"/>
  <c r="N1842" i="38"/>
  <c r="P1842" i="38"/>
  <c r="Q1842" i="38"/>
  <c r="R1842" i="38"/>
  <c r="S1842" i="38"/>
  <c r="T1842" i="38"/>
  <c r="U1842" i="38"/>
  <c r="V1842" i="38"/>
  <c r="W1842" i="38"/>
  <c r="X1842" i="38"/>
  <c r="H1843" i="38"/>
  <c r="I1843" i="38"/>
  <c r="J1843" i="38"/>
  <c r="K1843" i="38"/>
  <c r="L1843" i="38"/>
  <c r="M1843" i="38"/>
  <c r="N1843" i="38"/>
  <c r="P1843" i="38"/>
  <c r="Q1843" i="38"/>
  <c r="R1843" i="38"/>
  <c r="S1843" i="38"/>
  <c r="T1843" i="38"/>
  <c r="U1843" i="38"/>
  <c r="V1843" i="38"/>
  <c r="W1843" i="38"/>
  <c r="X1843" i="38"/>
  <c r="H1844" i="38"/>
  <c r="I1844" i="38"/>
  <c r="J1844" i="38"/>
  <c r="K1844" i="38"/>
  <c r="L1844" i="38"/>
  <c r="M1844" i="38"/>
  <c r="N1844" i="38"/>
  <c r="P1844" i="38"/>
  <c r="Q1844" i="38"/>
  <c r="R1844" i="38"/>
  <c r="S1844" i="38"/>
  <c r="T1844" i="38"/>
  <c r="U1844" i="38"/>
  <c r="V1844" i="38"/>
  <c r="W1844" i="38"/>
  <c r="X1844" i="38"/>
  <c r="H1845" i="38"/>
  <c r="I1845" i="38"/>
  <c r="J1845" i="38"/>
  <c r="K1845" i="38"/>
  <c r="L1845" i="38"/>
  <c r="M1845" i="38"/>
  <c r="N1845" i="38"/>
  <c r="P1845" i="38"/>
  <c r="Q1845" i="38"/>
  <c r="R1845" i="38"/>
  <c r="S1845" i="38"/>
  <c r="T1845" i="38"/>
  <c r="U1845" i="38"/>
  <c r="V1845" i="38"/>
  <c r="W1845" i="38"/>
  <c r="X1845" i="38"/>
  <c r="H1846" i="38"/>
  <c r="I1846" i="38"/>
  <c r="J1846" i="38"/>
  <c r="K1846" i="38"/>
  <c r="L1846" i="38"/>
  <c r="M1846" i="38"/>
  <c r="N1846" i="38"/>
  <c r="P1846" i="38"/>
  <c r="Q1846" i="38"/>
  <c r="R1846" i="38"/>
  <c r="S1846" i="38"/>
  <c r="T1846" i="38"/>
  <c r="U1846" i="38"/>
  <c r="V1846" i="38"/>
  <c r="W1846" i="38"/>
  <c r="X1846" i="38"/>
  <c r="H1847" i="38"/>
  <c r="I1847" i="38"/>
  <c r="J1847" i="38"/>
  <c r="K1847" i="38"/>
  <c r="L1847" i="38"/>
  <c r="M1847" i="38"/>
  <c r="N1847" i="38"/>
  <c r="P1847" i="38"/>
  <c r="Q1847" i="38"/>
  <c r="R1847" i="38"/>
  <c r="S1847" i="38"/>
  <c r="T1847" i="38"/>
  <c r="U1847" i="38"/>
  <c r="V1847" i="38"/>
  <c r="W1847" i="38"/>
  <c r="X1847" i="38"/>
  <c r="H1848" i="38"/>
  <c r="I1848" i="38"/>
  <c r="J1848" i="38"/>
  <c r="K1848" i="38"/>
  <c r="L1848" i="38"/>
  <c r="M1848" i="38"/>
  <c r="N1848" i="38"/>
  <c r="P1848" i="38"/>
  <c r="Q1848" i="38"/>
  <c r="R1848" i="38"/>
  <c r="S1848" i="38"/>
  <c r="T1848" i="38"/>
  <c r="U1848" i="38"/>
  <c r="V1848" i="38"/>
  <c r="W1848" i="38"/>
  <c r="X1848" i="38"/>
  <c r="H1849" i="38"/>
  <c r="I1849" i="38"/>
  <c r="J1849" i="38"/>
  <c r="K1849" i="38"/>
  <c r="L1849" i="38"/>
  <c r="M1849" i="38"/>
  <c r="N1849" i="38"/>
  <c r="P1849" i="38"/>
  <c r="Q1849" i="38"/>
  <c r="R1849" i="38"/>
  <c r="S1849" i="38"/>
  <c r="T1849" i="38"/>
  <c r="U1849" i="38"/>
  <c r="V1849" i="38"/>
  <c r="W1849" i="38"/>
  <c r="X1849" i="38"/>
  <c r="H1850" i="38"/>
  <c r="I1850" i="38"/>
  <c r="J1850" i="38"/>
  <c r="K1850" i="38"/>
  <c r="L1850" i="38"/>
  <c r="M1850" i="38"/>
  <c r="N1850" i="38"/>
  <c r="P1850" i="38"/>
  <c r="Q1850" i="38"/>
  <c r="R1850" i="38"/>
  <c r="S1850" i="38"/>
  <c r="T1850" i="38"/>
  <c r="U1850" i="38"/>
  <c r="V1850" i="38"/>
  <c r="W1850" i="38"/>
  <c r="X1850" i="38"/>
  <c r="H1851" i="38"/>
  <c r="I1851" i="38"/>
  <c r="J1851" i="38"/>
  <c r="K1851" i="38"/>
  <c r="L1851" i="38"/>
  <c r="M1851" i="38"/>
  <c r="N1851" i="38"/>
  <c r="P1851" i="38"/>
  <c r="Q1851" i="38"/>
  <c r="R1851" i="38"/>
  <c r="S1851" i="38"/>
  <c r="T1851" i="38"/>
  <c r="U1851" i="38"/>
  <c r="V1851" i="38"/>
  <c r="W1851" i="38"/>
  <c r="X1851" i="38"/>
  <c r="H1852" i="38"/>
  <c r="I1852" i="38"/>
  <c r="J1852" i="38"/>
  <c r="K1852" i="38"/>
  <c r="L1852" i="38"/>
  <c r="M1852" i="38"/>
  <c r="N1852" i="38"/>
  <c r="P1852" i="38"/>
  <c r="Q1852" i="38"/>
  <c r="R1852" i="38"/>
  <c r="S1852" i="38"/>
  <c r="T1852" i="38"/>
  <c r="U1852" i="38"/>
  <c r="V1852" i="38"/>
  <c r="W1852" i="38"/>
  <c r="X1852" i="38"/>
  <c r="H1853" i="38"/>
  <c r="I1853" i="38"/>
  <c r="J1853" i="38"/>
  <c r="K1853" i="38"/>
  <c r="L1853" i="38"/>
  <c r="M1853" i="38"/>
  <c r="N1853" i="38"/>
  <c r="P1853" i="38"/>
  <c r="Q1853" i="38"/>
  <c r="R1853" i="38"/>
  <c r="S1853" i="38"/>
  <c r="T1853" i="38"/>
  <c r="U1853" i="38"/>
  <c r="V1853" i="38"/>
  <c r="W1853" i="38"/>
  <c r="X1853" i="38"/>
  <c r="H1854" i="38"/>
  <c r="I1854" i="38"/>
  <c r="J1854" i="38"/>
  <c r="K1854" i="38"/>
  <c r="L1854" i="38"/>
  <c r="M1854" i="38"/>
  <c r="N1854" i="38"/>
  <c r="P1854" i="38"/>
  <c r="Q1854" i="38"/>
  <c r="R1854" i="38"/>
  <c r="S1854" i="38"/>
  <c r="T1854" i="38"/>
  <c r="U1854" i="38"/>
  <c r="V1854" i="38"/>
  <c r="W1854" i="38"/>
  <c r="X1854" i="38"/>
  <c r="H1855" i="38"/>
  <c r="I1855" i="38"/>
  <c r="J1855" i="38"/>
  <c r="K1855" i="38"/>
  <c r="L1855" i="38"/>
  <c r="M1855" i="38"/>
  <c r="N1855" i="38"/>
  <c r="P1855" i="38"/>
  <c r="Q1855" i="38"/>
  <c r="R1855" i="38"/>
  <c r="S1855" i="38"/>
  <c r="T1855" i="38"/>
  <c r="U1855" i="38"/>
  <c r="V1855" i="38"/>
  <c r="W1855" i="38"/>
  <c r="X1855" i="38"/>
  <c r="H1856" i="38"/>
  <c r="I1856" i="38"/>
  <c r="J1856" i="38"/>
  <c r="K1856" i="38"/>
  <c r="L1856" i="38"/>
  <c r="M1856" i="38"/>
  <c r="N1856" i="38"/>
  <c r="P1856" i="38"/>
  <c r="Q1856" i="38"/>
  <c r="R1856" i="38"/>
  <c r="S1856" i="38"/>
  <c r="T1856" i="38"/>
  <c r="U1856" i="38"/>
  <c r="V1856" i="38"/>
  <c r="W1856" i="38"/>
  <c r="X1856" i="38"/>
  <c r="H1857" i="38"/>
  <c r="I1857" i="38"/>
  <c r="J1857" i="38"/>
  <c r="K1857" i="38"/>
  <c r="L1857" i="38"/>
  <c r="M1857" i="38"/>
  <c r="N1857" i="38"/>
  <c r="P1857" i="38"/>
  <c r="Q1857" i="38"/>
  <c r="R1857" i="38"/>
  <c r="S1857" i="38"/>
  <c r="T1857" i="38"/>
  <c r="U1857" i="38"/>
  <c r="V1857" i="38"/>
  <c r="W1857" i="38"/>
  <c r="X1857" i="38"/>
  <c r="H1858" i="38"/>
  <c r="I1858" i="38"/>
  <c r="J1858" i="38"/>
  <c r="K1858" i="38"/>
  <c r="L1858" i="38"/>
  <c r="M1858" i="38"/>
  <c r="N1858" i="38"/>
  <c r="P1858" i="38"/>
  <c r="Q1858" i="38"/>
  <c r="R1858" i="38"/>
  <c r="S1858" i="38"/>
  <c r="T1858" i="38"/>
  <c r="U1858" i="38"/>
  <c r="V1858" i="38"/>
  <c r="W1858" i="38"/>
  <c r="X1858" i="38"/>
  <c r="H1859" i="38"/>
  <c r="I1859" i="38"/>
  <c r="J1859" i="38"/>
  <c r="K1859" i="38"/>
  <c r="L1859" i="38"/>
  <c r="M1859" i="38"/>
  <c r="N1859" i="38"/>
  <c r="P1859" i="38"/>
  <c r="Q1859" i="38"/>
  <c r="R1859" i="38"/>
  <c r="S1859" i="38"/>
  <c r="T1859" i="38"/>
  <c r="U1859" i="38"/>
  <c r="V1859" i="38"/>
  <c r="W1859" i="38"/>
  <c r="X1859" i="38"/>
  <c r="H1860" i="38"/>
  <c r="I1860" i="38"/>
  <c r="J1860" i="38"/>
  <c r="K1860" i="38"/>
  <c r="L1860" i="38"/>
  <c r="M1860" i="38"/>
  <c r="N1860" i="38"/>
  <c r="P1860" i="38"/>
  <c r="Q1860" i="38"/>
  <c r="R1860" i="38"/>
  <c r="S1860" i="38"/>
  <c r="T1860" i="38"/>
  <c r="U1860" i="38"/>
  <c r="V1860" i="38"/>
  <c r="W1860" i="38"/>
  <c r="X1860" i="38"/>
  <c r="H1861" i="38"/>
  <c r="I1861" i="38"/>
  <c r="J1861" i="38"/>
  <c r="K1861" i="38"/>
  <c r="L1861" i="38"/>
  <c r="M1861" i="38"/>
  <c r="N1861" i="38"/>
  <c r="P1861" i="38"/>
  <c r="Q1861" i="38"/>
  <c r="R1861" i="38"/>
  <c r="S1861" i="38"/>
  <c r="T1861" i="38"/>
  <c r="U1861" i="38"/>
  <c r="V1861" i="38"/>
  <c r="W1861" i="38"/>
  <c r="X1861" i="38"/>
  <c r="H1862" i="38"/>
  <c r="I1862" i="38"/>
  <c r="J1862" i="38"/>
  <c r="K1862" i="38"/>
  <c r="L1862" i="38"/>
  <c r="M1862" i="38"/>
  <c r="N1862" i="38"/>
  <c r="P1862" i="38"/>
  <c r="Q1862" i="38"/>
  <c r="R1862" i="38"/>
  <c r="S1862" i="38"/>
  <c r="T1862" i="38"/>
  <c r="U1862" i="38"/>
  <c r="V1862" i="38"/>
  <c r="W1862" i="38"/>
  <c r="X1862" i="38"/>
  <c r="H1863" i="38"/>
  <c r="I1863" i="38"/>
  <c r="J1863" i="38"/>
  <c r="K1863" i="38"/>
  <c r="L1863" i="38"/>
  <c r="M1863" i="38"/>
  <c r="N1863" i="38"/>
  <c r="P1863" i="38"/>
  <c r="Q1863" i="38"/>
  <c r="R1863" i="38"/>
  <c r="S1863" i="38"/>
  <c r="T1863" i="38"/>
  <c r="U1863" i="38"/>
  <c r="V1863" i="38"/>
  <c r="W1863" i="38"/>
  <c r="X1863" i="38"/>
  <c r="H1864" i="38"/>
  <c r="I1864" i="38"/>
  <c r="J1864" i="38"/>
  <c r="K1864" i="38"/>
  <c r="L1864" i="38"/>
  <c r="M1864" i="38"/>
  <c r="N1864" i="38"/>
  <c r="P1864" i="38"/>
  <c r="Q1864" i="38"/>
  <c r="R1864" i="38"/>
  <c r="S1864" i="38"/>
  <c r="T1864" i="38"/>
  <c r="U1864" i="38"/>
  <c r="V1864" i="38"/>
  <c r="W1864" i="38"/>
  <c r="X1864" i="38"/>
  <c r="H1865" i="38"/>
  <c r="I1865" i="38"/>
  <c r="J1865" i="38"/>
  <c r="K1865" i="38"/>
  <c r="L1865" i="38"/>
  <c r="M1865" i="38"/>
  <c r="N1865" i="38"/>
  <c r="P1865" i="38"/>
  <c r="Q1865" i="38"/>
  <c r="R1865" i="38"/>
  <c r="S1865" i="38"/>
  <c r="T1865" i="38"/>
  <c r="U1865" i="38"/>
  <c r="V1865" i="38"/>
  <c r="W1865" i="38"/>
  <c r="X1865" i="38"/>
  <c r="H1866" i="38"/>
  <c r="I1866" i="38"/>
  <c r="J1866" i="38"/>
  <c r="K1866" i="38"/>
  <c r="L1866" i="38"/>
  <c r="M1866" i="38"/>
  <c r="N1866" i="38"/>
  <c r="P1866" i="38"/>
  <c r="Q1866" i="38"/>
  <c r="R1866" i="38"/>
  <c r="S1866" i="38"/>
  <c r="T1866" i="38"/>
  <c r="U1866" i="38"/>
  <c r="V1866" i="38"/>
  <c r="W1866" i="38"/>
  <c r="X1866" i="38"/>
  <c r="H1867" i="38"/>
  <c r="I1867" i="38"/>
  <c r="J1867" i="38"/>
  <c r="K1867" i="38"/>
  <c r="L1867" i="38"/>
  <c r="M1867" i="38"/>
  <c r="N1867" i="38"/>
  <c r="P1867" i="38"/>
  <c r="Q1867" i="38"/>
  <c r="R1867" i="38"/>
  <c r="S1867" i="38"/>
  <c r="T1867" i="38"/>
  <c r="U1867" i="38"/>
  <c r="V1867" i="38"/>
  <c r="W1867" i="38"/>
  <c r="X1867" i="38"/>
  <c r="H1868" i="38"/>
  <c r="I1868" i="38"/>
  <c r="J1868" i="38"/>
  <c r="K1868" i="38"/>
  <c r="L1868" i="38"/>
  <c r="M1868" i="38"/>
  <c r="N1868" i="38"/>
  <c r="P1868" i="38"/>
  <c r="Q1868" i="38"/>
  <c r="R1868" i="38"/>
  <c r="S1868" i="38"/>
  <c r="T1868" i="38"/>
  <c r="U1868" i="38"/>
  <c r="V1868" i="38"/>
  <c r="W1868" i="38"/>
  <c r="X1868" i="38"/>
  <c r="H1869" i="38"/>
  <c r="I1869" i="38"/>
  <c r="J1869" i="38"/>
  <c r="K1869" i="38"/>
  <c r="L1869" i="38"/>
  <c r="M1869" i="38"/>
  <c r="N1869" i="38"/>
  <c r="P1869" i="38"/>
  <c r="Q1869" i="38"/>
  <c r="R1869" i="38"/>
  <c r="S1869" i="38"/>
  <c r="T1869" i="38"/>
  <c r="U1869" i="38"/>
  <c r="V1869" i="38"/>
  <c r="W1869" i="38"/>
  <c r="X1869" i="38"/>
  <c r="H1870" i="38"/>
  <c r="I1870" i="38"/>
  <c r="J1870" i="38"/>
  <c r="K1870" i="38"/>
  <c r="L1870" i="38"/>
  <c r="M1870" i="38"/>
  <c r="N1870" i="38"/>
  <c r="P1870" i="38"/>
  <c r="Q1870" i="38"/>
  <c r="R1870" i="38"/>
  <c r="S1870" i="38"/>
  <c r="T1870" i="38"/>
  <c r="U1870" i="38"/>
  <c r="V1870" i="38"/>
  <c r="W1870" i="38"/>
  <c r="X1870" i="38"/>
  <c r="H1871" i="38"/>
  <c r="I1871" i="38"/>
  <c r="J1871" i="38"/>
  <c r="K1871" i="38"/>
  <c r="L1871" i="38"/>
  <c r="M1871" i="38"/>
  <c r="N1871" i="38"/>
  <c r="P1871" i="38"/>
  <c r="Q1871" i="38"/>
  <c r="R1871" i="38"/>
  <c r="S1871" i="38"/>
  <c r="T1871" i="38"/>
  <c r="U1871" i="38"/>
  <c r="V1871" i="38"/>
  <c r="W1871" i="38"/>
  <c r="X1871" i="38"/>
  <c r="H1872" i="38"/>
  <c r="I1872" i="38"/>
  <c r="J1872" i="38"/>
  <c r="K1872" i="38"/>
  <c r="L1872" i="38"/>
  <c r="M1872" i="38"/>
  <c r="N1872" i="38"/>
  <c r="P1872" i="38"/>
  <c r="Q1872" i="38"/>
  <c r="R1872" i="38"/>
  <c r="S1872" i="38"/>
  <c r="T1872" i="38"/>
  <c r="U1872" i="38"/>
  <c r="V1872" i="38"/>
  <c r="W1872" i="38"/>
  <c r="X1872" i="38"/>
  <c r="H1873" i="38"/>
  <c r="I1873" i="38"/>
  <c r="J1873" i="38"/>
  <c r="K1873" i="38"/>
  <c r="L1873" i="38"/>
  <c r="M1873" i="38"/>
  <c r="N1873" i="38"/>
  <c r="P1873" i="38"/>
  <c r="Q1873" i="38"/>
  <c r="R1873" i="38"/>
  <c r="S1873" i="38"/>
  <c r="T1873" i="38"/>
  <c r="U1873" i="38"/>
  <c r="V1873" i="38"/>
  <c r="W1873" i="38"/>
  <c r="X1873" i="38"/>
  <c r="H1874" i="38"/>
  <c r="I1874" i="38"/>
  <c r="J1874" i="38"/>
  <c r="K1874" i="38"/>
  <c r="L1874" i="38"/>
  <c r="M1874" i="38"/>
  <c r="N1874" i="38"/>
  <c r="P1874" i="38"/>
  <c r="Q1874" i="38"/>
  <c r="R1874" i="38"/>
  <c r="S1874" i="38"/>
  <c r="T1874" i="38"/>
  <c r="U1874" i="38"/>
  <c r="V1874" i="38"/>
  <c r="W1874" i="38"/>
  <c r="X1874" i="38"/>
  <c r="H1875" i="38"/>
  <c r="I1875" i="38"/>
  <c r="J1875" i="38"/>
  <c r="K1875" i="38"/>
  <c r="L1875" i="38"/>
  <c r="M1875" i="38"/>
  <c r="N1875" i="38"/>
  <c r="P1875" i="38"/>
  <c r="Q1875" i="38"/>
  <c r="R1875" i="38"/>
  <c r="S1875" i="38"/>
  <c r="T1875" i="38"/>
  <c r="U1875" i="38"/>
  <c r="V1875" i="38"/>
  <c r="W1875" i="38"/>
  <c r="X1875" i="38"/>
  <c r="H1876" i="38"/>
  <c r="I1876" i="38"/>
  <c r="J1876" i="38"/>
  <c r="K1876" i="38"/>
  <c r="L1876" i="38"/>
  <c r="M1876" i="38"/>
  <c r="N1876" i="38"/>
  <c r="P1876" i="38"/>
  <c r="Q1876" i="38"/>
  <c r="R1876" i="38"/>
  <c r="S1876" i="38"/>
  <c r="T1876" i="38"/>
  <c r="U1876" i="38"/>
  <c r="V1876" i="38"/>
  <c r="W1876" i="38"/>
  <c r="X1876" i="38"/>
  <c r="H1877" i="38"/>
  <c r="I1877" i="38"/>
  <c r="J1877" i="38"/>
  <c r="K1877" i="38"/>
  <c r="L1877" i="38"/>
  <c r="M1877" i="38"/>
  <c r="N1877" i="38"/>
  <c r="P1877" i="38"/>
  <c r="Q1877" i="38"/>
  <c r="R1877" i="38"/>
  <c r="S1877" i="38"/>
  <c r="T1877" i="38"/>
  <c r="U1877" i="38"/>
  <c r="V1877" i="38"/>
  <c r="W1877" i="38"/>
  <c r="X1877" i="38"/>
  <c r="H1878" i="38"/>
  <c r="I1878" i="38"/>
  <c r="J1878" i="38"/>
  <c r="K1878" i="38"/>
  <c r="L1878" i="38"/>
  <c r="M1878" i="38"/>
  <c r="N1878" i="38"/>
  <c r="P1878" i="38"/>
  <c r="Q1878" i="38"/>
  <c r="R1878" i="38"/>
  <c r="S1878" i="38"/>
  <c r="T1878" i="38"/>
  <c r="U1878" i="38"/>
  <c r="V1878" i="38"/>
  <c r="W1878" i="38"/>
  <c r="X1878" i="38"/>
  <c r="H1879" i="38"/>
  <c r="I1879" i="38"/>
  <c r="J1879" i="38"/>
  <c r="K1879" i="38"/>
  <c r="L1879" i="38"/>
  <c r="M1879" i="38"/>
  <c r="N1879" i="38"/>
  <c r="P1879" i="38"/>
  <c r="Q1879" i="38"/>
  <c r="R1879" i="38"/>
  <c r="S1879" i="38"/>
  <c r="T1879" i="38"/>
  <c r="U1879" i="38"/>
  <c r="V1879" i="38"/>
  <c r="W1879" i="38"/>
  <c r="X1879" i="38"/>
  <c r="H1880" i="38"/>
  <c r="I1880" i="38"/>
  <c r="J1880" i="38"/>
  <c r="K1880" i="38"/>
  <c r="L1880" i="38"/>
  <c r="M1880" i="38"/>
  <c r="N1880" i="38"/>
  <c r="P1880" i="38"/>
  <c r="Q1880" i="38"/>
  <c r="R1880" i="38"/>
  <c r="S1880" i="38"/>
  <c r="T1880" i="38"/>
  <c r="U1880" i="38"/>
  <c r="V1880" i="38"/>
  <c r="W1880" i="38"/>
  <c r="X1880" i="38"/>
  <c r="H1881" i="38"/>
  <c r="I1881" i="38"/>
  <c r="J1881" i="38"/>
  <c r="K1881" i="38"/>
  <c r="L1881" i="38"/>
  <c r="M1881" i="38"/>
  <c r="N1881" i="38"/>
  <c r="P1881" i="38"/>
  <c r="Q1881" i="38"/>
  <c r="R1881" i="38"/>
  <c r="S1881" i="38"/>
  <c r="T1881" i="38"/>
  <c r="U1881" i="38"/>
  <c r="V1881" i="38"/>
  <c r="W1881" i="38"/>
  <c r="X1881" i="38"/>
  <c r="H1882" i="38"/>
  <c r="I1882" i="38"/>
  <c r="J1882" i="38"/>
  <c r="K1882" i="38"/>
  <c r="L1882" i="38"/>
  <c r="M1882" i="38"/>
  <c r="N1882" i="38"/>
  <c r="P1882" i="38"/>
  <c r="Q1882" i="38"/>
  <c r="R1882" i="38"/>
  <c r="S1882" i="38"/>
  <c r="T1882" i="38"/>
  <c r="U1882" i="38"/>
  <c r="V1882" i="38"/>
  <c r="W1882" i="38"/>
  <c r="X1882" i="38"/>
  <c r="H1883" i="38"/>
  <c r="I1883" i="38"/>
  <c r="J1883" i="38"/>
  <c r="K1883" i="38"/>
  <c r="L1883" i="38"/>
  <c r="M1883" i="38"/>
  <c r="N1883" i="38"/>
  <c r="P1883" i="38"/>
  <c r="Q1883" i="38"/>
  <c r="R1883" i="38"/>
  <c r="S1883" i="38"/>
  <c r="T1883" i="38"/>
  <c r="U1883" i="38"/>
  <c r="V1883" i="38"/>
  <c r="W1883" i="38"/>
  <c r="X1883" i="38"/>
  <c r="H1884" i="38"/>
  <c r="I1884" i="38"/>
  <c r="J1884" i="38"/>
  <c r="K1884" i="38"/>
  <c r="L1884" i="38"/>
  <c r="M1884" i="38"/>
  <c r="N1884" i="38"/>
  <c r="P1884" i="38"/>
  <c r="Q1884" i="38"/>
  <c r="R1884" i="38"/>
  <c r="S1884" i="38"/>
  <c r="T1884" i="38"/>
  <c r="U1884" i="38"/>
  <c r="V1884" i="38"/>
  <c r="W1884" i="38"/>
  <c r="X1884" i="38"/>
  <c r="H1885" i="38"/>
  <c r="I1885" i="38"/>
  <c r="J1885" i="38"/>
  <c r="K1885" i="38"/>
  <c r="L1885" i="38"/>
  <c r="M1885" i="38"/>
  <c r="N1885" i="38"/>
  <c r="P1885" i="38"/>
  <c r="Q1885" i="38"/>
  <c r="R1885" i="38"/>
  <c r="S1885" i="38"/>
  <c r="T1885" i="38"/>
  <c r="U1885" i="38"/>
  <c r="V1885" i="38"/>
  <c r="W1885" i="38"/>
  <c r="X1885" i="38"/>
  <c r="H1886" i="38"/>
  <c r="I1886" i="38"/>
  <c r="J1886" i="38"/>
  <c r="K1886" i="38"/>
  <c r="L1886" i="38"/>
  <c r="M1886" i="38"/>
  <c r="N1886" i="38"/>
  <c r="P1886" i="38"/>
  <c r="Q1886" i="38"/>
  <c r="R1886" i="38"/>
  <c r="S1886" i="38"/>
  <c r="T1886" i="38"/>
  <c r="U1886" i="38"/>
  <c r="V1886" i="38"/>
  <c r="W1886" i="38"/>
  <c r="X1886" i="38"/>
  <c r="H1887" i="38"/>
  <c r="I1887" i="38"/>
  <c r="J1887" i="38"/>
  <c r="K1887" i="38"/>
  <c r="L1887" i="38"/>
  <c r="M1887" i="38"/>
  <c r="N1887" i="38"/>
  <c r="P1887" i="38"/>
  <c r="Q1887" i="38"/>
  <c r="R1887" i="38"/>
  <c r="S1887" i="38"/>
  <c r="T1887" i="38"/>
  <c r="U1887" i="38"/>
  <c r="V1887" i="38"/>
  <c r="W1887" i="38"/>
  <c r="X1887" i="38"/>
  <c r="H1888" i="38"/>
  <c r="I1888" i="38"/>
  <c r="J1888" i="38"/>
  <c r="K1888" i="38"/>
  <c r="L1888" i="38"/>
  <c r="M1888" i="38"/>
  <c r="N1888" i="38"/>
  <c r="P1888" i="38"/>
  <c r="Q1888" i="38"/>
  <c r="R1888" i="38"/>
  <c r="S1888" i="38"/>
  <c r="T1888" i="38"/>
  <c r="U1888" i="38"/>
  <c r="V1888" i="38"/>
  <c r="W1888" i="38"/>
  <c r="X1888" i="38"/>
  <c r="H1889" i="38"/>
  <c r="I1889" i="38"/>
  <c r="J1889" i="38"/>
  <c r="K1889" i="38"/>
  <c r="L1889" i="38"/>
  <c r="M1889" i="38"/>
  <c r="N1889" i="38"/>
  <c r="P1889" i="38"/>
  <c r="Q1889" i="38"/>
  <c r="R1889" i="38"/>
  <c r="S1889" i="38"/>
  <c r="T1889" i="38"/>
  <c r="U1889" i="38"/>
  <c r="V1889" i="38"/>
  <c r="W1889" i="38"/>
  <c r="X1889" i="38"/>
  <c r="H1890" i="38"/>
  <c r="I1890" i="38"/>
  <c r="J1890" i="38"/>
  <c r="K1890" i="38"/>
  <c r="L1890" i="38"/>
  <c r="M1890" i="38"/>
  <c r="N1890" i="38"/>
  <c r="P1890" i="38"/>
  <c r="Q1890" i="38"/>
  <c r="R1890" i="38"/>
  <c r="S1890" i="38"/>
  <c r="T1890" i="38"/>
  <c r="U1890" i="38"/>
  <c r="V1890" i="38"/>
  <c r="W1890" i="38"/>
  <c r="X1890" i="38"/>
  <c r="H1891" i="38"/>
  <c r="I1891" i="38"/>
  <c r="J1891" i="38"/>
  <c r="K1891" i="38"/>
  <c r="L1891" i="38"/>
  <c r="M1891" i="38"/>
  <c r="N1891" i="38"/>
  <c r="P1891" i="38"/>
  <c r="Q1891" i="38"/>
  <c r="R1891" i="38"/>
  <c r="S1891" i="38"/>
  <c r="T1891" i="38"/>
  <c r="U1891" i="38"/>
  <c r="V1891" i="38"/>
  <c r="W1891" i="38"/>
  <c r="X1891" i="38"/>
  <c r="H1892" i="38"/>
  <c r="I1892" i="38"/>
  <c r="J1892" i="38"/>
  <c r="K1892" i="38"/>
  <c r="L1892" i="38"/>
  <c r="M1892" i="38"/>
  <c r="N1892" i="38"/>
  <c r="P1892" i="38"/>
  <c r="Q1892" i="38"/>
  <c r="R1892" i="38"/>
  <c r="S1892" i="38"/>
  <c r="T1892" i="38"/>
  <c r="U1892" i="38"/>
  <c r="V1892" i="38"/>
  <c r="W1892" i="38"/>
  <c r="X1892" i="38"/>
  <c r="H1893" i="38"/>
  <c r="I1893" i="38"/>
  <c r="J1893" i="38"/>
  <c r="K1893" i="38"/>
  <c r="L1893" i="38"/>
  <c r="M1893" i="38"/>
  <c r="N1893" i="38"/>
  <c r="P1893" i="38"/>
  <c r="Q1893" i="38"/>
  <c r="R1893" i="38"/>
  <c r="S1893" i="38"/>
  <c r="T1893" i="38"/>
  <c r="U1893" i="38"/>
  <c r="V1893" i="38"/>
  <c r="W1893" i="38"/>
  <c r="X1893" i="38"/>
  <c r="H1894" i="38"/>
  <c r="I1894" i="38"/>
  <c r="J1894" i="38"/>
  <c r="K1894" i="38"/>
  <c r="L1894" i="38"/>
  <c r="M1894" i="38"/>
  <c r="N1894" i="38"/>
  <c r="P1894" i="38"/>
  <c r="Q1894" i="38"/>
  <c r="R1894" i="38"/>
  <c r="S1894" i="38"/>
  <c r="T1894" i="38"/>
  <c r="U1894" i="38"/>
  <c r="V1894" i="38"/>
  <c r="W1894" i="38"/>
  <c r="X1894" i="38"/>
  <c r="H1895" i="38"/>
  <c r="I1895" i="38"/>
  <c r="J1895" i="38"/>
  <c r="K1895" i="38"/>
  <c r="L1895" i="38"/>
  <c r="M1895" i="38"/>
  <c r="N1895" i="38"/>
  <c r="P1895" i="38"/>
  <c r="Q1895" i="38"/>
  <c r="R1895" i="38"/>
  <c r="S1895" i="38"/>
  <c r="T1895" i="38"/>
  <c r="U1895" i="38"/>
  <c r="V1895" i="38"/>
  <c r="W1895" i="38"/>
  <c r="X1895" i="38"/>
  <c r="H1896" i="38"/>
  <c r="I1896" i="38"/>
  <c r="J1896" i="38"/>
  <c r="K1896" i="38"/>
  <c r="L1896" i="38"/>
  <c r="M1896" i="38"/>
  <c r="N1896" i="38"/>
  <c r="P1896" i="38"/>
  <c r="Q1896" i="38"/>
  <c r="R1896" i="38"/>
  <c r="S1896" i="38"/>
  <c r="T1896" i="38"/>
  <c r="U1896" i="38"/>
  <c r="V1896" i="38"/>
  <c r="W1896" i="38"/>
  <c r="X1896" i="38"/>
  <c r="H1897" i="38"/>
  <c r="I1897" i="38"/>
  <c r="J1897" i="38"/>
  <c r="K1897" i="38"/>
  <c r="L1897" i="38"/>
  <c r="M1897" i="38"/>
  <c r="N1897" i="38"/>
  <c r="P1897" i="38"/>
  <c r="Q1897" i="38"/>
  <c r="R1897" i="38"/>
  <c r="S1897" i="38"/>
  <c r="T1897" i="38"/>
  <c r="U1897" i="38"/>
  <c r="V1897" i="38"/>
  <c r="W1897" i="38"/>
  <c r="X1897" i="38"/>
  <c r="H1898" i="38"/>
  <c r="I1898" i="38"/>
  <c r="J1898" i="38"/>
  <c r="K1898" i="38"/>
  <c r="L1898" i="38"/>
  <c r="M1898" i="38"/>
  <c r="N1898" i="38"/>
  <c r="P1898" i="38"/>
  <c r="Q1898" i="38"/>
  <c r="R1898" i="38"/>
  <c r="S1898" i="38"/>
  <c r="T1898" i="38"/>
  <c r="U1898" i="38"/>
  <c r="V1898" i="38"/>
  <c r="W1898" i="38"/>
  <c r="X1898" i="38"/>
  <c r="H1899" i="38"/>
  <c r="I1899" i="38"/>
  <c r="J1899" i="38"/>
  <c r="K1899" i="38"/>
  <c r="L1899" i="38"/>
  <c r="M1899" i="38"/>
  <c r="N1899" i="38"/>
  <c r="P1899" i="38"/>
  <c r="Q1899" i="38"/>
  <c r="R1899" i="38"/>
  <c r="S1899" i="38"/>
  <c r="T1899" i="38"/>
  <c r="U1899" i="38"/>
  <c r="V1899" i="38"/>
  <c r="W1899" i="38"/>
  <c r="X1899" i="38"/>
  <c r="H1900" i="38"/>
  <c r="I1900" i="38"/>
  <c r="J1900" i="38"/>
  <c r="K1900" i="38"/>
  <c r="L1900" i="38"/>
  <c r="M1900" i="38"/>
  <c r="N1900" i="38"/>
  <c r="P1900" i="38"/>
  <c r="Q1900" i="38"/>
  <c r="R1900" i="38"/>
  <c r="S1900" i="38"/>
  <c r="T1900" i="38"/>
  <c r="U1900" i="38"/>
  <c r="V1900" i="38"/>
  <c r="W1900" i="38"/>
  <c r="X1900" i="38"/>
  <c r="H1901" i="38"/>
  <c r="I1901" i="38"/>
  <c r="J1901" i="38"/>
  <c r="K1901" i="38"/>
  <c r="L1901" i="38"/>
  <c r="M1901" i="38"/>
  <c r="N1901" i="38"/>
  <c r="P1901" i="38"/>
  <c r="Q1901" i="38"/>
  <c r="R1901" i="38"/>
  <c r="S1901" i="38"/>
  <c r="T1901" i="38"/>
  <c r="U1901" i="38"/>
  <c r="V1901" i="38"/>
  <c r="W1901" i="38"/>
  <c r="X1901" i="38"/>
  <c r="H1902" i="38"/>
  <c r="I1902" i="38"/>
  <c r="J1902" i="38"/>
  <c r="K1902" i="38"/>
  <c r="L1902" i="38"/>
  <c r="M1902" i="38"/>
  <c r="N1902" i="38"/>
  <c r="P1902" i="38"/>
  <c r="Q1902" i="38"/>
  <c r="R1902" i="38"/>
  <c r="S1902" i="38"/>
  <c r="T1902" i="38"/>
  <c r="U1902" i="38"/>
  <c r="V1902" i="38"/>
  <c r="W1902" i="38"/>
  <c r="X1902" i="38"/>
  <c r="H1903" i="38"/>
  <c r="I1903" i="38"/>
  <c r="J1903" i="38"/>
  <c r="K1903" i="38"/>
  <c r="L1903" i="38"/>
  <c r="M1903" i="38"/>
  <c r="N1903" i="38"/>
  <c r="P1903" i="38"/>
  <c r="Q1903" i="38"/>
  <c r="R1903" i="38"/>
  <c r="S1903" i="38"/>
  <c r="T1903" i="38"/>
  <c r="U1903" i="38"/>
  <c r="V1903" i="38"/>
  <c r="W1903" i="38"/>
  <c r="X1903" i="38"/>
  <c r="H1904" i="38"/>
  <c r="I1904" i="38"/>
  <c r="J1904" i="38"/>
  <c r="K1904" i="38"/>
  <c r="L1904" i="38"/>
  <c r="M1904" i="38"/>
  <c r="N1904" i="38"/>
  <c r="P1904" i="38"/>
  <c r="Q1904" i="38"/>
  <c r="R1904" i="38"/>
  <c r="S1904" i="38"/>
  <c r="T1904" i="38"/>
  <c r="U1904" i="38"/>
  <c r="V1904" i="38"/>
  <c r="W1904" i="38"/>
  <c r="X1904" i="38"/>
  <c r="H1905" i="38"/>
  <c r="I1905" i="38"/>
  <c r="J1905" i="38"/>
  <c r="K1905" i="38"/>
  <c r="L1905" i="38"/>
  <c r="M1905" i="38"/>
  <c r="N1905" i="38"/>
  <c r="P1905" i="38"/>
  <c r="Q1905" i="38"/>
  <c r="R1905" i="38"/>
  <c r="S1905" i="38"/>
  <c r="T1905" i="38"/>
  <c r="U1905" i="38"/>
  <c r="V1905" i="38"/>
  <c r="W1905" i="38"/>
  <c r="X1905" i="38"/>
  <c r="H1906" i="38"/>
  <c r="I1906" i="38"/>
  <c r="J1906" i="38"/>
  <c r="K1906" i="38"/>
  <c r="L1906" i="38"/>
  <c r="M1906" i="38"/>
  <c r="N1906" i="38"/>
  <c r="P1906" i="38"/>
  <c r="Q1906" i="38"/>
  <c r="R1906" i="38"/>
  <c r="S1906" i="38"/>
  <c r="T1906" i="38"/>
  <c r="U1906" i="38"/>
  <c r="V1906" i="38"/>
  <c r="W1906" i="38"/>
  <c r="X1906" i="38"/>
  <c r="H1907" i="38"/>
  <c r="I1907" i="38"/>
  <c r="J1907" i="38"/>
  <c r="K1907" i="38"/>
  <c r="L1907" i="38"/>
  <c r="M1907" i="38"/>
  <c r="N1907" i="38"/>
  <c r="P1907" i="38"/>
  <c r="Q1907" i="38"/>
  <c r="R1907" i="38"/>
  <c r="S1907" i="38"/>
  <c r="T1907" i="38"/>
  <c r="U1907" i="38"/>
  <c r="V1907" i="38"/>
  <c r="W1907" i="38"/>
  <c r="X1907" i="38"/>
  <c r="H1908" i="38"/>
  <c r="I1908" i="38"/>
  <c r="J1908" i="38"/>
  <c r="K1908" i="38"/>
  <c r="L1908" i="38"/>
  <c r="M1908" i="38"/>
  <c r="N1908" i="38"/>
  <c r="P1908" i="38"/>
  <c r="Q1908" i="38"/>
  <c r="R1908" i="38"/>
  <c r="S1908" i="38"/>
  <c r="T1908" i="38"/>
  <c r="U1908" i="38"/>
  <c r="V1908" i="38"/>
  <c r="W1908" i="38"/>
  <c r="X1908" i="38"/>
  <c r="H1909" i="38"/>
  <c r="I1909" i="38"/>
  <c r="J1909" i="38"/>
  <c r="K1909" i="38"/>
  <c r="L1909" i="38"/>
  <c r="M1909" i="38"/>
  <c r="N1909" i="38"/>
  <c r="P1909" i="38"/>
  <c r="Q1909" i="38"/>
  <c r="R1909" i="38"/>
  <c r="S1909" i="38"/>
  <c r="T1909" i="38"/>
  <c r="U1909" i="38"/>
  <c r="V1909" i="38"/>
  <c r="W1909" i="38"/>
  <c r="X1909" i="38"/>
  <c r="H1910" i="38"/>
  <c r="I1910" i="38"/>
  <c r="J1910" i="38"/>
  <c r="K1910" i="38"/>
  <c r="L1910" i="38"/>
  <c r="M1910" i="38"/>
  <c r="N1910" i="38"/>
  <c r="P1910" i="38"/>
  <c r="Q1910" i="38"/>
  <c r="R1910" i="38"/>
  <c r="S1910" i="38"/>
  <c r="T1910" i="38"/>
  <c r="U1910" i="38"/>
  <c r="V1910" i="38"/>
  <c r="W1910" i="38"/>
  <c r="X1910" i="38"/>
  <c r="H1911" i="38"/>
  <c r="I1911" i="38"/>
  <c r="J1911" i="38"/>
  <c r="K1911" i="38"/>
  <c r="L1911" i="38"/>
  <c r="M1911" i="38"/>
  <c r="N1911" i="38"/>
  <c r="P1911" i="38"/>
  <c r="Q1911" i="38"/>
  <c r="R1911" i="38"/>
  <c r="S1911" i="38"/>
  <c r="T1911" i="38"/>
  <c r="U1911" i="38"/>
  <c r="V1911" i="38"/>
  <c r="W1911" i="38"/>
  <c r="X1911" i="38"/>
  <c r="H1912" i="38"/>
  <c r="I1912" i="38"/>
  <c r="J1912" i="38"/>
  <c r="K1912" i="38"/>
  <c r="L1912" i="38"/>
  <c r="M1912" i="38"/>
  <c r="N1912" i="38"/>
  <c r="P1912" i="38"/>
  <c r="Q1912" i="38"/>
  <c r="R1912" i="38"/>
  <c r="S1912" i="38"/>
  <c r="T1912" i="38"/>
  <c r="U1912" i="38"/>
  <c r="V1912" i="38"/>
  <c r="W1912" i="38"/>
  <c r="X1912" i="38"/>
  <c r="H1913" i="38"/>
  <c r="I1913" i="38"/>
  <c r="J1913" i="38"/>
  <c r="K1913" i="38"/>
  <c r="L1913" i="38"/>
  <c r="M1913" i="38"/>
  <c r="N1913" i="38"/>
  <c r="P1913" i="38"/>
  <c r="Q1913" i="38"/>
  <c r="R1913" i="38"/>
  <c r="S1913" i="38"/>
  <c r="T1913" i="38"/>
  <c r="U1913" i="38"/>
  <c r="V1913" i="38"/>
  <c r="W1913" i="38"/>
  <c r="X1913" i="38"/>
  <c r="H1914" i="38"/>
  <c r="I1914" i="38"/>
  <c r="J1914" i="38"/>
  <c r="K1914" i="38"/>
  <c r="L1914" i="38"/>
  <c r="M1914" i="38"/>
  <c r="N1914" i="38"/>
  <c r="P1914" i="38"/>
  <c r="Q1914" i="38"/>
  <c r="R1914" i="38"/>
  <c r="S1914" i="38"/>
  <c r="T1914" i="38"/>
  <c r="U1914" i="38"/>
  <c r="V1914" i="38"/>
  <c r="W1914" i="38"/>
  <c r="X1914" i="38"/>
  <c r="H1915" i="38"/>
  <c r="I1915" i="38"/>
  <c r="J1915" i="38"/>
  <c r="K1915" i="38"/>
  <c r="L1915" i="38"/>
  <c r="M1915" i="38"/>
  <c r="N1915" i="38"/>
  <c r="P1915" i="38"/>
  <c r="Q1915" i="38"/>
  <c r="R1915" i="38"/>
  <c r="S1915" i="38"/>
  <c r="T1915" i="38"/>
  <c r="U1915" i="38"/>
  <c r="V1915" i="38"/>
  <c r="W1915" i="38"/>
  <c r="X1915" i="38"/>
  <c r="H1916" i="38"/>
  <c r="I1916" i="38"/>
  <c r="J1916" i="38"/>
  <c r="K1916" i="38"/>
  <c r="L1916" i="38"/>
  <c r="M1916" i="38"/>
  <c r="N1916" i="38"/>
  <c r="P1916" i="38"/>
  <c r="Q1916" i="38"/>
  <c r="R1916" i="38"/>
  <c r="S1916" i="38"/>
  <c r="T1916" i="38"/>
  <c r="U1916" i="38"/>
  <c r="V1916" i="38"/>
  <c r="W1916" i="38"/>
  <c r="X1916" i="38"/>
  <c r="H1917" i="38"/>
  <c r="I1917" i="38"/>
  <c r="J1917" i="38"/>
  <c r="K1917" i="38"/>
  <c r="L1917" i="38"/>
  <c r="M1917" i="38"/>
  <c r="N1917" i="38"/>
  <c r="P1917" i="38"/>
  <c r="Q1917" i="38"/>
  <c r="R1917" i="38"/>
  <c r="S1917" i="38"/>
  <c r="T1917" i="38"/>
  <c r="U1917" i="38"/>
  <c r="V1917" i="38"/>
  <c r="W1917" i="38"/>
  <c r="X1917" i="38"/>
  <c r="H1918" i="38"/>
  <c r="I1918" i="38"/>
  <c r="J1918" i="38"/>
  <c r="K1918" i="38"/>
  <c r="L1918" i="38"/>
  <c r="M1918" i="38"/>
  <c r="N1918" i="38"/>
  <c r="P1918" i="38"/>
  <c r="Q1918" i="38"/>
  <c r="R1918" i="38"/>
  <c r="S1918" i="38"/>
  <c r="T1918" i="38"/>
  <c r="U1918" i="38"/>
  <c r="V1918" i="38"/>
  <c r="W1918" i="38"/>
  <c r="X1918" i="38"/>
  <c r="H1919" i="38"/>
  <c r="I1919" i="38"/>
  <c r="J1919" i="38"/>
  <c r="K1919" i="38"/>
  <c r="L1919" i="38"/>
  <c r="M1919" i="38"/>
  <c r="N1919" i="38"/>
  <c r="P1919" i="38"/>
  <c r="Q1919" i="38"/>
  <c r="R1919" i="38"/>
  <c r="S1919" i="38"/>
  <c r="T1919" i="38"/>
  <c r="U1919" i="38"/>
  <c r="V1919" i="38"/>
  <c r="W1919" i="38"/>
  <c r="X1919" i="38"/>
  <c r="H1920" i="38"/>
  <c r="I1920" i="38"/>
  <c r="J1920" i="38"/>
  <c r="K1920" i="38"/>
  <c r="L1920" i="38"/>
  <c r="M1920" i="38"/>
  <c r="N1920" i="38"/>
  <c r="P1920" i="38"/>
  <c r="Q1920" i="38"/>
  <c r="R1920" i="38"/>
  <c r="S1920" i="38"/>
  <c r="T1920" i="38"/>
  <c r="U1920" i="38"/>
  <c r="V1920" i="38"/>
  <c r="W1920" i="38"/>
  <c r="X1920" i="38"/>
  <c r="H1921" i="38"/>
  <c r="I1921" i="38"/>
  <c r="J1921" i="38"/>
  <c r="K1921" i="38"/>
  <c r="L1921" i="38"/>
  <c r="M1921" i="38"/>
  <c r="N1921" i="38"/>
  <c r="P1921" i="38"/>
  <c r="Q1921" i="38"/>
  <c r="R1921" i="38"/>
  <c r="S1921" i="38"/>
  <c r="T1921" i="38"/>
  <c r="U1921" i="38"/>
  <c r="V1921" i="38"/>
  <c r="W1921" i="38"/>
  <c r="X1921" i="38"/>
  <c r="H1922" i="38"/>
  <c r="I1922" i="38"/>
  <c r="J1922" i="38"/>
  <c r="K1922" i="38"/>
  <c r="L1922" i="38"/>
  <c r="M1922" i="38"/>
  <c r="N1922" i="38"/>
  <c r="P1922" i="38"/>
  <c r="Q1922" i="38"/>
  <c r="R1922" i="38"/>
  <c r="S1922" i="38"/>
  <c r="T1922" i="38"/>
  <c r="U1922" i="38"/>
  <c r="V1922" i="38"/>
  <c r="W1922" i="38"/>
  <c r="X1922" i="38"/>
  <c r="H1923" i="38"/>
  <c r="I1923" i="38"/>
  <c r="J1923" i="38"/>
  <c r="K1923" i="38"/>
  <c r="L1923" i="38"/>
  <c r="M1923" i="38"/>
  <c r="N1923" i="38"/>
  <c r="P1923" i="38"/>
  <c r="Q1923" i="38"/>
  <c r="R1923" i="38"/>
  <c r="S1923" i="38"/>
  <c r="T1923" i="38"/>
  <c r="U1923" i="38"/>
  <c r="V1923" i="38"/>
  <c r="W1923" i="38"/>
  <c r="X1923" i="38"/>
  <c r="H1924" i="38"/>
  <c r="I1924" i="38"/>
  <c r="J1924" i="38"/>
  <c r="K1924" i="38"/>
  <c r="L1924" i="38"/>
  <c r="M1924" i="38"/>
  <c r="N1924" i="38"/>
  <c r="P1924" i="38"/>
  <c r="Q1924" i="38"/>
  <c r="R1924" i="38"/>
  <c r="S1924" i="38"/>
  <c r="T1924" i="38"/>
  <c r="U1924" i="38"/>
  <c r="V1924" i="38"/>
  <c r="W1924" i="38"/>
  <c r="X1924" i="38"/>
  <c r="H1925" i="38"/>
  <c r="I1925" i="38"/>
  <c r="J1925" i="38"/>
  <c r="K1925" i="38"/>
  <c r="L1925" i="38"/>
  <c r="M1925" i="38"/>
  <c r="N1925" i="38"/>
  <c r="P1925" i="38"/>
  <c r="Q1925" i="38"/>
  <c r="R1925" i="38"/>
  <c r="S1925" i="38"/>
  <c r="T1925" i="38"/>
  <c r="U1925" i="38"/>
  <c r="V1925" i="38"/>
  <c r="W1925" i="38"/>
  <c r="X1925" i="38"/>
  <c r="H1926" i="38"/>
  <c r="I1926" i="38"/>
  <c r="J1926" i="38"/>
  <c r="K1926" i="38"/>
  <c r="L1926" i="38"/>
  <c r="M1926" i="38"/>
  <c r="N1926" i="38"/>
  <c r="P1926" i="38"/>
  <c r="Q1926" i="38"/>
  <c r="R1926" i="38"/>
  <c r="S1926" i="38"/>
  <c r="T1926" i="38"/>
  <c r="U1926" i="38"/>
  <c r="V1926" i="38"/>
  <c r="W1926" i="38"/>
  <c r="X1926" i="38"/>
  <c r="H1927" i="38"/>
  <c r="I1927" i="38"/>
  <c r="J1927" i="38"/>
  <c r="K1927" i="38"/>
  <c r="L1927" i="38"/>
  <c r="M1927" i="38"/>
  <c r="N1927" i="38"/>
  <c r="P1927" i="38"/>
  <c r="Q1927" i="38"/>
  <c r="R1927" i="38"/>
  <c r="S1927" i="38"/>
  <c r="T1927" i="38"/>
  <c r="U1927" i="38"/>
  <c r="V1927" i="38"/>
  <c r="W1927" i="38"/>
  <c r="X1927" i="38"/>
  <c r="H1928" i="38"/>
  <c r="I1928" i="38"/>
  <c r="J1928" i="38"/>
  <c r="K1928" i="38"/>
  <c r="L1928" i="38"/>
  <c r="M1928" i="38"/>
  <c r="N1928" i="38"/>
  <c r="P1928" i="38"/>
  <c r="Q1928" i="38"/>
  <c r="R1928" i="38"/>
  <c r="S1928" i="38"/>
  <c r="T1928" i="38"/>
  <c r="U1928" i="38"/>
  <c r="V1928" i="38"/>
  <c r="W1928" i="38"/>
  <c r="X1928" i="38"/>
  <c r="H1929" i="38"/>
  <c r="I1929" i="38"/>
  <c r="J1929" i="38"/>
  <c r="K1929" i="38"/>
  <c r="L1929" i="38"/>
  <c r="M1929" i="38"/>
  <c r="N1929" i="38"/>
  <c r="P1929" i="38"/>
  <c r="Q1929" i="38"/>
  <c r="R1929" i="38"/>
  <c r="S1929" i="38"/>
  <c r="T1929" i="38"/>
  <c r="U1929" i="38"/>
  <c r="V1929" i="38"/>
  <c r="W1929" i="38"/>
  <c r="X1929" i="38"/>
  <c r="H1930" i="38"/>
  <c r="I1930" i="38"/>
  <c r="J1930" i="38"/>
  <c r="K1930" i="38"/>
  <c r="L1930" i="38"/>
  <c r="M1930" i="38"/>
  <c r="N1930" i="38"/>
  <c r="P1930" i="38"/>
  <c r="Q1930" i="38"/>
  <c r="R1930" i="38"/>
  <c r="S1930" i="38"/>
  <c r="T1930" i="38"/>
  <c r="U1930" i="38"/>
  <c r="V1930" i="38"/>
  <c r="W1930" i="38"/>
  <c r="X1930" i="38"/>
  <c r="H1931" i="38"/>
  <c r="I1931" i="38"/>
  <c r="J1931" i="38"/>
  <c r="K1931" i="38"/>
  <c r="L1931" i="38"/>
  <c r="M1931" i="38"/>
  <c r="N1931" i="38"/>
  <c r="P1931" i="38"/>
  <c r="Q1931" i="38"/>
  <c r="R1931" i="38"/>
  <c r="S1931" i="38"/>
  <c r="T1931" i="38"/>
  <c r="U1931" i="38"/>
  <c r="V1931" i="38"/>
  <c r="W1931" i="38"/>
  <c r="X1931" i="38"/>
  <c r="H1932" i="38"/>
  <c r="I1932" i="38"/>
  <c r="J1932" i="38"/>
  <c r="K1932" i="38"/>
  <c r="L1932" i="38"/>
  <c r="M1932" i="38"/>
  <c r="N1932" i="38"/>
  <c r="P1932" i="38"/>
  <c r="Q1932" i="38"/>
  <c r="R1932" i="38"/>
  <c r="S1932" i="38"/>
  <c r="T1932" i="38"/>
  <c r="U1932" i="38"/>
  <c r="V1932" i="38"/>
  <c r="W1932" i="38"/>
  <c r="X1932" i="38"/>
  <c r="H1933" i="38"/>
  <c r="I1933" i="38"/>
  <c r="J1933" i="38"/>
  <c r="K1933" i="38"/>
  <c r="L1933" i="38"/>
  <c r="M1933" i="38"/>
  <c r="N1933" i="38"/>
  <c r="P1933" i="38"/>
  <c r="Q1933" i="38"/>
  <c r="R1933" i="38"/>
  <c r="S1933" i="38"/>
  <c r="T1933" i="38"/>
  <c r="U1933" i="38"/>
  <c r="V1933" i="38"/>
  <c r="W1933" i="38"/>
  <c r="X1933" i="38"/>
  <c r="H1934" i="38"/>
  <c r="I1934" i="38"/>
  <c r="J1934" i="38"/>
  <c r="K1934" i="38"/>
  <c r="L1934" i="38"/>
  <c r="M1934" i="38"/>
  <c r="N1934" i="38"/>
  <c r="P1934" i="38"/>
  <c r="Q1934" i="38"/>
  <c r="R1934" i="38"/>
  <c r="S1934" i="38"/>
  <c r="T1934" i="38"/>
  <c r="U1934" i="38"/>
  <c r="V1934" i="38"/>
  <c r="W1934" i="38"/>
  <c r="X1934" i="38"/>
  <c r="H1935" i="38"/>
  <c r="I1935" i="38"/>
  <c r="J1935" i="38"/>
  <c r="K1935" i="38"/>
  <c r="L1935" i="38"/>
  <c r="M1935" i="38"/>
  <c r="N1935" i="38"/>
  <c r="P1935" i="38"/>
  <c r="Q1935" i="38"/>
  <c r="R1935" i="38"/>
  <c r="S1935" i="38"/>
  <c r="T1935" i="38"/>
  <c r="U1935" i="38"/>
  <c r="V1935" i="38"/>
  <c r="W1935" i="38"/>
  <c r="X1935" i="38"/>
  <c r="H1936" i="38"/>
  <c r="I1936" i="38"/>
  <c r="J1936" i="38"/>
  <c r="K1936" i="38"/>
  <c r="L1936" i="38"/>
  <c r="M1936" i="38"/>
  <c r="N1936" i="38"/>
  <c r="P1936" i="38"/>
  <c r="Q1936" i="38"/>
  <c r="R1936" i="38"/>
  <c r="S1936" i="38"/>
  <c r="T1936" i="38"/>
  <c r="U1936" i="38"/>
  <c r="V1936" i="38"/>
  <c r="W1936" i="38"/>
  <c r="X1936" i="38"/>
  <c r="H1937" i="38"/>
  <c r="I1937" i="38"/>
  <c r="J1937" i="38"/>
  <c r="K1937" i="38"/>
  <c r="L1937" i="38"/>
  <c r="M1937" i="38"/>
  <c r="N1937" i="38"/>
  <c r="P1937" i="38"/>
  <c r="Q1937" i="38"/>
  <c r="R1937" i="38"/>
  <c r="S1937" i="38"/>
  <c r="T1937" i="38"/>
  <c r="U1937" i="38"/>
  <c r="V1937" i="38"/>
  <c r="W1937" i="38"/>
  <c r="X1937" i="38"/>
  <c r="H1938" i="38"/>
  <c r="I1938" i="38"/>
  <c r="J1938" i="38"/>
  <c r="K1938" i="38"/>
  <c r="L1938" i="38"/>
  <c r="M1938" i="38"/>
  <c r="N1938" i="38"/>
  <c r="P1938" i="38"/>
  <c r="Q1938" i="38"/>
  <c r="R1938" i="38"/>
  <c r="S1938" i="38"/>
  <c r="T1938" i="38"/>
  <c r="U1938" i="38"/>
  <c r="V1938" i="38"/>
  <c r="W1938" i="38"/>
  <c r="X1938" i="38"/>
  <c r="H1939" i="38"/>
  <c r="I1939" i="38"/>
  <c r="J1939" i="38"/>
  <c r="K1939" i="38"/>
  <c r="L1939" i="38"/>
  <c r="M1939" i="38"/>
  <c r="N1939" i="38"/>
  <c r="P1939" i="38"/>
  <c r="Q1939" i="38"/>
  <c r="R1939" i="38"/>
  <c r="S1939" i="38"/>
  <c r="T1939" i="38"/>
  <c r="U1939" i="38"/>
  <c r="V1939" i="38"/>
  <c r="W1939" i="38"/>
  <c r="X1939" i="38"/>
  <c r="H1940" i="38"/>
  <c r="I1940" i="38"/>
  <c r="J1940" i="38"/>
  <c r="K1940" i="38"/>
  <c r="L1940" i="38"/>
  <c r="M1940" i="38"/>
  <c r="N1940" i="38"/>
  <c r="P1940" i="38"/>
  <c r="Q1940" i="38"/>
  <c r="R1940" i="38"/>
  <c r="S1940" i="38"/>
  <c r="T1940" i="38"/>
  <c r="U1940" i="38"/>
  <c r="V1940" i="38"/>
  <c r="W1940" i="38"/>
  <c r="X1940" i="38"/>
  <c r="H1941" i="38"/>
  <c r="I1941" i="38"/>
  <c r="J1941" i="38"/>
  <c r="K1941" i="38"/>
  <c r="L1941" i="38"/>
  <c r="M1941" i="38"/>
  <c r="N1941" i="38"/>
  <c r="P1941" i="38"/>
  <c r="Q1941" i="38"/>
  <c r="R1941" i="38"/>
  <c r="S1941" i="38"/>
  <c r="T1941" i="38"/>
  <c r="U1941" i="38"/>
  <c r="V1941" i="38"/>
  <c r="W1941" i="38"/>
  <c r="X1941" i="38"/>
  <c r="H1942" i="38"/>
  <c r="I1942" i="38"/>
  <c r="J1942" i="38"/>
  <c r="K1942" i="38"/>
  <c r="L1942" i="38"/>
  <c r="M1942" i="38"/>
  <c r="N1942" i="38"/>
  <c r="P1942" i="38"/>
  <c r="Q1942" i="38"/>
  <c r="R1942" i="38"/>
  <c r="S1942" i="38"/>
  <c r="T1942" i="38"/>
  <c r="U1942" i="38"/>
  <c r="V1942" i="38"/>
  <c r="W1942" i="38"/>
  <c r="X1942" i="38"/>
  <c r="H1943" i="38"/>
  <c r="I1943" i="38"/>
  <c r="J1943" i="38"/>
  <c r="K1943" i="38"/>
  <c r="L1943" i="38"/>
  <c r="M1943" i="38"/>
  <c r="N1943" i="38"/>
  <c r="P1943" i="38"/>
  <c r="Q1943" i="38"/>
  <c r="R1943" i="38"/>
  <c r="S1943" i="38"/>
  <c r="T1943" i="38"/>
  <c r="U1943" i="38"/>
  <c r="V1943" i="38"/>
  <c r="W1943" i="38"/>
  <c r="X1943" i="38"/>
  <c r="H1944" i="38"/>
  <c r="I1944" i="38"/>
  <c r="J1944" i="38"/>
  <c r="K1944" i="38"/>
  <c r="L1944" i="38"/>
  <c r="M1944" i="38"/>
  <c r="N1944" i="38"/>
  <c r="P1944" i="38"/>
  <c r="Q1944" i="38"/>
  <c r="R1944" i="38"/>
  <c r="S1944" i="38"/>
  <c r="T1944" i="38"/>
  <c r="U1944" i="38"/>
  <c r="V1944" i="38"/>
  <c r="W1944" i="38"/>
  <c r="X1944" i="38"/>
  <c r="H1945" i="38"/>
  <c r="I1945" i="38"/>
  <c r="J1945" i="38"/>
  <c r="K1945" i="38"/>
  <c r="L1945" i="38"/>
  <c r="M1945" i="38"/>
  <c r="N1945" i="38"/>
  <c r="P1945" i="38"/>
  <c r="Q1945" i="38"/>
  <c r="R1945" i="38"/>
  <c r="S1945" i="38"/>
  <c r="T1945" i="38"/>
  <c r="U1945" i="38"/>
  <c r="V1945" i="38"/>
  <c r="W1945" i="38"/>
  <c r="X1945" i="38"/>
  <c r="H1946" i="38"/>
  <c r="I1946" i="38"/>
  <c r="J1946" i="38"/>
  <c r="K1946" i="38"/>
  <c r="L1946" i="38"/>
  <c r="M1946" i="38"/>
  <c r="N1946" i="38"/>
  <c r="P1946" i="38"/>
  <c r="Q1946" i="38"/>
  <c r="R1946" i="38"/>
  <c r="S1946" i="38"/>
  <c r="T1946" i="38"/>
  <c r="U1946" i="38"/>
  <c r="V1946" i="38"/>
  <c r="W1946" i="38"/>
  <c r="X1946" i="38"/>
  <c r="H1947" i="38"/>
  <c r="I1947" i="38"/>
  <c r="J1947" i="38"/>
  <c r="K1947" i="38"/>
  <c r="L1947" i="38"/>
  <c r="M1947" i="38"/>
  <c r="N1947" i="38"/>
  <c r="P1947" i="38"/>
  <c r="Q1947" i="38"/>
  <c r="R1947" i="38"/>
  <c r="S1947" i="38"/>
  <c r="T1947" i="38"/>
  <c r="U1947" i="38"/>
  <c r="V1947" i="38"/>
  <c r="W1947" i="38"/>
  <c r="X1947" i="38"/>
  <c r="H1948" i="38"/>
  <c r="I1948" i="38"/>
  <c r="J1948" i="38"/>
  <c r="K1948" i="38"/>
  <c r="L1948" i="38"/>
  <c r="M1948" i="38"/>
  <c r="N1948" i="38"/>
  <c r="P1948" i="38"/>
  <c r="Q1948" i="38"/>
  <c r="R1948" i="38"/>
  <c r="S1948" i="38"/>
  <c r="T1948" i="38"/>
  <c r="U1948" i="38"/>
  <c r="V1948" i="38"/>
  <c r="W1948" i="38"/>
  <c r="X1948" i="38"/>
  <c r="H1949" i="38"/>
  <c r="I1949" i="38"/>
  <c r="J1949" i="38"/>
  <c r="K1949" i="38"/>
  <c r="L1949" i="38"/>
  <c r="M1949" i="38"/>
  <c r="N1949" i="38"/>
  <c r="P1949" i="38"/>
  <c r="Q1949" i="38"/>
  <c r="R1949" i="38"/>
  <c r="S1949" i="38"/>
  <c r="T1949" i="38"/>
  <c r="U1949" i="38"/>
  <c r="V1949" i="38"/>
  <c r="W1949" i="38"/>
  <c r="X1949" i="38"/>
  <c r="H1950" i="38"/>
  <c r="I1950" i="38"/>
  <c r="J1950" i="38"/>
  <c r="K1950" i="38"/>
  <c r="L1950" i="38"/>
  <c r="M1950" i="38"/>
  <c r="N1950" i="38"/>
  <c r="P1950" i="38"/>
  <c r="Q1950" i="38"/>
  <c r="R1950" i="38"/>
  <c r="S1950" i="38"/>
  <c r="T1950" i="38"/>
  <c r="U1950" i="38"/>
  <c r="V1950" i="38"/>
  <c r="W1950" i="38"/>
  <c r="X1950" i="38"/>
  <c r="H1951" i="38"/>
  <c r="I1951" i="38"/>
  <c r="J1951" i="38"/>
  <c r="K1951" i="38"/>
  <c r="L1951" i="38"/>
  <c r="M1951" i="38"/>
  <c r="N1951" i="38"/>
  <c r="P1951" i="38"/>
  <c r="Q1951" i="38"/>
  <c r="R1951" i="38"/>
  <c r="S1951" i="38"/>
  <c r="T1951" i="38"/>
  <c r="U1951" i="38"/>
  <c r="V1951" i="38"/>
  <c r="W1951" i="38"/>
  <c r="X1951" i="38"/>
  <c r="H1952" i="38"/>
  <c r="I1952" i="38"/>
  <c r="J1952" i="38"/>
  <c r="K1952" i="38"/>
  <c r="L1952" i="38"/>
  <c r="M1952" i="38"/>
  <c r="N1952" i="38"/>
  <c r="P1952" i="38"/>
  <c r="Q1952" i="38"/>
  <c r="R1952" i="38"/>
  <c r="S1952" i="38"/>
  <c r="T1952" i="38"/>
  <c r="U1952" i="38"/>
  <c r="V1952" i="38"/>
  <c r="W1952" i="38"/>
  <c r="X1952" i="38"/>
  <c r="H1953" i="38"/>
  <c r="I1953" i="38"/>
  <c r="J1953" i="38"/>
  <c r="K1953" i="38"/>
  <c r="L1953" i="38"/>
  <c r="M1953" i="38"/>
  <c r="N1953" i="38"/>
  <c r="P1953" i="38"/>
  <c r="Q1953" i="38"/>
  <c r="R1953" i="38"/>
  <c r="S1953" i="38"/>
  <c r="T1953" i="38"/>
  <c r="U1953" i="38"/>
  <c r="V1953" i="38"/>
  <c r="W1953" i="38"/>
  <c r="X1953" i="38"/>
  <c r="H1954" i="38"/>
  <c r="I1954" i="38"/>
  <c r="J1954" i="38"/>
  <c r="K1954" i="38"/>
  <c r="L1954" i="38"/>
  <c r="M1954" i="38"/>
  <c r="N1954" i="38"/>
  <c r="P1954" i="38"/>
  <c r="Q1954" i="38"/>
  <c r="R1954" i="38"/>
  <c r="S1954" i="38"/>
  <c r="T1954" i="38"/>
  <c r="U1954" i="38"/>
  <c r="V1954" i="38"/>
  <c r="W1954" i="38"/>
  <c r="X1954" i="38"/>
  <c r="H1955" i="38"/>
  <c r="I1955" i="38"/>
  <c r="J1955" i="38"/>
  <c r="K1955" i="38"/>
  <c r="L1955" i="38"/>
  <c r="M1955" i="38"/>
  <c r="N1955" i="38"/>
  <c r="P1955" i="38"/>
  <c r="Q1955" i="38"/>
  <c r="R1955" i="38"/>
  <c r="S1955" i="38"/>
  <c r="T1955" i="38"/>
  <c r="U1955" i="38"/>
  <c r="V1955" i="38"/>
  <c r="W1955" i="38"/>
  <c r="X1955" i="38"/>
  <c r="H1956" i="38"/>
  <c r="I1956" i="38"/>
  <c r="J1956" i="38"/>
  <c r="K1956" i="38"/>
  <c r="L1956" i="38"/>
  <c r="M1956" i="38"/>
  <c r="N1956" i="38"/>
  <c r="P1956" i="38"/>
  <c r="Q1956" i="38"/>
  <c r="R1956" i="38"/>
  <c r="S1956" i="38"/>
  <c r="T1956" i="38"/>
  <c r="U1956" i="38"/>
  <c r="V1956" i="38"/>
  <c r="W1956" i="38"/>
  <c r="X1956" i="38"/>
  <c r="H1957" i="38"/>
  <c r="I1957" i="38"/>
  <c r="J1957" i="38"/>
  <c r="K1957" i="38"/>
  <c r="L1957" i="38"/>
  <c r="M1957" i="38"/>
  <c r="N1957" i="38"/>
  <c r="P1957" i="38"/>
  <c r="Q1957" i="38"/>
  <c r="R1957" i="38"/>
  <c r="S1957" i="38"/>
  <c r="T1957" i="38"/>
  <c r="U1957" i="38"/>
  <c r="V1957" i="38"/>
  <c r="W1957" i="38"/>
  <c r="X1957" i="38"/>
  <c r="H1958" i="38"/>
  <c r="I1958" i="38"/>
  <c r="J1958" i="38"/>
  <c r="K1958" i="38"/>
  <c r="L1958" i="38"/>
  <c r="M1958" i="38"/>
  <c r="N1958" i="38"/>
  <c r="P1958" i="38"/>
  <c r="Q1958" i="38"/>
  <c r="R1958" i="38"/>
  <c r="S1958" i="38"/>
  <c r="T1958" i="38"/>
  <c r="U1958" i="38"/>
  <c r="V1958" i="38"/>
  <c r="W1958" i="38"/>
  <c r="X1958" i="38"/>
  <c r="H1959" i="38"/>
  <c r="I1959" i="38"/>
  <c r="J1959" i="38"/>
  <c r="K1959" i="38"/>
  <c r="L1959" i="38"/>
  <c r="M1959" i="38"/>
  <c r="N1959" i="38"/>
  <c r="P1959" i="38"/>
  <c r="Q1959" i="38"/>
  <c r="R1959" i="38"/>
  <c r="S1959" i="38"/>
  <c r="T1959" i="38"/>
  <c r="U1959" i="38"/>
  <c r="V1959" i="38"/>
  <c r="W1959" i="38"/>
  <c r="X1959" i="38"/>
  <c r="H1960" i="38"/>
  <c r="I1960" i="38"/>
  <c r="J1960" i="38"/>
  <c r="K1960" i="38"/>
  <c r="L1960" i="38"/>
  <c r="M1960" i="38"/>
  <c r="N1960" i="38"/>
  <c r="P1960" i="38"/>
  <c r="Q1960" i="38"/>
  <c r="R1960" i="38"/>
  <c r="S1960" i="38"/>
  <c r="T1960" i="38"/>
  <c r="U1960" i="38"/>
  <c r="V1960" i="38"/>
  <c r="W1960" i="38"/>
  <c r="X1960" i="38"/>
  <c r="H1961" i="38"/>
  <c r="I1961" i="38"/>
  <c r="J1961" i="38"/>
  <c r="K1961" i="38"/>
  <c r="L1961" i="38"/>
  <c r="M1961" i="38"/>
  <c r="N1961" i="38"/>
  <c r="P1961" i="38"/>
  <c r="Q1961" i="38"/>
  <c r="R1961" i="38"/>
  <c r="S1961" i="38"/>
  <c r="T1961" i="38"/>
  <c r="U1961" i="38"/>
  <c r="V1961" i="38"/>
  <c r="W1961" i="38"/>
  <c r="X1961" i="38"/>
  <c r="H1962" i="38"/>
  <c r="I1962" i="38"/>
  <c r="J1962" i="38"/>
  <c r="K1962" i="38"/>
  <c r="L1962" i="38"/>
  <c r="M1962" i="38"/>
  <c r="N1962" i="38"/>
  <c r="P1962" i="38"/>
  <c r="Q1962" i="38"/>
  <c r="R1962" i="38"/>
  <c r="S1962" i="38"/>
  <c r="T1962" i="38"/>
  <c r="U1962" i="38"/>
  <c r="V1962" i="38"/>
  <c r="W1962" i="38"/>
  <c r="X1962" i="38"/>
  <c r="H1963" i="38"/>
  <c r="I1963" i="38"/>
  <c r="J1963" i="38"/>
  <c r="K1963" i="38"/>
  <c r="L1963" i="38"/>
  <c r="M1963" i="38"/>
  <c r="N1963" i="38"/>
  <c r="P1963" i="38"/>
  <c r="Q1963" i="38"/>
  <c r="R1963" i="38"/>
  <c r="S1963" i="38"/>
  <c r="T1963" i="38"/>
  <c r="U1963" i="38"/>
  <c r="V1963" i="38"/>
  <c r="W1963" i="38"/>
  <c r="X1963" i="38"/>
  <c r="H1964" i="38"/>
  <c r="I1964" i="38"/>
  <c r="J1964" i="38"/>
  <c r="K1964" i="38"/>
  <c r="L1964" i="38"/>
  <c r="M1964" i="38"/>
  <c r="N1964" i="38"/>
  <c r="P1964" i="38"/>
  <c r="Q1964" i="38"/>
  <c r="R1964" i="38"/>
  <c r="S1964" i="38"/>
  <c r="T1964" i="38"/>
  <c r="U1964" i="38"/>
  <c r="V1964" i="38"/>
  <c r="W1964" i="38"/>
  <c r="X1964" i="38"/>
  <c r="H1965" i="38"/>
  <c r="I1965" i="38"/>
  <c r="J1965" i="38"/>
  <c r="K1965" i="38"/>
  <c r="L1965" i="38"/>
  <c r="M1965" i="38"/>
  <c r="N1965" i="38"/>
  <c r="P1965" i="38"/>
  <c r="Q1965" i="38"/>
  <c r="R1965" i="38"/>
  <c r="S1965" i="38"/>
  <c r="T1965" i="38"/>
  <c r="U1965" i="38"/>
  <c r="V1965" i="38"/>
  <c r="W1965" i="38"/>
  <c r="X1965" i="38"/>
  <c r="H1966" i="38"/>
  <c r="I1966" i="38"/>
  <c r="J1966" i="38"/>
  <c r="K1966" i="38"/>
  <c r="L1966" i="38"/>
  <c r="M1966" i="38"/>
  <c r="N1966" i="38"/>
  <c r="P1966" i="38"/>
  <c r="Q1966" i="38"/>
  <c r="R1966" i="38"/>
  <c r="S1966" i="38"/>
  <c r="T1966" i="38"/>
  <c r="U1966" i="38"/>
  <c r="V1966" i="38"/>
  <c r="W1966" i="38"/>
  <c r="X1966" i="38"/>
  <c r="H1967" i="38"/>
  <c r="I1967" i="38"/>
  <c r="J1967" i="38"/>
  <c r="K1967" i="38"/>
  <c r="L1967" i="38"/>
  <c r="M1967" i="38"/>
  <c r="N1967" i="38"/>
  <c r="P1967" i="38"/>
  <c r="Q1967" i="38"/>
  <c r="R1967" i="38"/>
  <c r="S1967" i="38"/>
  <c r="T1967" i="38"/>
  <c r="U1967" i="38"/>
  <c r="V1967" i="38"/>
  <c r="W1967" i="38"/>
  <c r="X1967" i="38"/>
  <c r="H1968" i="38"/>
  <c r="I1968" i="38"/>
  <c r="J1968" i="38"/>
  <c r="K1968" i="38"/>
  <c r="L1968" i="38"/>
  <c r="M1968" i="38"/>
  <c r="N1968" i="38"/>
  <c r="P1968" i="38"/>
  <c r="Q1968" i="38"/>
  <c r="R1968" i="38"/>
  <c r="S1968" i="38"/>
  <c r="T1968" i="38"/>
  <c r="U1968" i="38"/>
  <c r="V1968" i="38"/>
  <c r="W1968" i="38"/>
  <c r="X1968" i="38"/>
  <c r="H1969" i="38"/>
  <c r="I1969" i="38"/>
  <c r="J1969" i="38"/>
  <c r="K1969" i="38"/>
  <c r="L1969" i="38"/>
  <c r="M1969" i="38"/>
  <c r="N1969" i="38"/>
  <c r="P1969" i="38"/>
  <c r="Q1969" i="38"/>
  <c r="R1969" i="38"/>
  <c r="S1969" i="38"/>
  <c r="T1969" i="38"/>
  <c r="U1969" i="38"/>
  <c r="V1969" i="38"/>
  <c r="W1969" i="38"/>
  <c r="X1969" i="38"/>
  <c r="H1970" i="38"/>
  <c r="I1970" i="38"/>
  <c r="J1970" i="38"/>
  <c r="K1970" i="38"/>
  <c r="L1970" i="38"/>
  <c r="M1970" i="38"/>
  <c r="N1970" i="38"/>
  <c r="P1970" i="38"/>
  <c r="Q1970" i="38"/>
  <c r="R1970" i="38"/>
  <c r="S1970" i="38"/>
  <c r="T1970" i="38"/>
  <c r="U1970" i="38"/>
  <c r="V1970" i="38"/>
  <c r="W1970" i="38"/>
  <c r="X1970" i="38"/>
  <c r="H1971" i="38"/>
  <c r="I1971" i="38"/>
  <c r="J1971" i="38"/>
  <c r="K1971" i="38"/>
  <c r="L1971" i="38"/>
  <c r="M1971" i="38"/>
  <c r="N1971" i="38"/>
  <c r="P1971" i="38"/>
  <c r="Q1971" i="38"/>
  <c r="R1971" i="38"/>
  <c r="S1971" i="38"/>
  <c r="T1971" i="38"/>
  <c r="U1971" i="38"/>
  <c r="V1971" i="38"/>
  <c r="W1971" i="38"/>
  <c r="X1971" i="38"/>
  <c r="H1972" i="38"/>
  <c r="I1972" i="38"/>
  <c r="J1972" i="38"/>
  <c r="K1972" i="38"/>
  <c r="L1972" i="38"/>
  <c r="M1972" i="38"/>
  <c r="N1972" i="38"/>
  <c r="P1972" i="38"/>
  <c r="Q1972" i="38"/>
  <c r="R1972" i="38"/>
  <c r="S1972" i="38"/>
  <c r="T1972" i="38"/>
  <c r="U1972" i="38"/>
  <c r="V1972" i="38"/>
  <c r="W1972" i="38"/>
  <c r="X1972" i="38"/>
  <c r="H1973" i="38"/>
  <c r="I1973" i="38"/>
  <c r="J1973" i="38"/>
  <c r="K1973" i="38"/>
  <c r="L1973" i="38"/>
  <c r="M1973" i="38"/>
  <c r="N1973" i="38"/>
  <c r="P1973" i="38"/>
  <c r="Q1973" i="38"/>
  <c r="R1973" i="38"/>
  <c r="S1973" i="38"/>
  <c r="T1973" i="38"/>
  <c r="U1973" i="38"/>
  <c r="V1973" i="38"/>
  <c r="W1973" i="38"/>
  <c r="X1973" i="38"/>
  <c r="H1974" i="38"/>
  <c r="I1974" i="38"/>
  <c r="J1974" i="38"/>
  <c r="K1974" i="38"/>
  <c r="L1974" i="38"/>
  <c r="M1974" i="38"/>
  <c r="N1974" i="38"/>
  <c r="P1974" i="38"/>
  <c r="Q1974" i="38"/>
  <c r="R1974" i="38"/>
  <c r="S1974" i="38"/>
  <c r="T1974" i="38"/>
  <c r="U1974" i="38"/>
  <c r="V1974" i="38"/>
  <c r="W1974" i="38"/>
  <c r="X1974" i="38"/>
  <c r="H1975" i="38"/>
  <c r="I1975" i="38"/>
  <c r="J1975" i="38"/>
  <c r="K1975" i="38"/>
  <c r="L1975" i="38"/>
  <c r="M1975" i="38"/>
  <c r="N1975" i="38"/>
  <c r="P1975" i="38"/>
  <c r="Q1975" i="38"/>
  <c r="R1975" i="38"/>
  <c r="S1975" i="38"/>
  <c r="T1975" i="38"/>
  <c r="U1975" i="38"/>
  <c r="V1975" i="38"/>
  <c r="W1975" i="38"/>
  <c r="X1975" i="38"/>
  <c r="H1976" i="38"/>
  <c r="I1976" i="38"/>
  <c r="J1976" i="38"/>
  <c r="K1976" i="38"/>
  <c r="L1976" i="38"/>
  <c r="M1976" i="38"/>
  <c r="N1976" i="38"/>
  <c r="P1976" i="38"/>
  <c r="Q1976" i="38"/>
  <c r="R1976" i="38"/>
  <c r="S1976" i="38"/>
  <c r="T1976" i="38"/>
  <c r="U1976" i="38"/>
  <c r="V1976" i="38"/>
  <c r="W1976" i="38"/>
  <c r="X1976" i="38"/>
  <c r="H1977" i="38"/>
  <c r="I1977" i="38"/>
  <c r="J1977" i="38"/>
  <c r="K1977" i="38"/>
  <c r="L1977" i="38"/>
  <c r="M1977" i="38"/>
  <c r="N1977" i="38"/>
  <c r="P1977" i="38"/>
  <c r="Q1977" i="38"/>
  <c r="R1977" i="38"/>
  <c r="S1977" i="38"/>
  <c r="T1977" i="38"/>
  <c r="U1977" i="38"/>
  <c r="V1977" i="38"/>
  <c r="W1977" i="38"/>
  <c r="X1977" i="38"/>
  <c r="H1978" i="38"/>
  <c r="I1978" i="38"/>
  <c r="J1978" i="38"/>
  <c r="K1978" i="38"/>
  <c r="L1978" i="38"/>
  <c r="M1978" i="38"/>
  <c r="N1978" i="38"/>
  <c r="P1978" i="38"/>
  <c r="Q1978" i="38"/>
  <c r="R1978" i="38"/>
  <c r="S1978" i="38"/>
  <c r="T1978" i="38"/>
  <c r="U1978" i="38"/>
  <c r="V1978" i="38"/>
  <c r="W1978" i="38"/>
  <c r="X1978" i="38"/>
  <c r="H1979" i="38"/>
  <c r="I1979" i="38"/>
  <c r="J1979" i="38"/>
  <c r="K1979" i="38"/>
  <c r="L1979" i="38"/>
  <c r="M1979" i="38"/>
  <c r="N1979" i="38"/>
  <c r="P1979" i="38"/>
  <c r="Q1979" i="38"/>
  <c r="R1979" i="38"/>
  <c r="S1979" i="38"/>
  <c r="T1979" i="38"/>
  <c r="U1979" i="38"/>
  <c r="V1979" i="38"/>
  <c r="W1979" i="38"/>
  <c r="X1979" i="38"/>
  <c r="H1980" i="38"/>
  <c r="I1980" i="38"/>
  <c r="J1980" i="38"/>
  <c r="K1980" i="38"/>
  <c r="L1980" i="38"/>
  <c r="M1980" i="38"/>
  <c r="N1980" i="38"/>
  <c r="P1980" i="38"/>
  <c r="Q1980" i="38"/>
  <c r="R1980" i="38"/>
  <c r="S1980" i="38"/>
  <c r="T1980" i="38"/>
  <c r="U1980" i="38"/>
  <c r="V1980" i="38"/>
  <c r="W1980" i="38"/>
  <c r="X1980" i="38"/>
  <c r="H1981" i="38"/>
  <c r="I1981" i="38"/>
  <c r="J1981" i="38"/>
  <c r="K1981" i="38"/>
  <c r="L1981" i="38"/>
  <c r="M1981" i="38"/>
  <c r="N1981" i="38"/>
  <c r="P1981" i="38"/>
  <c r="Q1981" i="38"/>
  <c r="R1981" i="38"/>
  <c r="S1981" i="38"/>
  <c r="T1981" i="38"/>
  <c r="U1981" i="38"/>
  <c r="V1981" i="38"/>
  <c r="W1981" i="38"/>
  <c r="X1981" i="38"/>
  <c r="H1982" i="38"/>
  <c r="I1982" i="38"/>
  <c r="J1982" i="38"/>
  <c r="K1982" i="38"/>
  <c r="L1982" i="38"/>
  <c r="M1982" i="38"/>
  <c r="N1982" i="38"/>
  <c r="P1982" i="38"/>
  <c r="Q1982" i="38"/>
  <c r="R1982" i="38"/>
  <c r="S1982" i="38"/>
  <c r="T1982" i="38"/>
  <c r="U1982" i="38"/>
  <c r="V1982" i="38"/>
  <c r="W1982" i="38"/>
  <c r="X1982" i="38"/>
  <c r="H1983" i="38"/>
  <c r="I1983" i="38"/>
  <c r="J1983" i="38"/>
  <c r="K1983" i="38"/>
  <c r="L1983" i="38"/>
  <c r="M1983" i="38"/>
  <c r="N1983" i="38"/>
  <c r="P1983" i="38"/>
  <c r="Q1983" i="38"/>
  <c r="R1983" i="38"/>
  <c r="S1983" i="38"/>
  <c r="T1983" i="38"/>
  <c r="U1983" i="38"/>
  <c r="V1983" i="38"/>
  <c r="W1983" i="38"/>
  <c r="X1983" i="38"/>
  <c r="H1984" i="38"/>
  <c r="I1984" i="38"/>
  <c r="J1984" i="38"/>
  <c r="K1984" i="38"/>
  <c r="L1984" i="38"/>
  <c r="M1984" i="38"/>
  <c r="N1984" i="38"/>
  <c r="P1984" i="38"/>
  <c r="Q1984" i="38"/>
  <c r="R1984" i="38"/>
  <c r="S1984" i="38"/>
  <c r="T1984" i="38"/>
  <c r="U1984" i="38"/>
  <c r="V1984" i="38"/>
  <c r="W1984" i="38"/>
  <c r="X1984" i="38"/>
  <c r="H1985" i="38"/>
  <c r="I1985" i="38"/>
  <c r="J1985" i="38"/>
  <c r="K1985" i="38"/>
  <c r="L1985" i="38"/>
  <c r="M1985" i="38"/>
  <c r="N1985" i="38"/>
  <c r="P1985" i="38"/>
  <c r="Q1985" i="38"/>
  <c r="R1985" i="38"/>
  <c r="S1985" i="38"/>
  <c r="T1985" i="38"/>
  <c r="U1985" i="38"/>
  <c r="V1985" i="38"/>
  <c r="W1985" i="38"/>
  <c r="X1985" i="38"/>
  <c r="H1986" i="38"/>
  <c r="I1986" i="38"/>
  <c r="J1986" i="38"/>
  <c r="K1986" i="38"/>
  <c r="L1986" i="38"/>
  <c r="M1986" i="38"/>
  <c r="N1986" i="38"/>
  <c r="P1986" i="38"/>
  <c r="Q1986" i="38"/>
  <c r="R1986" i="38"/>
  <c r="S1986" i="38"/>
  <c r="T1986" i="38"/>
  <c r="U1986" i="38"/>
  <c r="V1986" i="38"/>
  <c r="W1986" i="38"/>
  <c r="X1986" i="38"/>
  <c r="H1987" i="38"/>
  <c r="I1987" i="38"/>
  <c r="J1987" i="38"/>
  <c r="K1987" i="38"/>
  <c r="L1987" i="38"/>
  <c r="M1987" i="38"/>
  <c r="N1987" i="38"/>
  <c r="P1987" i="38"/>
  <c r="Q1987" i="38"/>
  <c r="R1987" i="38"/>
  <c r="S1987" i="38"/>
  <c r="T1987" i="38"/>
  <c r="U1987" i="38"/>
  <c r="V1987" i="38"/>
  <c r="W1987" i="38"/>
  <c r="X1987" i="38"/>
  <c r="H1988" i="38"/>
  <c r="I1988" i="38"/>
  <c r="J1988" i="38"/>
  <c r="K1988" i="38"/>
  <c r="L1988" i="38"/>
  <c r="M1988" i="38"/>
  <c r="N1988" i="38"/>
  <c r="P1988" i="38"/>
  <c r="Q1988" i="38"/>
  <c r="R1988" i="38"/>
  <c r="S1988" i="38"/>
  <c r="T1988" i="38"/>
  <c r="U1988" i="38"/>
  <c r="V1988" i="38"/>
  <c r="W1988" i="38"/>
  <c r="X1988" i="38"/>
  <c r="H1989" i="38"/>
  <c r="I1989" i="38"/>
  <c r="J1989" i="38"/>
  <c r="K1989" i="38"/>
  <c r="L1989" i="38"/>
  <c r="M1989" i="38"/>
  <c r="N1989" i="38"/>
  <c r="P1989" i="38"/>
  <c r="Q1989" i="38"/>
  <c r="R1989" i="38"/>
  <c r="S1989" i="38"/>
  <c r="T1989" i="38"/>
  <c r="U1989" i="38"/>
  <c r="V1989" i="38"/>
  <c r="W1989" i="38"/>
  <c r="X1989" i="38"/>
  <c r="H1990" i="38"/>
  <c r="I1990" i="38"/>
  <c r="J1990" i="38"/>
  <c r="K1990" i="38"/>
  <c r="L1990" i="38"/>
  <c r="M1990" i="38"/>
  <c r="N1990" i="38"/>
  <c r="P1990" i="38"/>
  <c r="Q1990" i="38"/>
  <c r="R1990" i="38"/>
  <c r="S1990" i="38"/>
  <c r="T1990" i="38"/>
  <c r="U1990" i="38"/>
  <c r="V1990" i="38"/>
  <c r="W1990" i="38"/>
  <c r="X1990" i="38"/>
  <c r="H1991" i="38"/>
  <c r="I1991" i="38"/>
  <c r="J1991" i="38"/>
  <c r="K1991" i="38"/>
  <c r="L1991" i="38"/>
  <c r="M1991" i="38"/>
  <c r="N1991" i="38"/>
  <c r="P1991" i="38"/>
  <c r="Q1991" i="38"/>
  <c r="R1991" i="38"/>
  <c r="S1991" i="38"/>
  <c r="T1991" i="38"/>
  <c r="U1991" i="38"/>
  <c r="V1991" i="38"/>
  <c r="W1991" i="38"/>
  <c r="X1991" i="38"/>
  <c r="H1992" i="38"/>
  <c r="I1992" i="38"/>
  <c r="J1992" i="38"/>
  <c r="K1992" i="38"/>
  <c r="L1992" i="38"/>
  <c r="M1992" i="38"/>
  <c r="N1992" i="38"/>
  <c r="P1992" i="38"/>
  <c r="Q1992" i="38"/>
  <c r="R1992" i="38"/>
  <c r="S1992" i="38"/>
  <c r="T1992" i="38"/>
  <c r="U1992" i="38"/>
  <c r="V1992" i="38"/>
  <c r="W1992" i="38"/>
  <c r="X1992" i="38"/>
  <c r="H1993" i="38"/>
  <c r="I1993" i="38"/>
  <c r="J1993" i="38"/>
  <c r="K1993" i="38"/>
  <c r="L1993" i="38"/>
  <c r="M1993" i="38"/>
  <c r="N1993" i="38"/>
  <c r="P1993" i="38"/>
  <c r="Q1993" i="38"/>
  <c r="R1993" i="38"/>
  <c r="S1993" i="38"/>
  <c r="T1993" i="38"/>
  <c r="U1993" i="38"/>
  <c r="V1993" i="38"/>
  <c r="W1993" i="38"/>
  <c r="X1993" i="38"/>
  <c r="H1994" i="38"/>
  <c r="I1994" i="38"/>
  <c r="J1994" i="38"/>
  <c r="K1994" i="38"/>
  <c r="L1994" i="38"/>
  <c r="M1994" i="38"/>
  <c r="N1994" i="38"/>
  <c r="P1994" i="38"/>
  <c r="Q1994" i="38"/>
  <c r="R1994" i="38"/>
  <c r="S1994" i="38"/>
  <c r="T1994" i="38"/>
  <c r="U1994" i="38"/>
  <c r="V1994" i="38"/>
  <c r="W1994" i="38"/>
  <c r="X1994" i="38"/>
  <c r="H1995" i="38"/>
  <c r="I1995" i="38"/>
  <c r="J1995" i="38"/>
  <c r="K1995" i="38"/>
  <c r="L1995" i="38"/>
  <c r="M1995" i="38"/>
  <c r="N1995" i="38"/>
  <c r="P1995" i="38"/>
  <c r="Q1995" i="38"/>
  <c r="R1995" i="38"/>
  <c r="S1995" i="38"/>
  <c r="T1995" i="38"/>
  <c r="U1995" i="38"/>
  <c r="V1995" i="38"/>
  <c r="W1995" i="38"/>
  <c r="X1995" i="38"/>
  <c r="H1996" i="38"/>
  <c r="I1996" i="38"/>
  <c r="J1996" i="38"/>
  <c r="K1996" i="38"/>
  <c r="L1996" i="38"/>
  <c r="M1996" i="38"/>
  <c r="N1996" i="38"/>
  <c r="P1996" i="38"/>
  <c r="Q1996" i="38"/>
  <c r="R1996" i="38"/>
  <c r="S1996" i="38"/>
  <c r="T1996" i="38"/>
  <c r="U1996" i="38"/>
  <c r="V1996" i="38"/>
  <c r="W1996" i="38"/>
  <c r="X1996" i="38"/>
  <c r="H1997" i="38"/>
  <c r="I1997" i="38"/>
  <c r="J1997" i="38"/>
  <c r="K1997" i="38"/>
  <c r="L1997" i="38"/>
  <c r="M1997" i="38"/>
  <c r="N1997" i="38"/>
  <c r="P1997" i="38"/>
  <c r="Q1997" i="38"/>
  <c r="R1997" i="38"/>
  <c r="S1997" i="38"/>
  <c r="T1997" i="38"/>
  <c r="U1997" i="38"/>
  <c r="V1997" i="38"/>
  <c r="W1997" i="38"/>
  <c r="X1997" i="38"/>
  <c r="H1998" i="38"/>
  <c r="I1998" i="38"/>
  <c r="J1998" i="38"/>
  <c r="K1998" i="38"/>
  <c r="L1998" i="38"/>
  <c r="M1998" i="38"/>
  <c r="N1998" i="38"/>
  <c r="P1998" i="38"/>
  <c r="Q1998" i="38"/>
  <c r="R1998" i="38"/>
  <c r="S1998" i="38"/>
  <c r="T1998" i="38"/>
  <c r="U1998" i="38"/>
  <c r="V1998" i="38"/>
  <c r="W1998" i="38"/>
  <c r="X1998" i="38"/>
  <c r="H1999" i="38"/>
  <c r="I1999" i="38"/>
  <c r="J1999" i="38"/>
  <c r="K1999" i="38"/>
  <c r="L1999" i="38"/>
  <c r="M1999" i="38"/>
  <c r="N1999" i="38"/>
  <c r="P1999" i="38"/>
  <c r="Q1999" i="38"/>
  <c r="R1999" i="38"/>
  <c r="S1999" i="38"/>
  <c r="T1999" i="38"/>
  <c r="U1999" i="38"/>
  <c r="V1999" i="38"/>
  <c r="W1999" i="38"/>
  <c r="X1999" i="38"/>
  <c r="H2000" i="38"/>
  <c r="I2000" i="38"/>
  <c r="J2000" i="38"/>
  <c r="K2000" i="38"/>
  <c r="L2000" i="38"/>
  <c r="M2000" i="38"/>
  <c r="N2000" i="38"/>
  <c r="P2000" i="38"/>
  <c r="Q2000" i="38"/>
  <c r="R2000" i="38"/>
  <c r="S2000" i="38"/>
  <c r="T2000" i="38"/>
  <c r="U2000" i="38"/>
  <c r="V2000" i="38"/>
  <c r="W2000" i="38"/>
  <c r="X2000" i="38"/>
  <c r="H14" i="38" l="1"/>
  <c r="T14" i="38" l="1"/>
  <c r="U14" i="38"/>
  <c r="V14" i="38"/>
  <c r="W14" i="38"/>
  <c r="X14" i="38"/>
  <c r="P14" i="38" l="1"/>
  <c r="K14" i="38"/>
  <c r="L14" i="38"/>
  <c r="S14" i="38"/>
  <c r="N14" i="38"/>
  <c r="J14" i="38"/>
  <c r="R14" i="38"/>
  <c r="M14" i="38"/>
  <c r="I14" i="38"/>
  <c r="Q14" i="38"/>
  <c r="A4" i="33"/>
  <c r="A5" i="33"/>
  <c r="A6" i="33"/>
  <c r="A7" i="33"/>
  <c r="A8" i="33"/>
  <c r="A9" i="33"/>
  <c r="A10" i="33"/>
  <c r="A11" i="33"/>
  <c r="A12" i="33"/>
  <c r="A13" i="33"/>
  <c r="A14" i="33"/>
  <c r="A15" i="33"/>
  <c r="A16" i="33"/>
  <c r="A17" i="33"/>
  <c r="A18" i="33"/>
  <c r="A19" i="33"/>
  <c r="A20" i="33"/>
  <c r="A21" i="33"/>
  <c r="A22" i="33"/>
  <c r="A23" i="33"/>
  <c r="A24" i="33"/>
  <c r="A25" i="33"/>
  <c r="A26" i="33"/>
  <c r="A27" i="33"/>
  <c r="A28" i="33"/>
  <c r="A29" i="33"/>
  <c r="A30" i="33"/>
  <c r="A31" i="33"/>
  <c r="A32" i="33"/>
  <c r="A33" i="33"/>
  <c r="A34" i="33"/>
  <c r="A35" i="33"/>
  <c r="A36" i="33"/>
  <c r="A37" i="33"/>
  <c r="A38" i="33"/>
  <c r="A39" i="33"/>
  <c r="A40" i="33"/>
  <c r="A41" i="33"/>
  <c r="A42" i="33"/>
  <c r="A43" i="33"/>
  <c r="A44" i="33"/>
  <c r="A45" i="33"/>
  <c r="A46" i="33"/>
  <c r="A47" i="33"/>
  <c r="A48" i="33"/>
  <c r="A49" i="33"/>
  <c r="A50" i="33"/>
  <c r="A51" i="33"/>
  <c r="A52" i="33"/>
  <c r="A53" i="33"/>
  <c r="A54" i="33"/>
  <c r="A55" i="33"/>
  <c r="A56" i="33"/>
  <c r="A57" i="33"/>
  <c r="A58" i="33"/>
  <c r="A59" i="33"/>
  <c r="A60" i="33"/>
  <c r="A61" i="33"/>
  <c r="A62" i="33"/>
  <c r="A63" i="33"/>
  <c r="A64" i="33"/>
  <c r="A65" i="33"/>
  <c r="A66" i="33"/>
  <c r="A67" i="33"/>
  <c r="A68" i="33"/>
  <c r="A69" i="33"/>
  <c r="A70" i="33"/>
  <c r="A71" i="33"/>
  <c r="A72" i="33"/>
  <c r="A73" i="33"/>
  <c r="A74" i="33"/>
  <c r="A75" i="33"/>
  <c r="A76" i="33"/>
  <c r="A77" i="33"/>
  <c r="A78" i="33"/>
  <c r="A79" i="33"/>
  <c r="A80" i="33"/>
  <c r="A81" i="33"/>
  <c r="A82" i="33"/>
  <c r="A83" i="33"/>
  <c r="A84" i="33"/>
  <c r="A85" i="33"/>
  <c r="A86" i="33"/>
  <c r="A87" i="33"/>
  <c r="A88" i="33"/>
  <c r="A89" i="33"/>
  <c r="A90" i="33"/>
  <c r="A91" i="33"/>
  <c r="A92" i="33"/>
  <c r="A93" i="33"/>
  <c r="A94" i="33"/>
  <c r="A95" i="33"/>
  <c r="A96" i="33"/>
  <c r="A97" i="33"/>
  <c r="A98" i="33"/>
  <c r="A99" i="33"/>
  <c r="A100" i="33"/>
  <c r="A101" i="33"/>
  <c r="A102" i="33"/>
  <c r="A103" i="33"/>
  <c r="A104" i="33"/>
  <c r="A105" i="33"/>
  <c r="A106" i="33"/>
  <c r="A107" i="33"/>
  <c r="A108" i="33"/>
  <c r="A109" i="33"/>
  <c r="A110" i="33"/>
  <c r="A111" i="33"/>
  <c r="A112" i="33"/>
  <c r="A113" i="33"/>
  <c r="A114" i="33"/>
  <c r="A115" i="33"/>
  <c r="A116" i="33"/>
  <c r="A117" i="33"/>
  <c r="A118" i="33"/>
  <c r="A119" i="33"/>
  <c r="A120" i="33"/>
  <c r="A121" i="33"/>
  <c r="A122" i="33"/>
  <c r="A123" i="33"/>
  <c r="A124" i="33"/>
  <c r="A125" i="33"/>
  <c r="A126" i="33"/>
  <c r="A127" i="33"/>
  <c r="A128" i="33"/>
  <c r="A129" i="33"/>
  <c r="A130" i="33"/>
  <c r="A131" i="33"/>
  <c r="A132" i="33"/>
  <c r="A133" i="33"/>
  <c r="A134" i="33"/>
  <c r="A135" i="33"/>
  <c r="A136" i="33"/>
  <c r="A137" i="33"/>
  <c r="A138" i="33"/>
  <c r="A139" i="33"/>
  <c r="A140" i="33"/>
  <c r="A141" i="33"/>
  <c r="A142" i="33"/>
  <c r="A143" i="33"/>
  <c r="A144" i="33"/>
  <c r="A145" i="33"/>
  <c r="A146" i="33"/>
  <c r="A147" i="33"/>
  <c r="A148" i="33"/>
  <c r="A149" i="33"/>
  <c r="A150" i="33"/>
  <c r="A151" i="33"/>
  <c r="A152" i="33"/>
  <c r="A153" i="33"/>
  <c r="A154" i="33"/>
  <c r="A155" i="33"/>
  <c r="A156" i="33"/>
  <c r="A157" i="33"/>
  <c r="A158" i="33"/>
  <c r="A159" i="33"/>
  <c r="A160" i="33"/>
  <c r="A161" i="33"/>
  <c r="A162" i="33"/>
  <c r="A163" i="33"/>
  <c r="A164" i="33"/>
  <c r="A165" i="33"/>
  <c r="A166" i="33"/>
  <c r="A167" i="33"/>
  <c r="A168" i="33"/>
  <c r="A169" i="33"/>
  <c r="A170" i="33"/>
  <c r="A171" i="33"/>
  <c r="A172" i="33"/>
  <c r="A173" i="33"/>
  <c r="A174" i="33"/>
  <c r="A175" i="33"/>
  <c r="A176" i="33"/>
  <c r="A177" i="33"/>
  <c r="A178" i="33"/>
  <c r="A179" i="33"/>
  <c r="A180" i="33"/>
  <c r="A181" i="33"/>
  <c r="A182" i="33"/>
  <c r="A183" i="33"/>
  <c r="A184" i="33"/>
  <c r="A185" i="33"/>
  <c r="A186" i="33"/>
  <c r="A187" i="33"/>
  <c r="A188" i="33"/>
  <c r="A189" i="33"/>
  <c r="A190" i="33"/>
  <c r="A191" i="33"/>
  <c r="A192" i="33"/>
  <c r="A193" i="33"/>
  <c r="A194" i="33"/>
  <c r="A195" i="33"/>
  <c r="A196" i="33"/>
  <c r="A197" i="33"/>
  <c r="A198" i="33"/>
  <c r="A199" i="33"/>
  <c r="A200" i="33"/>
  <c r="A201" i="33"/>
  <c r="A202" i="33"/>
  <c r="A203" i="33"/>
  <c r="A204" i="33"/>
  <c r="A205" i="33"/>
  <c r="A206" i="33"/>
  <c r="A207" i="33"/>
  <c r="A208" i="33"/>
  <c r="A209" i="33"/>
  <c r="A210" i="33"/>
  <c r="A211" i="33"/>
  <c r="A212" i="33"/>
  <c r="A213" i="33"/>
  <c r="A214" i="33"/>
  <c r="A215" i="33"/>
  <c r="A216" i="33"/>
  <c r="A217" i="33"/>
  <c r="A218" i="33"/>
  <c r="A219" i="33"/>
  <c r="A220" i="33"/>
  <c r="A221" i="33"/>
  <c r="A222" i="33"/>
  <c r="A223" i="33"/>
  <c r="A224" i="33"/>
  <c r="A225" i="33"/>
  <c r="A226" i="33"/>
  <c r="A227" i="33"/>
  <c r="A228" i="33"/>
  <c r="A229" i="33"/>
  <c r="A230" i="33"/>
  <c r="A231" i="33"/>
  <c r="A232" i="33"/>
  <c r="A233" i="33"/>
  <c r="A234" i="33"/>
  <c r="A235" i="33"/>
  <c r="A236" i="33"/>
  <c r="A237" i="33"/>
  <c r="A238" i="33"/>
  <c r="A239" i="33"/>
  <c r="A240" i="33"/>
  <c r="A241" i="33"/>
  <c r="A242" i="33"/>
  <c r="A243" i="33"/>
  <c r="A244" i="33"/>
  <c r="A245" i="33"/>
  <c r="A246" i="33"/>
  <c r="A247" i="33"/>
  <c r="A248" i="33"/>
  <c r="A249" i="33"/>
  <c r="A250" i="33"/>
  <c r="A251" i="33"/>
  <c r="A252" i="33"/>
  <c r="A253" i="33"/>
  <c r="A254" i="33"/>
  <c r="A255" i="33"/>
  <c r="A256" i="33"/>
  <c r="A257" i="33"/>
  <c r="A258" i="33"/>
  <c r="A259" i="33"/>
  <c r="A260" i="33"/>
  <c r="A261" i="33"/>
  <c r="A262" i="33"/>
  <c r="A263" i="33"/>
  <c r="A264" i="33"/>
  <c r="A265" i="33"/>
  <c r="A266" i="33"/>
  <c r="A267" i="33"/>
  <c r="A268" i="33"/>
  <c r="A269" i="33"/>
  <c r="A270" i="33"/>
  <c r="A271" i="33"/>
  <c r="A272" i="33"/>
  <c r="A273" i="33"/>
  <c r="A274" i="33"/>
  <c r="A275" i="33"/>
  <c r="A276" i="33"/>
  <c r="A277" i="33"/>
  <c r="A278" i="33"/>
  <c r="A279" i="33"/>
  <c r="A280" i="33"/>
  <c r="A281" i="33"/>
  <c r="A282" i="33"/>
  <c r="A283" i="33"/>
  <c r="A284" i="33"/>
  <c r="A285" i="33"/>
  <c r="A286" i="33"/>
  <c r="A287" i="33"/>
  <c r="A288" i="33"/>
  <c r="A289" i="33"/>
  <c r="A290" i="33"/>
  <c r="A291" i="33"/>
  <c r="A292" i="33"/>
  <c r="A293" i="33"/>
  <c r="A294" i="33"/>
  <c r="A295" i="33"/>
  <c r="A296" i="33"/>
  <c r="A297" i="33"/>
  <c r="A298" i="33"/>
  <c r="A299" i="33"/>
  <c r="A300" i="33"/>
  <c r="A301" i="33"/>
  <c r="A302" i="33"/>
  <c r="A303" i="33"/>
  <c r="A304" i="33"/>
  <c r="A305" i="33"/>
  <c r="A306" i="33"/>
  <c r="A307" i="33"/>
  <c r="A308" i="33"/>
  <c r="A309" i="33"/>
  <c r="A310" i="33"/>
  <c r="A311" i="33"/>
  <c r="A312" i="33"/>
  <c r="A313" i="33"/>
  <c r="A314" i="33"/>
  <c r="A315" i="33"/>
  <c r="A316" i="33"/>
  <c r="A317" i="33"/>
  <c r="A318" i="33"/>
  <c r="A319" i="33"/>
  <c r="A320" i="33"/>
  <c r="A321" i="33"/>
  <c r="A322" i="33"/>
  <c r="A323" i="33"/>
  <c r="A324" i="33"/>
  <c r="A325" i="33"/>
  <c r="A326" i="33"/>
  <c r="A327" i="33"/>
  <c r="A328" i="33"/>
  <c r="A329" i="33"/>
  <c r="A330" i="33"/>
  <c r="A331" i="33"/>
  <c r="A332" i="33"/>
  <c r="A333" i="33"/>
  <c r="A334" i="33"/>
  <c r="A335" i="33"/>
  <c r="A336" i="33"/>
  <c r="A337" i="33"/>
  <c r="A338" i="33"/>
  <c r="A339" i="33"/>
  <c r="A340" i="33"/>
  <c r="A341" i="33"/>
  <c r="A342" i="33"/>
  <c r="A343" i="33"/>
  <c r="A344" i="33"/>
  <c r="A345" i="33"/>
  <c r="A346" i="33"/>
  <c r="A347" i="33"/>
  <c r="A348" i="33"/>
  <c r="A349" i="33"/>
  <c r="A350" i="33"/>
  <c r="A351" i="33"/>
  <c r="A352" i="33"/>
  <c r="A353" i="33"/>
  <c r="A354" i="33"/>
  <c r="A355" i="33"/>
  <c r="A356" i="33"/>
  <c r="A357" i="33"/>
  <c r="A358" i="33"/>
  <c r="A359" i="33"/>
  <c r="A360" i="33"/>
  <c r="A361" i="33"/>
  <c r="A362" i="33"/>
  <c r="A363" i="33"/>
  <c r="A364" i="33"/>
  <c r="A365" i="33"/>
  <c r="A366" i="33"/>
  <c r="A367" i="33"/>
  <c r="A368" i="33"/>
  <c r="A369" i="33"/>
  <c r="A370" i="33"/>
  <c r="A371" i="33"/>
  <c r="A372" i="33"/>
  <c r="A373" i="33"/>
  <c r="A374" i="33"/>
  <c r="A375" i="33"/>
  <c r="A376" i="33"/>
  <c r="A377" i="33"/>
  <c r="A378" i="33"/>
  <c r="A379" i="33"/>
  <c r="A380" i="33"/>
  <c r="A381" i="33"/>
  <c r="A382" i="33"/>
  <c r="A383" i="33"/>
  <c r="A384" i="33"/>
  <c r="A385" i="33"/>
  <c r="A386" i="33"/>
  <c r="A387" i="33"/>
  <c r="A388" i="33"/>
  <c r="A389" i="33"/>
  <c r="A390" i="33"/>
  <c r="A391" i="33"/>
  <c r="A392" i="33"/>
  <c r="A393" i="33"/>
  <c r="A394" i="33"/>
  <c r="A395" i="33"/>
  <c r="A396" i="33"/>
  <c r="A397" i="33"/>
  <c r="A398" i="33"/>
  <c r="A399" i="33"/>
  <c r="A400" i="33"/>
  <c r="A401" i="33"/>
  <c r="A402" i="33"/>
  <c r="A403" i="33"/>
  <c r="A404" i="33"/>
  <c r="A405" i="33"/>
  <c r="A406" i="33"/>
  <c r="A407" i="33"/>
  <c r="A408" i="33"/>
  <c r="A409" i="33"/>
  <c r="A410" i="33"/>
  <c r="A411" i="33"/>
  <c r="A412" i="33"/>
  <c r="A413" i="33"/>
  <c r="A414" i="33"/>
  <c r="A415" i="33"/>
  <c r="A416" i="33"/>
  <c r="A417" i="33"/>
  <c r="A418" i="33"/>
  <c r="A419" i="33"/>
  <c r="A420" i="33"/>
  <c r="A421" i="33"/>
  <c r="A422" i="33"/>
  <c r="A423" i="33"/>
  <c r="A424" i="33"/>
  <c r="A425" i="33"/>
  <c r="A426" i="33"/>
  <c r="A427" i="33"/>
  <c r="A428" i="33"/>
  <c r="A429" i="33"/>
  <c r="A430" i="33"/>
  <c r="A431" i="33"/>
  <c r="A432" i="33"/>
  <c r="A433" i="33"/>
  <c r="A434" i="33"/>
  <c r="A435" i="33"/>
  <c r="A436" i="33"/>
  <c r="A437" i="33"/>
  <c r="A438" i="33"/>
  <c r="A439" i="33"/>
  <c r="A440" i="33"/>
  <c r="A441" i="33"/>
  <c r="A442" i="33"/>
  <c r="A443" i="33"/>
  <c r="A444" i="33"/>
  <c r="A445" i="33"/>
  <c r="A446" i="33"/>
  <c r="A447" i="33"/>
  <c r="A448" i="33"/>
  <c r="A449" i="33"/>
  <c r="A450" i="33"/>
  <c r="A451" i="33"/>
  <c r="A452" i="33"/>
  <c r="A453" i="33"/>
  <c r="A454" i="33"/>
  <c r="A455" i="33"/>
  <c r="A456" i="33"/>
  <c r="A457" i="33"/>
  <c r="A458" i="33"/>
  <c r="A459" i="33"/>
  <c r="A460" i="33"/>
  <c r="A461" i="33"/>
  <c r="A462" i="33"/>
  <c r="A463" i="33"/>
  <c r="A464" i="33"/>
  <c r="A465" i="33"/>
  <c r="A466" i="33"/>
  <c r="A467" i="33"/>
  <c r="A468" i="33"/>
  <c r="A469" i="33"/>
  <c r="A470" i="33"/>
  <c r="A471" i="33"/>
  <c r="A472" i="33"/>
  <c r="A473" i="33"/>
  <c r="A474" i="33"/>
  <c r="A475" i="33"/>
  <c r="A476" i="33"/>
  <c r="A477" i="33"/>
  <c r="A478" i="33"/>
  <c r="A479" i="33"/>
  <c r="A480" i="33"/>
  <c r="A481" i="33"/>
  <c r="A482" i="33"/>
  <c r="A483" i="33"/>
  <c r="A484" i="33"/>
  <c r="A485" i="33"/>
  <c r="A486" i="33"/>
  <c r="A487" i="33"/>
  <c r="A488" i="33"/>
  <c r="A489" i="33"/>
  <c r="A490" i="33"/>
  <c r="A491" i="33"/>
  <c r="A492" i="33"/>
  <c r="A493" i="33"/>
  <c r="A494" i="33"/>
  <c r="A495" i="33"/>
  <c r="A496" i="33"/>
  <c r="A497" i="33"/>
  <c r="A498" i="33"/>
  <c r="A499" i="33"/>
  <c r="A500" i="33"/>
  <c r="A501" i="33"/>
  <c r="A502" i="33"/>
  <c r="A503" i="33"/>
  <c r="A504" i="33"/>
  <c r="A505" i="33"/>
  <c r="A506" i="33"/>
  <c r="A507" i="33"/>
  <c r="A508" i="33"/>
  <c r="A509" i="33"/>
  <c r="A510" i="33"/>
  <c r="A511" i="33"/>
  <c r="A512" i="33"/>
  <c r="A513" i="33"/>
  <c r="A514" i="33"/>
  <c r="A515" i="33"/>
  <c r="A516" i="33"/>
  <c r="A517" i="33"/>
  <c r="A518" i="33"/>
  <c r="A519" i="33"/>
  <c r="A520" i="33"/>
  <c r="A521" i="33"/>
  <c r="A522" i="33"/>
  <c r="A523" i="33"/>
  <c r="A524" i="33"/>
  <c r="A525" i="33"/>
  <c r="A526" i="33"/>
  <c r="A527" i="33"/>
  <c r="A528" i="33"/>
  <c r="A529" i="33"/>
  <c r="A530" i="33"/>
  <c r="A531" i="33"/>
  <c r="A532" i="33"/>
  <c r="A533" i="33"/>
  <c r="A534" i="33"/>
  <c r="A535" i="33"/>
  <c r="A536" i="33"/>
  <c r="A537" i="33"/>
  <c r="A538" i="33"/>
  <c r="A539" i="33"/>
  <c r="A540" i="33"/>
  <c r="A541" i="33"/>
  <c r="A542" i="33"/>
  <c r="A543" i="33"/>
  <c r="A544" i="33"/>
  <c r="A545" i="33"/>
  <c r="A546" i="33"/>
  <c r="A547" i="33"/>
  <c r="A548" i="33"/>
  <c r="A549" i="33"/>
  <c r="A550" i="33"/>
  <c r="A551" i="33"/>
  <c r="A552" i="33"/>
  <c r="A553" i="33"/>
  <c r="A554" i="33"/>
  <c r="A555" i="33"/>
  <c r="A556" i="33"/>
  <c r="A557" i="33"/>
  <c r="A558" i="33"/>
  <c r="A559" i="33"/>
  <c r="A560" i="33"/>
  <c r="A561" i="33"/>
  <c r="A562" i="33"/>
  <c r="A563" i="33"/>
  <c r="A564" i="33"/>
  <c r="A565" i="33"/>
  <c r="A566" i="33"/>
  <c r="A567" i="33"/>
  <c r="A568" i="33"/>
  <c r="A569" i="33"/>
  <c r="A570" i="33"/>
  <c r="A571" i="33"/>
  <c r="A572" i="33"/>
  <c r="A573" i="33"/>
  <c r="A574" i="33"/>
  <c r="A575" i="33"/>
  <c r="A576" i="33"/>
  <c r="A577" i="33"/>
  <c r="A578" i="33"/>
  <c r="A579" i="33"/>
  <c r="A580" i="33"/>
  <c r="A581" i="33"/>
  <c r="A582" i="33"/>
  <c r="A583" i="33"/>
  <c r="A584" i="33"/>
  <c r="A585" i="33"/>
  <c r="A586" i="33"/>
  <c r="A587" i="33"/>
  <c r="A588" i="33"/>
  <c r="A589" i="33"/>
  <c r="A590" i="33"/>
  <c r="A591" i="33"/>
  <c r="A592" i="33"/>
  <c r="A593" i="33"/>
  <c r="A594" i="33"/>
  <c r="A595" i="33"/>
  <c r="A596" i="33"/>
  <c r="A597" i="33"/>
  <c r="A598" i="33"/>
  <c r="A599" i="33"/>
  <c r="A600" i="33"/>
  <c r="A601" i="33"/>
  <c r="A602" i="33"/>
  <c r="A603" i="33"/>
  <c r="A604" i="33"/>
  <c r="A605" i="33"/>
  <c r="A606" i="33"/>
  <c r="A607" i="33"/>
  <c r="A608" i="33"/>
  <c r="A609" i="33"/>
  <c r="A610" i="33"/>
  <c r="A611" i="33"/>
  <c r="A612" i="33"/>
  <c r="A613" i="33"/>
  <c r="A614" i="33"/>
  <c r="A615" i="33"/>
  <c r="A616" i="33"/>
  <c r="A617" i="33"/>
  <c r="A618" i="33"/>
  <c r="A619" i="33"/>
  <c r="A620" i="33"/>
  <c r="A621" i="33"/>
  <c r="A622" i="33"/>
  <c r="A623" i="33"/>
  <c r="A624" i="33"/>
  <c r="A625" i="33"/>
  <c r="A626" i="33"/>
  <c r="A627" i="33"/>
  <c r="A628" i="33"/>
  <c r="A629" i="33"/>
  <c r="A630" i="33"/>
  <c r="A631" i="33"/>
  <c r="A632" i="33"/>
  <c r="A633" i="33"/>
  <c r="A634" i="33"/>
  <c r="A635" i="33"/>
  <c r="A636" i="33"/>
  <c r="A637" i="33"/>
  <c r="A638" i="33"/>
  <c r="A639" i="33"/>
  <c r="A640" i="33"/>
  <c r="A641" i="33"/>
  <c r="A642" i="33"/>
  <c r="A643" i="33"/>
  <c r="A644" i="33"/>
  <c r="A645" i="33"/>
  <c r="A646" i="33"/>
  <c r="A647" i="33"/>
  <c r="A648" i="33"/>
  <c r="A649" i="33"/>
  <c r="A650" i="33"/>
  <c r="A651" i="33"/>
  <c r="A652" i="33"/>
  <c r="A653" i="33"/>
  <c r="A654" i="33"/>
  <c r="A655" i="33"/>
  <c r="A656" i="33"/>
  <c r="A657" i="33"/>
  <c r="A658" i="33"/>
  <c r="A659" i="33"/>
  <c r="A660" i="33"/>
  <c r="A661" i="33"/>
  <c r="A662" i="33"/>
  <c r="A663" i="33"/>
  <c r="A664" i="33"/>
  <c r="A665" i="33"/>
  <c r="A666" i="33"/>
  <c r="A667" i="33"/>
  <c r="A668" i="33"/>
  <c r="A669" i="33"/>
  <c r="A670" i="33"/>
  <c r="A671" i="33"/>
  <c r="A672" i="33"/>
  <c r="A673" i="33"/>
  <c r="A674" i="33"/>
  <c r="A675" i="33"/>
  <c r="A676" i="33"/>
  <c r="A677" i="33"/>
  <c r="A678" i="33"/>
  <c r="A679" i="33"/>
  <c r="A680" i="33"/>
  <c r="A681" i="33"/>
  <c r="A682" i="33"/>
  <c r="A683" i="33"/>
  <c r="A684" i="33"/>
  <c r="A685" i="33"/>
  <c r="A686" i="33"/>
  <c r="A687" i="33"/>
  <c r="A688" i="33"/>
  <c r="A689" i="33"/>
  <c r="A690" i="33"/>
  <c r="A691" i="33"/>
  <c r="A692" i="33"/>
  <c r="A693" i="33"/>
  <c r="A694" i="33"/>
  <c r="A695" i="33"/>
  <c r="A696" i="33"/>
  <c r="A697" i="33"/>
  <c r="A698" i="33"/>
  <c r="A699" i="33"/>
  <c r="A700" i="33"/>
  <c r="A701" i="33"/>
  <c r="A702" i="33"/>
  <c r="A703" i="33"/>
  <c r="A704" i="33"/>
  <c r="A705" i="33"/>
  <c r="A706" i="33"/>
  <c r="A707" i="33"/>
  <c r="A708" i="33"/>
  <c r="A709" i="33"/>
  <c r="A710" i="33"/>
  <c r="A711" i="33"/>
  <c r="A712" i="33"/>
  <c r="A713" i="33"/>
  <c r="A714" i="33"/>
  <c r="A715" i="33"/>
  <c r="A716" i="33"/>
  <c r="A717" i="33"/>
  <c r="A718" i="33"/>
  <c r="A719" i="33"/>
  <c r="A720" i="33"/>
  <c r="A721" i="33"/>
  <c r="A722" i="33"/>
  <c r="A723" i="33"/>
  <c r="A724" i="33"/>
  <c r="A725" i="33"/>
  <c r="A726" i="33"/>
  <c r="A727" i="33"/>
  <c r="A728" i="33"/>
  <c r="A729" i="33"/>
  <c r="A730" i="33"/>
  <c r="A731" i="33"/>
  <c r="A732" i="33"/>
  <c r="A733" i="33"/>
  <c r="A734" i="33"/>
  <c r="A735" i="33"/>
  <c r="A736" i="33"/>
  <c r="A737" i="33"/>
  <c r="A738" i="33"/>
  <c r="A739" i="33"/>
  <c r="A740" i="33"/>
  <c r="A741" i="33"/>
  <c r="A742" i="33"/>
  <c r="A743" i="33"/>
  <c r="A744" i="33"/>
  <c r="A745" i="33"/>
  <c r="A746" i="33"/>
  <c r="A747" i="33"/>
  <c r="A748" i="33"/>
  <c r="A749" i="33"/>
  <c r="A750" i="33"/>
  <c r="A751" i="33"/>
  <c r="A752" i="33"/>
  <c r="A753" i="33"/>
  <c r="A754" i="33"/>
  <c r="A755" i="33"/>
  <c r="A756" i="33"/>
  <c r="A757" i="33"/>
  <c r="A758" i="33"/>
  <c r="A759" i="33"/>
  <c r="A760" i="33"/>
  <c r="A761" i="33"/>
  <c r="A762" i="33"/>
  <c r="A763" i="33"/>
  <c r="A764" i="33"/>
  <c r="A765" i="33"/>
  <c r="A766" i="33"/>
  <c r="A767" i="33"/>
  <c r="A768" i="33"/>
  <c r="A769" i="33"/>
  <c r="A770" i="33"/>
  <c r="A771" i="33"/>
  <c r="A772" i="33"/>
  <c r="A773" i="33"/>
  <c r="A774" i="33"/>
  <c r="A775" i="33"/>
  <c r="A776" i="33"/>
  <c r="A777" i="33"/>
  <c r="A778" i="33"/>
  <c r="A779" i="33"/>
  <c r="A780" i="33"/>
  <c r="A781" i="33"/>
  <c r="A782" i="33"/>
  <c r="A783" i="33"/>
  <c r="A784" i="33"/>
  <c r="A785" i="33"/>
  <c r="A786" i="33"/>
  <c r="A787" i="33"/>
  <c r="A788" i="33"/>
  <c r="A789" i="33"/>
  <c r="A790" i="33"/>
  <c r="A791" i="33"/>
  <c r="A792" i="33"/>
  <c r="A793" i="33"/>
  <c r="A794" i="33"/>
  <c r="A795" i="33"/>
  <c r="A796" i="33"/>
  <c r="A797" i="33"/>
  <c r="A798" i="33"/>
  <c r="A799" i="33"/>
  <c r="A800" i="33"/>
  <c r="A801" i="33"/>
  <c r="A802" i="33"/>
  <c r="A803" i="33"/>
  <c r="A804" i="33"/>
  <c r="A805" i="33"/>
  <c r="A806" i="33"/>
  <c r="A807" i="33"/>
  <c r="A808" i="33"/>
  <c r="A809" i="33"/>
  <c r="A810" i="33"/>
  <c r="A811" i="33"/>
  <c r="A812" i="33"/>
  <c r="A813" i="33"/>
  <c r="A814" i="33"/>
  <c r="A815" i="33"/>
  <c r="A816" i="33"/>
  <c r="A817" i="33"/>
  <c r="A818" i="33"/>
  <c r="A819" i="33"/>
  <c r="A820" i="33"/>
  <c r="A821" i="33"/>
  <c r="A822" i="33"/>
  <c r="A823" i="33"/>
  <c r="A824" i="33"/>
  <c r="A825" i="33"/>
  <c r="A826" i="33"/>
  <c r="A827" i="33"/>
  <c r="A828" i="33"/>
  <c r="A829" i="33"/>
  <c r="A830" i="33"/>
  <c r="A831" i="33"/>
  <c r="A832" i="33"/>
  <c r="A833" i="33"/>
  <c r="A834" i="33"/>
  <c r="A835" i="33"/>
  <c r="A836" i="33"/>
  <c r="A837" i="33"/>
  <c r="A838" i="33"/>
  <c r="A839" i="33"/>
  <c r="A840" i="33"/>
  <c r="A841" i="33"/>
  <c r="A842" i="33"/>
  <c r="A843" i="33"/>
  <c r="A844" i="33"/>
  <c r="A845" i="33"/>
  <c r="A846" i="33"/>
  <c r="A847" i="33"/>
  <c r="A848" i="33"/>
  <c r="A849" i="33"/>
  <c r="A850" i="33"/>
  <c r="A851" i="33"/>
  <c r="A852" i="33"/>
  <c r="A853" i="33"/>
  <c r="A854" i="33"/>
  <c r="A855" i="33"/>
  <c r="A856" i="33"/>
  <c r="A857" i="33"/>
  <c r="A858" i="33"/>
  <c r="A859" i="33"/>
  <c r="A860" i="33"/>
  <c r="A861" i="33"/>
  <c r="A862" i="33"/>
  <c r="A863" i="33"/>
  <c r="A864" i="33"/>
  <c r="A865" i="33"/>
  <c r="A866" i="33"/>
  <c r="A867" i="33"/>
  <c r="A868" i="33"/>
  <c r="A869" i="33"/>
  <c r="A870" i="33"/>
  <c r="A871" i="33"/>
  <c r="A872" i="33"/>
  <c r="A873" i="33"/>
  <c r="A874" i="33"/>
  <c r="A875" i="33"/>
  <c r="A876" i="33"/>
  <c r="A877" i="33"/>
  <c r="A878" i="33"/>
  <c r="A879" i="33"/>
  <c r="A880" i="33"/>
  <c r="A881" i="33"/>
  <c r="A882" i="33"/>
  <c r="A883" i="33"/>
  <c r="A884" i="33"/>
  <c r="A885" i="33"/>
  <c r="A886" i="33"/>
  <c r="A887" i="33"/>
  <c r="A888" i="33"/>
  <c r="A889" i="33"/>
  <c r="A890" i="33"/>
  <c r="A891" i="33"/>
  <c r="A892" i="33"/>
  <c r="A893" i="33"/>
  <c r="A894" i="33"/>
  <c r="A895" i="33"/>
  <c r="A896" i="33"/>
  <c r="A897" i="33"/>
  <c r="A898" i="33"/>
  <c r="A899" i="33"/>
  <c r="A900" i="33"/>
  <c r="A901" i="33"/>
  <c r="A902" i="33"/>
  <c r="A903" i="33"/>
  <c r="A904" i="33"/>
  <c r="A905" i="33"/>
  <c r="A906" i="33"/>
  <c r="A907" i="33"/>
  <c r="A908" i="33"/>
  <c r="A909" i="33"/>
  <c r="A910" i="33"/>
  <c r="A911" i="33"/>
  <c r="A912" i="33"/>
  <c r="A913" i="33"/>
  <c r="A914" i="33"/>
  <c r="A915" i="33"/>
  <c r="A916" i="33"/>
  <c r="A917" i="33"/>
  <c r="A918" i="33"/>
  <c r="A919" i="33"/>
  <c r="A920" i="33"/>
  <c r="A921" i="33"/>
  <c r="A922" i="33"/>
  <c r="A923" i="33"/>
  <c r="A924" i="33"/>
  <c r="A925" i="33"/>
  <c r="A926" i="33"/>
  <c r="A927" i="33"/>
  <c r="A928" i="33"/>
  <c r="A929" i="33"/>
  <c r="A930" i="33"/>
  <c r="A931" i="33"/>
  <c r="A932" i="33"/>
  <c r="A933" i="33"/>
  <c r="A934" i="33"/>
  <c r="A935" i="33"/>
  <c r="A936" i="33"/>
  <c r="A937" i="33"/>
  <c r="A938" i="33"/>
  <c r="A939" i="33"/>
  <c r="A940" i="33"/>
  <c r="A941" i="33"/>
  <c r="A942" i="33"/>
  <c r="A943" i="33"/>
  <c r="A944" i="33"/>
  <c r="A945" i="33"/>
  <c r="A946" i="33"/>
  <c r="A947" i="33"/>
  <c r="A948" i="33"/>
  <c r="A949" i="33"/>
  <c r="A950" i="33"/>
  <c r="A951" i="33"/>
  <c r="A952" i="33"/>
  <c r="A953" i="33"/>
  <c r="A954" i="33"/>
  <c r="A955" i="33"/>
  <c r="A956" i="33"/>
  <c r="A957" i="33"/>
  <c r="A958" i="33"/>
  <c r="A959" i="33"/>
  <c r="A960" i="33"/>
  <c r="A961" i="33"/>
  <c r="A962" i="33"/>
  <c r="A963" i="33"/>
  <c r="A964" i="33"/>
  <c r="A965" i="33"/>
  <c r="A966" i="33"/>
  <c r="A967" i="33"/>
  <c r="A968" i="33"/>
  <c r="A969" i="33"/>
  <c r="A970" i="33"/>
  <c r="A971" i="33"/>
  <c r="A972" i="33"/>
  <c r="A973" i="33"/>
  <c r="A974" i="33"/>
  <c r="A975" i="33"/>
  <c r="A976" i="33"/>
  <c r="A977" i="33"/>
  <c r="A978" i="33"/>
  <c r="A979" i="33"/>
  <c r="A980" i="33"/>
  <c r="A981" i="33"/>
  <c r="A982" i="33"/>
  <c r="A983" i="33"/>
  <c r="A984" i="33"/>
  <c r="A985" i="33"/>
  <c r="A986" i="33"/>
  <c r="A987" i="33"/>
  <c r="A988" i="33"/>
  <c r="A989" i="33"/>
  <c r="A990" i="33"/>
  <c r="A991" i="33"/>
  <c r="A992" i="33"/>
  <c r="A993" i="33"/>
  <c r="A994" i="33"/>
  <c r="A995" i="33"/>
  <c r="A996" i="33"/>
  <c r="A997" i="33"/>
  <c r="A998" i="33"/>
  <c r="A999" i="33"/>
  <c r="A1000" i="33"/>
  <c r="A1001" i="33"/>
  <c r="A3" i="33"/>
  <c r="W945" i="33"/>
  <c r="W946" i="33"/>
  <c r="W947" i="33"/>
  <c r="W948" i="33"/>
  <c r="W949" i="33"/>
  <c r="W950" i="33"/>
  <c r="W951" i="33"/>
  <c r="W952" i="33"/>
  <c r="W953" i="33"/>
  <c r="W954" i="33"/>
  <c r="W955" i="33"/>
  <c r="W956" i="33"/>
  <c r="W957" i="33"/>
  <c r="W958" i="33"/>
  <c r="W959" i="33"/>
  <c r="W960" i="33"/>
  <c r="W961" i="33"/>
  <c r="W962" i="33"/>
  <c r="W963" i="33"/>
  <c r="W964" i="33"/>
  <c r="W965" i="33"/>
  <c r="W966" i="33"/>
  <c r="W967" i="33"/>
  <c r="W968" i="33"/>
  <c r="W969" i="33"/>
  <c r="W970" i="33"/>
  <c r="W971" i="33"/>
  <c r="W972" i="33"/>
  <c r="W973" i="33"/>
  <c r="W974" i="33"/>
  <c r="W975" i="33"/>
  <c r="W976" i="33"/>
  <c r="W977" i="33"/>
  <c r="W978" i="33"/>
  <c r="W979" i="33"/>
  <c r="W980" i="33"/>
  <c r="W981" i="33"/>
  <c r="W982" i="33"/>
  <c r="W983" i="33"/>
  <c r="W984" i="33"/>
  <c r="W985" i="33"/>
  <c r="W986" i="33"/>
  <c r="W987" i="33"/>
  <c r="W988" i="33"/>
  <c r="W989" i="33"/>
  <c r="W990" i="33"/>
  <c r="W991" i="33"/>
  <c r="W992" i="33"/>
  <c r="W993" i="33"/>
  <c r="W994" i="33"/>
  <c r="W995" i="33"/>
  <c r="W996" i="33"/>
  <c r="W997" i="33"/>
  <c r="W998" i="33"/>
  <c r="W999" i="33"/>
  <c r="W1000" i="33"/>
  <c r="W1001" i="33"/>
</calcChain>
</file>

<file path=xl/sharedStrings.xml><?xml version="1.0" encoding="utf-8"?>
<sst xmlns="http://schemas.openxmlformats.org/spreadsheetml/2006/main" count="18147" uniqueCount="2139">
  <si>
    <t>音楽</t>
  </si>
  <si>
    <t>図工</t>
  </si>
  <si>
    <t>5･6</t>
  </si>
  <si>
    <t>家庭</t>
  </si>
  <si>
    <t>保健</t>
  </si>
  <si>
    <t>開隆堂</t>
  </si>
  <si>
    <t>学図</t>
  </si>
  <si>
    <t>三省堂</t>
  </si>
  <si>
    <t>帝国</t>
  </si>
  <si>
    <t>啓林館</t>
  </si>
  <si>
    <t>発行者
略称</t>
    <rPh sb="0" eb="2">
      <t>ハッコウ</t>
    </rPh>
    <rPh sb="2" eb="3">
      <t>シャ</t>
    </rPh>
    <rPh sb="4" eb="6">
      <t>リャクショウ</t>
    </rPh>
    <phoneticPr fontId="3"/>
  </si>
  <si>
    <t>学校種</t>
    <rPh sb="0" eb="2">
      <t>ガッコウ</t>
    </rPh>
    <rPh sb="2" eb="3">
      <t>タネ</t>
    </rPh>
    <phoneticPr fontId="3"/>
  </si>
  <si>
    <t>発行
年度</t>
    <rPh sb="0" eb="2">
      <t>ハッコウ</t>
    </rPh>
    <rPh sb="3" eb="5">
      <t>ネンド</t>
    </rPh>
    <phoneticPr fontId="3"/>
  </si>
  <si>
    <t>教科書
記号</t>
    <rPh sb="0" eb="3">
      <t>キョウカショ</t>
    </rPh>
    <rPh sb="4" eb="6">
      <t>キゴウ</t>
    </rPh>
    <phoneticPr fontId="3"/>
  </si>
  <si>
    <t>書名</t>
    <rPh sb="0" eb="1">
      <t>ショ</t>
    </rPh>
    <rPh sb="1" eb="2">
      <t>メイ</t>
    </rPh>
    <phoneticPr fontId="3"/>
  </si>
  <si>
    <t>分冊数</t>
    <rPh sb="0" eb="2">
      <t>ブンサツ</t>
    </rPh>
    <rPh sb="2" eb="3">
      <t>スウ</t>
    </rPh>
    <phoneticPr fontId="3"/>
  </si>
  <si>
    <t>判型</t>
    <rPh sb="0" eb="2">
      <t>ハンガタ</t>
    </rPh>
    <phoneticPr fontId="3"/>
  </si>
  <si>
    <t>文字
サイズ</t>
    <rPh sb="0" eb="2">
      <t>モジ</t>
    </rPh>
    <phoneticPr fontId="3"/>
  </si>
  <si>
    <t>書体</t>
    <rPh sb="0" eb="2">
      <t>ショタイ</t>
    </rPh>
    <phoneticPr fontId="3"/>
  </si>
  <si>
    <t>新旧
の別</t>
    <rPh sb="0" eb="1">
      <t>シン</t>
    </rPh>
    <rPh sb="1" eb="2">
      <t>キュウ</t>
    </rPh>
    <rPh sb="4" eb="5">
      <t>ベツ</t>
    </rPh>
    <phoneticPr fontId="3"/>
  </si>
  <si>
    <t>発行者</t>
    <rPh sb="0" eb="3">
      <t>ハッコウシャ</t>
    </rPh>
    <phoneticPr fontId="3"/>
  </si>
  <si>
    <t>郵便番号</t>
    <rPh sb="0" eb="2">
      <t>ユウビン</t>
    </rPh>
    <rPh sb="2" eb="4">
      <t>バンゴウ</t>
    </rPh>
    <phoneticPr fontId="3"/>
  </si>
  <si>
    <t>担当部署</t>
    <rPh sb="0" eb="2">
      <t>タントウ</t>
    </rPh>
    <rPh sb="2" eb="4">
      <t>ブショ</t>
    </rPh>
    <phoneticPr fontId="3"/>
  </si>
  <si>
    <t>東京書籍株式会社</t>
  </si>
  <si>
    <t>東京都北区堀船2-17-1</t>
  </si>
  <si>
    <t>大日本図書株式会社</t>
  </si>
  <si>
    <t>東京都文京区大塚3-11-6</t>
  </si>
  <si>
    <t>112-0012</t>
  </si>
  <si>
    <t>開隆堂出版株式会社</t>
  </si>
  <si>
    <t>113-8608</t>
  </si>
  <si>
    <t>学校図書株式会社</t>
  </si>
  <si>
    <t>東京都北区東十条3-10-36</t>
  </si>
  <si>
    <t>114-0001</t>
  </si>
  <si>
    <t>03-5843-9431</t>
  </si>
  <si>
    <t>株式会社三省堂</t>
  </si>
  <si>
    <t>101-8371</t>
  </si>
  <si>
    <t>教育出版株式会社</t>
  </si>
  <si>
    <t>101-0051</t>
  </si>
  <si>
    <t>380-0846</t>
  </si>
  <si>
    <t>026-232-0291</t>
  </si>
  <si>
    <t>171-0051</t>
  </si>
  <si>
    <t>光村図書出版株式会社</t>
  </si>
  <si>
    <t>東京都品川区上大崎2-19-9</t>
  </si>
  <si>
    <t>141-8675</t>
  </si>
  <si>
    <t>03-3493-2113</t>
  </si>
  <si>
    <t>株式会社　帝国書院</t>
  </si>
  <si>
    <t>東京都千代田区神田神保町3-29</t>
  </si>
  <si>
    <t>株式会社　新興出版社啓林館</t>
  </si>
  <si>
    <t>543-0052</t>
  </si>
  <si>
    <t>06-6775-6541</t>
  </si>
  <si>
    <t>日本文教出版株式会社</t>
  </si>
  <si>
    <t>558-0041</t>
  </si>
  <si>
    <t>06-6695-1771</t>
  </si>
  <si>
    <t>株式会社　文教社</t>
  </si>
  <si>
    <t>760-0032</t>
  </si>
  <si>
    <t>087-851-2330</t>
  </si>
  <si>
    <t>株式会社　光文書院</t>
  </si>
  <si>
    <t>東京都千代田区五番町14番地</t>
  </si>
  <si>
    <t>102-0076</t>
  </si>
  <si>
    <t>141-8416</t>
  </si>
  <si>
    <t>03-6431-1151</t>
  </si>
  <si>
    <t>東書</t>
  </si>
  <si>
    <t>1</t>
  </si>
  <si>
    <t>国語</t>
  </si>
  <si>
    <t>2</t>
  </si>
  <si>
    <t>3</t>
  </si>
  <si>
    <t>4</t>
  </si>
  <si>
    <t>5</t>
  </si>
  <si>
    <t>6</t>
  </si>
  <si>
    <t>書写</t>
  </si>
  <si>
    <t>3･4</t>
  </si>
  <si>
    <t>社会</t>
  </si>
  <si>
    <t>4-6</t>
  </si>
  <si>
    <t>地図</t>
  </si>
  <si>
    <t>算数</t>
  </si>
  <si>
    <t>理科</t>
  </si>
  <si>
    <t>1･2</t>
  </si>
  <si>
    <t>生活</t>
  </si>
  <si>
    <t>301</t>
  </si>
  <si>
    <t>302</t>
  </si>
  <si>
    <t>B5</t>
  </si>
  <si>
    <t>A4</t>
  </si>
  <si>
    <t>26P</t>
  </si>
  <si>
    <t>30P</t>
  </si>
  <si>
    <t>22P</t>
  </si>
  <si>
    <t>ゴシック</t>
  </si>
  <si>
    <t>教出</t>
  </si>
  <si>
    <t>303</t>
  </si>
  <si>
    <t>304</t>
  </si>
  <si>
    <t>A5</t>
  </si>
  <si>
    <t>18P</t>
  </si>
  <si>
    <t>光村</t>
  </si>
  <si>
    <t>305</t>
  </si>
  <si>
    <t>306</t>
  </si>
  <si>
    <t>日文</t>
  </si>
  <si>
    <t>307</t>
  </si>
  <si>
    <t>308</t>
  </si>
  <si>
    <t>ゴシック体ほか</t>
  </si>
  <si>
    <t>401</t>
  </si>
  <si>
    <t>402</t>
  </si>
  <si>
    <t>101</t>
  </si>
  <si>
    <t>102</t>
  </si>
  <si>
    <t>大日本</t>
  </si>
  <si>
    <t>103</t>
  </si>
  <si>
    <t>104</t>
  </si>
  <si>
    <t>105</t>
  </si>
  <si>
    <t>106</t>
  </si>
  <si>
    <t>107</t>
  </si>
  <si>
    <t>108</t>
  </si>
  <si>
    <t>信教</t>
  </si>
  <si>
    <t>109</t>
  </si>
  <si>
    <t>110</t>
  </si>
  <si>
    <t>111</t>
  </si>
  <si>
    <t>112</t>
  </si>
  <si>
    <t>113</t>
  </si>
  <si>
    <t>114</t>
  </si>
  <si>
    <t>115</t>
  </si>
  <si>
    <t>116</t>
  </si>
  <si>
    <t>B4</t>
  </si>
  <si>
    <t>丸ゴシック</t>
  </si>
  <si>
    <t>501</t>
  </si>
  <si>
    <t>502</t>
  </si>
  <si>
    <t>503</t>
  </si>
  <si>
    <t>504</t>
  </si>
  <si>
    <t>505</t>
  </si>
  <si>
    <t>文教社</t>
  </si>
  <si>
    <t>光文</t>
  </si>
  <si>
    <t>学研</t>
  </si>
  <si>
    <t>廣あかつき</t>
  </si>
  <si>
    <t>011</t>
  </si>
  <si>
    <t>015</t>
  </si>
  <si>
    <t>発行者
番号</t>
    <rPh sb="0" eb="2">
      <t>ハッコウ</t>
    </rPh>
    <rPh sb="2" eb="3">
      <t>シャ</t>
    </rPh>
    <rPh sb="4" eb="6">
      <t>バンゴウ</t>
    </rPh>
    <phoneticPr fontId="3"/>
  </si>
  <si>
    <t>管理
番号</t>
    <rPh sb="0" eb="2">
      <t>カンリ</t>
    </rPh>
    <rPh sb="3" eb="5">
      <t>バンゴウ</t>
    </rPh>
    <phoneticPr fontId="3"/>
  </si>
  <si>
    <t>002</t>
  </si>
  <si>
    <t>046</t>
  </si>
  <si>
    <t>050</t>
  </si>
  <si>
    <t>017</t>
  </si>
  <si>
    <t>AB</t>
  </si>
  <si>
    <t>038</t>
  </si>
  <si>
    <t>026</t>
  </si>
  <si>
    <t>004</t>
  </si>
  <si>
    <t>061</t>
  </si>
  <si>
    <t>006</t>
  </si>
  <si>
    <t>009</t>
  </si>
  <si>
    <t>207</t>
  </si>
  <si>
    <t>208</t>
  </si>
  <si>
    <t>224</t>
  </si>
  <si>
    <t>201</t>
  </si>
  <si>
    <t>202</t>
  </si>
  <si>
    <t>601</t>
  </si>
  <si>
    <t>203</t>
  </si>
  <si>
    <t>204</t>
  </si>
  <si>
    <t>403</t>
  </si>
  <si>
    <t>404</t>
  </si>
  <si>
    <t>603</t>
  </si>
  <si>
    <t>604</t>
  </si>
  <si>
    <t>205</t>
  </si>
  <si>
    <t>206</t>
  </si>
  <si>
    <t>405</t>
  </si>
  <si>
    <t>406</t>
  </si>
  <si>
    <t>506</t>
  </si>
  <si>
    <t>605</t>
  </si>
  <si>
    <t>606</t>
  </si>
  <si>
    <t>407</t>
  </si>
  <si>
    <t>408</t>
  </si>
  <si>
    <t>507</t>
  </si>
  <si>
    <t>607</t>
  </si>
  <si>
    <t>602</t>
  </si>
  <si>
    <t>3-6</t>
  </si>
  <si>
    <t>209</t>
  </si>
  <si>
    <t>309</t>
  </si>
  <si>
    <t>409</t>
  </si>
  <si>
    <t>508</t>
  </si>
  <si>
    <t>608</t>
  </si>
  <si>
    <t>210</t>
  </si>
  <si>
    <t>211</t>
  </si>
  <si>
    <t>310</t>
  </si>
  <si>
    <t>311</t>
  </si>
  <si>
    <t>410</t>
  </si>
  <si>
    <t>411</t>
  </si>
  <si>
    <t>510</t>
  </si>
  <si>
    <t>511</t>
  </si>
  <si>
    <t>610</t>
  </si>
  <si>
    <t>教芸</t>
  </si>
  <si>
    <t>道徳</t>
  </si>
  <si>
    <t>509</t>
  </si>
  <si>
    <t>609</t>
  </si>
  <si>
    <t>611</t>
  </si>
  <si>
    <t>英語</t>
  </si>
  <si>
    <t>小</t>
    <rPh sb="0" eb="1">
      <t>ショウ</t>
    </rPh>
    <phoneticPr fontId="3"/>
  </si>
  <si>
    <t>未定</t>
    <rPh sb="0" eb="2">
      <t>ミテイ</t>
    </rPh>
    <phoneticPr fontId="3"/>
  </si>
  <si>
    <t>AB大</t>
    <rPh sb="2" eb="3">
      <t>ダイ</t>
    </rPh>
    <phoneticPr fontId="3"/>
  </si>
  <si>
    <t>AB変</t>
    <rPh sb="2" eb="3">
      <t>ヘン</t>
    </rPh>
    <phoneticPr fontId="3"/>
  </si>
  <si>
    <t>AB変大</t>
    <rPh sb="2" eb="3">
      <t>ヘン</t>
    </rPh>
    <rPh sb="3" eb="4">
      <t>ダイ</t>
    </rPh>
    <phoneticPr fontId="3"/>
  </si>
  <si>
    <t>丸ゴシック体ほか</t>
    <rPh sb="0" eb="1">
      <t>マル</t>
    </rPh>
    <rPh sb="5" eb="6">
      <t>タイ</t>
    </rPh>
    <phoneticPr fontId="3"/>
  </si>
  <si>
    <t>丸ゴシック</t>
    <rPh sb="0" eb="1">
      <t>マル</t>
    </rPh>
    <phoneticPr fontId="3"/>
  </si>
  <si>
    <t>290×290</t>
  </si>
  <si>
    <t>学参ゴシック</t>
    <rPh sb="0" eb="2">
      <t>ガクサン</t>
    </rPh>
    <phoneticPr fontId="3"/>
  </si>
  <si>
    <t>教科書体ほか</t>
  </si>
  <si>
    <t>丸ゴシックほか</t>
    <rPh sb="0" eb="1">
      <t>マル</t>
    </rPh>
    <phoneticPr fontId="3"/>
  </si>
  <si>
    <t>ゴシック体</t>
    <rPh sb="4" eb="5">
      <t>タイ</t>
    </rPh>
    <phoneticPr fontId="3"/>
  </si>
  <si>
    <t>旧版</t>
    <rPh sb="0" eb="2">
      <t>キュウハン</t>
    </rPh>
    <phoneticPr fontId="3"/>
  </si>
  <si>
    <t>小  あたらしい こくご　一下（国語102）拡大版【26P】</t>
  </si>
  <si>
    <t>小  あたらしい こくご　一下（国語102）拡大版【30P】</t>
  </si>
  <si>
    <t>小  新しい 国語　二上（国語201）拡大版【26P】</t>
  </si>
  <si>
    <t>小  新しい 国語　二上（国語201）拡大版【30P】</t>
  </si>
  <si>
    <t>小  新しい 国語　二下（国語202）拡大版【26P】</t>
  </si>
  <si>
    <t>小  新しい 国語　二下（国語202）拡大版【30P】</t>
  </si>
  <si>
    <t>小  新しい国語　三上_x000D_（国語301）拡大版【26P】</t>
  </si>
  <si>
    <t>小  新しい国語　三上_x000D_（国語301）拡大版【30P】</t>
  </si>
  <si>
    <t>小  新しい国語　三下（国語302）拡大版【26P】</t>
  </si>
  <si>
    <t>小  新しい国語　三下（国語302）拡大版【30P】</t>
  </si>
  <si>
    <t>小  新しい国語　四上（国語401）拡大版【22P】</t>
  </si>
  <si>
    <t>小  新しい国語　四上（国語401）拡大版【26P】</t>
  </si>
  <si>
    <t>小  新しい国語　四下（国語402）拡大版【22P】</t>
  </si>
  <si>
    <t>小  新しい国語　四下（国語402）拡大版【26P】</t>
  </si>
  <si>
    <t>小  新しい国語　五_x000D_（国語501）拡大版【22P】</t>
  </si>
  <si>
    <t>小  新しい国語　五_x000D_（国語501）拡大版【26P】</t>
  </si>
  <si>
    <t>小  新しい国語　六（国語601）拡大版【22P】</t>
  </si>
  <si>
    <t>小  新しい国語　六（国語601）拡大版【26P】</t>
  </si>
  <si>
    <t>小  みんなとまなぶ　
しょうがっこう　こくご　一ねん　上（国語103）拡大版【30P】</t>
  </si>
  <si>
    <t>小  みんなとまなぶ　しょうがっこう　こくご　一ねん　下（国語104）拡大版【30P】</t>
  </si>
  <si>
    <t>小  みんなと学ぶ　小学校 国語　四年　上（国語403）拡大版【26P】</t>
  </si>
  <si>
    <t>小  ひろがることば　_x000D_しょうがくこくご　一上（国語105）拡大版【26P】</t>
  </si>
  <si>
    <t>小  ひろがることば　_x000D_しょうがくこくご　一上（国語105）拡大版【30P】</t>
  </si>
  <si>
    <t>小  ひろがることば　_x000D_しょうがくこくご　一下（国語106）拡大版【26P】</t>
  </si>
  <si>
    <t>小  ひろがることば　_x000D_しょうがくこくご　一下（国語106）拡大版【30P】</t>
  </si>
  <si>
    <t>小  ひろがることば　_x000D_小学国語　二上（国語205）拡大版【26P】</t>
  </si>
  <si>
    <t>小  ひろがることば　_x000D_小学国語　二上（国語205）拡大版【30P】</t>
  </si>
  <si>
    <t>小  ひろがることば　小学国語　二下（国語206）拡大版【26P】</t>
  </si>
  <si>
    <t>小  ひろがることば　小学国語　二下（国語206）拡大版【30P】</t>
  </si>
  <si>
    <t>小  ひろがる言葉　_x000D_小学国語　三上（国語305）拡大版【26P】</t>
  </si>
  <si>
    <t>小  ひろがる言葉　_x000D_小学国語　三上（国語305）拡大版【30P】</t>
  </si>
  <si>
    <t>小  ひろがる言葉　_x000D_小学国語　三下（国語306）拡大版【26P】</t>
  </si>
  <si>
    <t>小  ひろがる言葉　_x000D_小学国語　三下（国語306）拡大版【30P】</t>
  </si>
  <si>
    <t>小  ひろがる言葉　_x000D_小学国語　四上（国語405）拡大版【22P】</t>
  </si>
  <si>
    <t>小  ひろがる言葉　_x000D_小学国語　四上（国語405）拡大版【26P】</t>
  </si>
  <si>
    <t>小  ひろがる言葉　_x000D_小学国語　四下（国語406）拡大版【22P】</t>
  </si>
  <si>
    <t>小  ひろがる言葉　_x000D_小学国語　四下（国語406）拡大版【26P】</t>
  </si>
  <si>
    <t>小  ひろがる言葉　_x000D_小学国語　五上（国語505）拡大版【22P】</t>
  </si>
  <si>
    <t>小  ひろがる言葉　_x000D_小学国語　五上（国語505）拡大版【26P】</t>
  </si>
  <si>
    <t>小  ひろがる言葉　小学国語　五下（国語506）拡大版【22P】</t>
  </si>
  <si>
    <t>小  ひろがる言葉　小学国語　五下（国語506）拡大版【26P】</t>
  </si>
  <si>
    <t>小  ひろがる言葉　_x000D_小学国語　六上（国語605）拡大版【22P】</t>
  </si>
  <si>
    <t>小  ひろがる言葉　_x000D_小学国語　六上（国語605）拡大版【26P】</t>
  </si>
  <si>
    <t>小  ひろがる言葉　_x000D_小学国語　六下（国語606）拡大版【22P】</t>
  </si>
  <si>
    <t>小  ひろがる言葉　_x000D_小学国語　六下（国語606）拡大版【26P】</t>
  </si>
  <si>
    <t>小  こくご一上　かざぐるま（国語107）拡大版【22P】</t>
  </si>
  <si>
    <t>小  こくご一上　かざぐるま（国語107）拡大版【26P】</t>
  </si>
  <si>
    <t>小  こくご一上　かざぐるま（国語107）拡大版【30P】</t>
  </si>
  <si>
    <t>小  こくご一下　ともだち（国語108）拡大版【22P】</t>
  </si>
  <si>
    <t>小  こくご一下　ともだち（国語108）拡大版【26P】</t>
  </si>
  <si>
    <t>小  こくご一下　ともだち（国語108）拡大版【30P】</t>
  </si>
  <si>
    <t>小  こくご二上　たんぽぽ（国語207）拡大版【22P】</t>
  </si>
  <si>
    <t>小  こくご二上　たんぽぽ（国語207）拡大版【26P】</t>
  </si>
  <si>
    <t>小  こくご二上　たんぽぽ（国語207）拡大版【30P】</t>
  </si>
  <si>
    <t>小  こくご二下　赤とんぼ（国語208）拡大版【22P】</t>
  </si>
  <si>
    <t>小  こくご二下　赤とんぼ（国語208）拡大版【26P】</t>
  </si>
  <si>
    <t>小  こくご二下　赤とんぼ（国語208）拡大版【30P】</t>
  </si>
  <si>
    <t>小  国語三上　わかば_x000D_（国語307）拡大版【18P】</t>
  </si>
  <si>
    <t>小  国語三上　わかば_x000D_（国語307）拡大版【22P】</t>
  </si>
  <si>
    <t>小  国語三上　わかば_x000D_（国語307）拡大版【26P】</t>
  </si>
  <si>
    <t>小  国語三下　あおぞら（国語308）拡大版【18P】</t>
  </si>
  <si>
    <t>小  国語三下　あおぞら（国語308）拡大版【22P】</t>
  </si>
  <si>
    <t>小  国語三下　あおぞら（国語308）拡大版【26P】</t>
  </si>
  <si>
    <t>小  国語四上　かがやき（国語407）拡大版【18P】</t>
  </si>
  <si>
    <t>小  国語四上　かがやき（国語407）拡大版【22P】</t>
  </si>
  <si>
    <t>小  国語四上　かがやき（国語407）拡大版【26P】</t>
  </si>
  <si>
    <t>小  国語四下　はばたき（国語408）拡大版【18P】</t>
  </si>
  <si>
    <t>小  国語四下　はばたき（国語408）拡大版【22P】</t>
  </si>
  <si>
    <t>小  国語四下　はばたき（国語408）拡大版【26P】</t>
  </si>
  <si>
    <t>小  国語五　銀河_x000D_（国語507）拡大版【18P】</t>
  </si>
  <si>
    <t>小  国語五　銀河_x000D_（国語507）拡大版【22P】</t>
  </si>
  <si>
    <t>小  国語五　銀河_x000D_（国語507）拡大版【26P】</t>
  </si>
  <si>
    <t>小  国語六　創造（国語607）拡大版【18P】</t>
  </si>
  <si>
    <t>小  国語六　創造（国語607）拡大版【22P】</t>
  </si>
  <si>
    <t>小  国語六　創造（国語607）拡大版【26P】</t>
  </si>
  <si>
    <t>小  あたらしい　しょしゃ　一_x000D_（書写101）拡大版【30P】</t>
  </si>
  <si>
    <t>小  新しい　しょしゃ　二（書写201）拡大版【30P】</t>
  </si>
  <si>
    <t>小  新しい書写　三_x000D_（書写301）拡大版【30P】</t>
  </si>
  <si>
    <t>小  新しい書写　四（書写401）拡大版【26P】</t>
  </si>
  <si>
    <t>小  新しい書写　五_x000D_（書写501）拡大版【26P】</t>
  </si>
  <si>
    <t>小  新しい書写　六（書写601）拡大版【26P】</t>
  </si>
  <si>
    <t>小  みんなとまなぶ　しょうがっこうしょしゃ　一ねん（書写102）拡大版【30P】</t>
  </si>
  <si>
    <t>小  みんなと学ぶ  小学校しょしゃ　二年（書写202）拡大版【30P】</t>
  </si>
  <si>
    <t>小  みんなと学ぶ　小学校書写　三年 （書写302）拡大版【30P】</t>
  </si>
  <si>
    <t>小  みんなと学ぶ　小学校書写　四年（書写402）拡大版【26P】</t>
  </si>
  <si>
    <t>小  みんなと学ぶ　小学校書写　五年（書写502）拡大版【26P】</t>
  </si>
  <si>
    <t>小  みんなと学ぶ　小学校書写　六年（書写602）拡大版【26P】</t>
  </si>
  <si>
    <t>小  しょうがく　しょしゃ　一ねん_x000D_（書写103）拡大版【26P】</t>
  </si>
  <si>
    <t>小  小学　しょしゃ　二年（書写203）拡大版【26P】</t>
  </si>
  <si>
    <t>小  小学　書写　三年_x000D_（書写303）拡大版【26P】</t>
  </si>
  <si>
    <t>小  小学　書写　四年（書写403）拡大版【22P】</t>
  </si>
  <si>
    <t>小  小学　書写　五年_x000D_（書写503）拡大版【22P】</t>
  </si>
  <si>
    <t>小  小学　書写　六年（書写603）拡大版【22P】</t>
  </si>
  <si>
    <t>小  しょしゃ　一ねん_x000D_（書写104）拡大版【22P】</t>
  </si>
  <si>
    <t>小  しょしゃ　二年（書写204）拡大版【22P】</t>
  </si>
  <si>
    <t>小  書写　三年_x000D_（書写304）拡大版【22P】</t>
  </si>
  <si>
    <t>小  書写　四年（書写404）拡大版【22P】</t>
  </si>
  <si>
    <t>小  書写　五年_x000D_（書写504）拡大版【22P】</t>
  </si>
  <si>
    <t>小  書写　六年（書写604）拡大版【22P】</t>
  </si>
  <si>
    <t>小  しょうがくしょしゃ　一ねん_x000D_（書写105）拡大版【26P】</t>
  </si>
  <si>
    <t>小  小学しょしゃ　二年（書写205）拡大版【26P】</t>
  </si>
  <si>
    <t>小  小学書写　三年_x000D_（書写305）拡大版【22P】</t>
  </si>
  <si>
    <t>小  小学書写　四年（書写405）拡大版【22P】</t>
  </si>
  <si>
    <t>小  小学書写　五年_x000D_（書写505）拡大版【22P】</t>
  </si>
  <si>
    <t>小  小学書写　六年（書写605）拡大版【22P】</t>
  </si>
  <si>
    <t>小  新しい社会３（社会301）拡大版【30P】</t>
  </si>
  <si>
    <t>小  新しい社会４（社会401）拡大版【26P】</t>
  </si>
  <si>
    <t>小  新しい社会５　上_x000D_（社会501）拡大版【26P】</t>
  </si>
  <si>
    <t>小  新しい社会５　下（社会502）拡大版【26P】</t>
  </si>
  <si>
    <t>小  小学社会３（社会303）拡大版【26P】</t>
  </si>
  <si>
    <t>小  小学社会３（社会303）拡大版【30P】</t>
  </si>
  <si>
    <t>小  小学社会４（社会403）拡大版【22P】</t>
  </si>
  <si>
    <t>小  小学社会４（社会403）拡大版【26P】</t>
  </si>
  <si>
    <t>小  小学社会５（社会503）拡大版【22P】</t>
  </si>
  <si>
    <t>小  小学社会５（社会503）拡大版【26P】</t>
  </si>
  <si>
    <t>小  小学社会６（社会603）拡大版【22P】</t>
  </si>
  <si>
    <t>小  小学社会６（社会603）拡大版【26P】</t>
  </si>
  <si>
    <t>小  小学社会　３年（社会304）拡大版【22P】</t>
  </si>
  <si>
    <t>小  小学社会　３年（社会304）拡大版【26P】</t>
  </si>
  <si>
    <t>小  小学社会　３年（社会304）拡大版【30P】</t>
  </si>
  <si>
    <t>小  小学社会　４年（社会404）拡大版【22P】</t>
  </si>
  <si>
    <t>小  小学社会　４年（社会404）拡大版【26P】</t>
  </si>
  <si>
    <t>小  小学社会　４年（社会404）拡大版【30P】</t>
  </si>
  <si>
    <t>小  小学社会　５年（社会504）拡大版【18P】</t>
  </si>
  <si>
    <t>小  小学社会　５年（社会504）拡大版【22P】</t>
  </si>
  <si>
    <t>小  小学社会　５年（社会504）拡大版【26P】</t>
  </si>
  <si>
    <t>小  小学社会　６年（社会604）拡大版【18P】</t>
  </si>
  <si>
    <t>小  小学社会　６年（社会604）拡大版【22P】</t>
  </si>
  <si>
    <t>小  小学社会　６年（社会604）拡大版【26P】</t>
  </si>
  <si>
    <t>小  新しい地図帳（地図301）拡大版【26P】</t>
  </si>
  <si>
    <t>小  楽しく学ぶ　小学生の地図帳　_x000D_３・４・５・６年（地図302）拡大版【22P】</t>
  </si>
  <si>
    <t>小  あたらしい　さんすう　１①　_x000D_さんすうの　とびら（算数101）拡大版【30P】</t>
  </si>
  <si>
    <t>小  あたらしい　さんすう　１②　_x000D_さんすう　だいすき！（算数102）拡大版【26P】</t>
  </si>
  <si>
    <t>小  あたらしい　さんすう　１②　_x000D_さんすう　だいすき！（算数102）拡大版【30P】</t>
  </si>
  <si>
    <t>小  新しい算数　２上　_x000D_考えるって　おもしろい！（算数201）拡大版【26P】</t>
  </si>
  <si>
    <t>小  新しい算数　２上　_x000D_考えるって　おもしろい！（算数201）拡大版【30P】</t>
  </si>
  <si>
    <t>小  新しい算数　２下　_x000D_考えるって　おもしろい！（算数202）拡大版【26P】</t>
  </si>
  <si>
    <t>小  新しい算数　２下　_x000D_考えるって　おもしろい！（算数202）拡大版【30P】</t>
  </si>
  <si>
    <t>小  新しい算数　３上　_x000D_考えるっておもしろい！（算数301）拡大版【26P】</t>
  </si>
  <si>
    <t>小  新しい算数　３上　_x000D_考えるっておもしろい！（算数301）拡大版【30P】</t>
  </si>
  <si>
    <t>小  新しい算数　３下　_x000D_考えるっておもしろい！（算数302）拡大版【26P】</t>
  </si>
  <si>
    <t>小  新しい算数　３下　_x000D_考えるっておもしろい！（算数302）拡大版【30P】</t>
  </si>
  <si>
    <t>小  新しい算数　４上　_x000D_考えると見方が広がる！（算数401）拡大版【22P】</t>
  </si>
  <si>
    <t>小  新しい算数　４上　_x000D_考えると見方が広がる！（算数401）拡大版【26P】</t>
  </si>
  <si>
    <t>小  新しい算数　４下　_x000D_考えると見方が広がる！（算数402）拡大版【22P】</t>
  </si>
  <si>
    <t>小  新しい算数　４下　_x000D_考えると見方が広がる！（算数402）拡大版【26P】</t>
  </si>
  <si>
    <t>小  新しい算数　５上　_x000D_考えると見方が広がる！（算数501）拡大版【22P】</t>
  </si>
  <si>
    <t>小  新しい算数　５上　_x000D_考えると見方が広がる！（算数501）拡大版【26P】</t>
  </si>
  <si>
    <t>小  新しい算数　５下　_x000D_考えると見方が広がる！（算数502）拡大版【22P】</t>
  </si>
  <si>
    <t>小  新しい算数　５下　_x000D_考えると見方が広がる！（算数502）拡大版【26P】</t>
  </si>
  <si>
    <t>小  新しい算数　６　_x000D_数学へジャンプ！（算数601）拡大版【22P】</t>
  </si>
  <si>
    <t>小  新しい算数　６　_x000D_数学へジャンプ！（算数601）拡大版【26P】</t>
  </si>
  <si>
    <t>小  たのしいさんすう１ねん（算数103）拡大版【22P】</t>
  </si>
  <si>
    <t>小  たのしいさんすう１ねん（算数103）拡大版【26P】</t>
  </si>
  <si>
    <t>小  たのしいさんすう１ねん（算数103）拡大版【30P】</t>
  </si>
  <si>
    <t>小  たのしい算数２年（算数203）拡大版【22P】</t>
  </si>
  <si>
    <t>小  たのしい算数２年（算数203）拡大版【26P】</t>
  </si>
  <si>
    <t>小  たのしい算数２年（算数203）拡大版【30P】</t>
  </si>
  <si>
    <t>小  たのしい算数３年（算数303）拡大版【22P】</t>
  </si>
  <si>
    <t>小  たのしい算数３年（算数303）拡大版【26P】</t>
  </si>
  <si>
    <t>小  たのしい算数３年（算数303）拡大版【30P】</t>
  </si>
  <si>
    <t>小  たのしい算数４年（算数403）拡大版【18P】</t>
  </si>
  <si>
    <t>小  たのしい算数４年（算数403）拡大版【22P】</t>
  </si>
  <si>
    <t>小  たのしい算数４年（算数403）拡大版【26P】</t>
  </si>
  <si>
    <t>小  たのしい算数５年（算数503）拡大版【18P】</t>
  </si>
  <si>
    <t>小  たのしい算数５年（算数503）拡大版【22P】</t>
  </si>
  <si>
    <t>小  たのしい算数５年（算数503）拡大版【26P】</t>
  </si>
  <si>
    <t>小  たのしい算数６年（算数603）拡大版【18P】</t>
  </si>
  <si>
    <t>小  たのしい算数６年（算数603）拡大版【22P】</t>
  </si>
  <si>
    <t>小  たのしい算数６年（算数603）拡大版【26P】</t>
  </si>
  <si>
    <t>小  みんなと学ぶ　小学校　算数　２年上（算数204）拡大版【30P】</t>
  </si>
  <si>
    <t>小  みんなと学ぶ　小学校　算数　３年下（算数305）拡大版【30P】</t>
  </si>
  <si>
    <t>小  みんなと学ぶ　小学校　算数　４年上（算数404）拡大版【26P】</t>
  </si>
  <si>
    <t>小  みんなと学ぶ　小学校　算数　４年下（算数405）拡大版【26P】</t>
  </si>
  <si>
    <t>小  しょうがくさんすう１（算数106）拡大版【26P】</t>
  </si>
  <si>
    <t>小  しょうがくさんすう１（算数106）拡大版【30P】</t>
  </si>
  <si>
    <t>小  小学算数２上_x000D_（算数206）拡大版【26P】</t>
  </si>
  <si>
    <t>小  小学算数２上_x000D_（算数206）拡大版【30P】</t>
  </si>
  <si>
    <t>小  小学算数２下（算数207）拡大版【26P】</t>
  </si>
  <si>
    <t>小  小学算数２下（算数207）拡大版【30P】</t>
  </si>
  <si>
    <t>小  小学算数３上_x000D_（算数306）拡大版【26P】</t>
  </si>
  <si>
    <t>小  小学算数３上_x000D_（算数306）拡大版【30P】</t>
  </si>
  <si>
    <t>小  小学算数３下（算数307）拡大版【26P】</t>
  </si>
  <si>
    <t>小  小学算数３下（算数307）拡大版【30P】</t>
  </si>
  <si>
    <t>小  小学算数４上_x000D_（算数406）拡大版【22P】</t>
  </si>
  <si>
    <t>小  小学算数４上_x000D_（算数406）拡大版【26P】</t>
  </si>
  <si>
    <t>小  小学算数４下（算数407）拡大版【22P】</t>
  </si>
  <si>
    <t>小  小学算数４下（算数407）拡大版【26P】</t>
  </si>
  <si>
    <t>小  小学算数５（算数506）拡大版【22P】</t>
  </si>
  <si>
    <t>小  小学算数５（算数506）拡大版【26P】</t>
  </si>
  <si>
    <t>小  小学算数６（算数606）拡大版【22P】</t>
  </si>
  <si>
    <t>小  小学算数６（算数606）拡大版【26P】</t>
  </si>
  <si>
    <t>小  わくわく　さんすう１（算数108）拡大版【22P】</t>
  </si>
  <si>
    <t>小  わくわく　さんすう１（算数108）拡大版【26P】</t>
  </si>
  <si>
    <t>小  わくわく　さんすう１（算数108）拡大版【30P】</t>
  </si>
  <si>
    <t>小  わくわく　算数２上_x000D_（算数208）拡大版【26P】</t>
  </si>
  <si>
    <t>小  わくわく　算数２上_x000D_（算数208）拡大版【30P】</t>
  </si>
  <si>
    <t>小  わくわく　算数２下（算数209）拡大版【26P】</t>
  </si>
  <si>
    <t>小  わくわく　算数２下（算数209）拡大版【30P】</t>
  </si>
  <si>
    <t>小  わくわく　算数３上_x000D_（算数308）拡大版【26P】</t>
  </si>
  <si>
    <t>小  わくわく　算数３上_x000D_（算数308）拡大版【30P】</t>
  </si>
  <si>
    <t>小  わくわく　算数３下（算数309）拡大版【26P】</t>
  </si>
  <si>
    <t>小  わくわく　算数３下（算数309）拡大版【30P】</t>
  </si>
  <si>
    <t>小  わくわく　算数４上_x000D_（算数408）拡大版【22P】</t>
  </si>
  <si>
    <t>小  わくわく　算数４上_x000D_（算数408）拡大版【26P】</t>
  </si>
  <si>
    <t>小  わくわく　算数４下（算数409）拡大版【22P】</t>
  </si>
  <si>
    <t>小  わくわく　算数４下（算数409）拡大版【26P】</t>
  </si>
  <si>
    <t>小  わくわく　算数５（算数508）拡大版【22P】</t>
  </si>
  <si>
    <t>小  わくわく　算数５（算数508）拡大版【26P】</t>
  </si>
  <si>
    <t>小  わくわく　算数６（算数608）拡大版【22P】</t>
  </si>
  <si>
    <t>小  わくわく　算数６（算数608）拡大版【26P】</t>
  </si>
  <si>
    <t>小  しょうがく　さんすう　１ねん上_x000D_（算数110）拡大版【22P】</t>
  </si>
  <si>
    <t>小  しょうがく　さんすう　１ねん上_x000D_（算数110）拡大版【26P】</t>
  </si>
  <si>
    <t>小  しょうがく　さんすう　１ねん上_x000D_（算数110）拡大版【30P】</t>
  </si>
  <si>
    <t>小  しょうがく　さんすう　１ねん下（算数111）拡大版【22P】</t>
  </si>
  <si>
    <t>小  しょうがく　さんすう　１ねん下（算数111）拡大版【26P】</t>
  </si>
  <si>
    <t>小  しょうがく　さんすう　１ねん下（算数111）拡大版【30P】</t>
  </si>
  <si>
    <t>小  小学算数　２年上_x000D_（算数210）拡大版【22P】</t>
  </si>
  <si>
    <t>小  小学算数　２年上_x000D_（算数210）拡大版【26P】</t>
  </si>
  <si>
    <t>小  小学算数　２年上_x000D_（算数210）拡大版【30P】</t>
  </si>
  <si>
    <t>小  小学算数　２年下（算数211）拡大版【22P】</t>
  </si>
  <si>
    <t>小  小学算数　２年下（算数211）拡大版【26P】</t>
  </si>
  <si>
    <t>小  小学算数　２年下（算数211）拡大版【30P】</t>
  </si>
  <si>
    <t>小  小学算数　３年上_x000D_（算数310）拡大版【22P】</t>
  </si>
  <si>
    <t>小  小学算数　３年上_x000D_（算数310）拡大版【26P】</t>
  </si>
  <si>
    <t>小  小学算数　３年上_x000D_（算数310）拡大版【30P】</t>
  </si>
  <si>
    <t>小  小学算数　３年下（算数311）拡大版【22P】</t>
  </si>
  <si>
    <t>小  小学算数　３年下（算数311）拡大版【26P】</t>
  </si>
  <si>
    <t>小  小学算数　３年下（算数311）拡大版【30P】</t>
  </si>
  <si>
    <t>小  小学算数　４年上_x000D_（算数410）拡大版【18P】</t>
  </si>
  <si>
    <t>小  小学算数　４年上_x000D_（算数410）拡大版【22P】</t>
  </si>
  <si>
    <t>小  小学算数　４年上_x000D_（算数410）拡大版【26P】</t>
  </si>
  <si>
    <t>小  小学算数　４年下（算数411）拡大版【18P】</t>
  </si>
  <si>
    <t>小  小学算数　４年下（算数411）拡大版【22P】</t>
  </si>
  <si>
    <t>小  小学算数　４年下（算数411）拡大版【26P】</t>
  </si>
  <si>
    <t>小  小学算数　５年上_x000D_（算数510）拡大版【18P】</t>
  </si>
  <si>
    <t>小  小学算数　５年上_x000D_（算数510）拡大版【22P】</t>
  </si>
  <si>
    <t>小  小学算数　５年上_x000D_（算数510）拡大版【26P】</t>
  </si>
  <si>
    <t>小  小学算数　５年下（算数511）拡大版【18P】</t>
  </si>
  <si>
    <t>小  小学算数　５年下（算数511）拡大版【22P】</t>
  </si>
  <si>
    <t>小  小学算数　５年下（算数511）拡大版【26P】</t>
  </si>
  <si>
    <t>小  小学算数　６年（算数610）拡大版【18P】</t>
  </si>
  <si>
    <t>小  小学算数　６年（算数610）拡大版【22P】</t>
  </si>
  <si>
    <t>小  小学算数　６年（算数610）拡大版【26P】</t>
  </si>
  <si>
    <t>小  新しい理科　３（理科301）拡大版【30P】</t>
  </si>
  <si>
    <t>小  新しい理科　４（理科401）拡大版【26P】</t>
  </si>
  <si>
    <t>小  新しい理科　５（理科501）拡大版【26P】</t>
  </si>
  <si>
    <t>小  新しい理科　６（理科601）拡大版【26P】</t>
  </si>
  <si>
    <t>小  たのしい理科３年（理科302）拡大版【22P】</t>
  </si>
  <si>
    <t>小  たのしい理科３年（理科302）拡大版【26P】</t>
  </si>
  <si>
    <t>小  たのしい理科３年（理科302）拡大版【30P】</t>
  </si>
  <si>
    <t>小  たのしい理科４年（理科402）拡大版【18P】</t>
  </si>
  <si>
    <t>小  たのしい理科４年（理科402）拡大版【22P】</t>
  </si>
  <si>
    <t>小  たのしい理科４年（理科402）拡大版【26P】</t>
  </si>
  <si>
    <t>小  たのしい理科５年（理科502）拡大版【18P】</t>
  </si>
  <si>
    <t>小  たのしい理科５年（理科502）拡大版【22P】</t>
  </si>
  <si>
    <t>小  たのしい理科５年（理科502）拡大版【26P】</t>
  </si>
  <si>
    <t>小  たのしい理科６年（理科602）拡大版【18P】</t>
  </si>
  <si>
    <t>小  たのしい理科６年（理科602）拡大版【22P】</t>
  </si>
  <si>
    <t>小  たのしい理科６年（理科602）拡大版【26P】</t>
  </si>
  <si>
    <t>小  みんなと学ぶ　小学校理科　３年（理科303）拡大版【30P】</t>
  </si>
  <si>
    <t>小  みんなと学ぶ　小学校理科　４年（理科403）拡大版【26P】</t>
  </si>
  <si>
    <t>小  みんなと学ぶ　小学校理科　５年（理科503）拡大版【26P】</t>
  </si>
  <si>
    <t>小  みんなと学ぶ　小学校理科　６年（理科603）拡大版【26P】</t>
  </si>
  <si>
    <t>小  みらいをひらく　小学理科　３（理科304）拡大版【26P】</t>
  </si>
  <si>
    <t>小  みらいをひらく　小学理科　３（理科304）拡大版【30P】</t>
  </si>
  <si>
    <t>小  未来をひらく　小学理科　４（理科404）拡大版【22P】</t>
  </si>
  <si>
    <t>小  未来をひらく　小学理科　４（理科404）拡大版【26P】</t>
  </si>
  <si>
    <t>小  未来をひらく　小学理科　５（理科504）拡大版【22P】</t>
  </si>
  <si>
    <t>小  未来をひらく　小学理科　５（理科504）拡大版【26P】</t>
  </si>
  <si>
    <t>小  未来をひらく　小学理科　６（理科604）拡大版【22P】</t>
  </si>
  <si>
    <t>小  未来をひらく　小学理科　６（理科604）拡大版【26P】</t>
  </si>
  <si>
    <t>小  楽しい理科　3年（理科305）拡大版【26P】</t>
  </si>
  <si>
    <t>小  楽しい理科　4年（理科405）拡大版【22P】</t>
  </si>
  <si>
    <t>小  楽しい理科　5年（理科505）拡大版【22P】</t>
  </si>
  <si>
    <t>小  楽しい理科　6年（理科605）拡大版【22P】</t>
  </si>
  <si>
    <t>小  わくわく理科　３（理科306）拡大版【22P】</t>
  </si>
  <si>
    <t>小  わくわく理科　３（理科306）拡大版【26P】</t>
  </si>
  <si>
    <t>小  わくわく理科　３（理科306）拡大版【30P】</t>
  </si>
  <si>
    <t>小  わくわく理科　４（理科406）拡大版【22P】</t>
  </si>
  <si>
    <t>小  わくわく理科　４（理科406）拡大版【26P】</t>
  </si>
  <si>
    <t>小  わくわく理科　４（理科406）拡大版【30P】</t>
  </si>
  <si>
    <t>小  わくわく理科　５（理科506）拡大版【18P】</t>
  </si>
  <si>
    <t>小  わくわく理科　５（理科506）拡大版【22P】</t>
  </si>
  <si>
    <t>小  わくわく理科　５（理科506）拡大版【26P】</t>
  </si>
  <si>
    <t>小  わくわく理科　６（理科606）拡大版【18P】</t>
  </si>
  <si>
    <t>小  わくわく理科　６（理科606）拡大版【22P】</t>
  </si>
  <si>
    <t>小  わくわく理科　６（理科606）拡大版【26P】</t>
  </si>
  <si>
    <t>小  どきどき わくわく　あたらしい せいかつ 上（生活101）拡大版【30P】</t>
  </si>
  <si>
    <t>小  あしたへ ジャンプ　_x000D_新しい 生活 下（生活102）拡大版【30P】</t>
  </si>
  <si>
    <t>小  たのしい せいかつ 上　_x000D_なかよし（生活103）拡大版【22P】</t>
  </si>
  <si>
    <t>小  たのしい せいかつ 上　_x000D_なかよし（生活103）拡大版【26P】</t>
  </si>
  <si>
    <t>小  たのしい せいかつ 上　_x000D_なかよし（生活103）拡大版【30P】</t>
  </si>
  <si>
    <t>小  たのしい せいかつ 下 _x000D_　はっけん（生活104）拡大版【22P】</t>
  </si>
  <si>
    <t>小  たのしい せいかつ 下 _x000D_　はっけん（生活104）拡大版【26P】</t>
  </si>
  <si>
    <t>小  たのしい せいかつ 下 _x000D_　はっけん（生活104）拡大版【30P】</t>
  </si>
  <si>
    <t>小  みんなとまなぶ　しょうがっこう　せいかつ　上（生活105）拡大版【30P】</t>
  </si>
  <si>
    <t>小  せいかつ上 _x000D_　みんな なかよし（生活107）拡大版【26P】</t>
  </si>
  <si>
    <t>小  せいかつ上 _x000D_　みんな なかよし（生活107）拡大版【30P】</t>
  </si>
  <si>
    <t>小  せいかつ下 _x000D_　なかよし ひろがれ（生活108）拡大版【26P】</t>
  </si>
  <si>
    <t>小  せいかつ下 _x000D_　なかよし ひろがれ（生活108）拡大版【30P】</t>
  </si>
  <si>
    <t>小  せいかつ　上　あおぞら_x000D_（生活109）拡大版【26P】</t>
  </si>
  <si>
    <t>小  せいかつ　下　そよかぜ（生活110）拡大版【26P】</t>
  </si>
  <si>
    <t>小  せいかつ　上　まいにち　あたらしい_x000D_（生活111）拡大版【26P】</t>
  </si>
  <si>
    <t>小  わくわく　せいかつ上_x000D_（生活113）拡大版【30P】</t>
  </si>
  <si>
    <t>小  いきいき　せいかつ下（生活114）拡大版【30P】</t>
  </si>
  <si>
    <t>小  わたしと せいかつ 上　_x000D_みんな　なかよし（生活115）拡大版【22P】</t>
  </si>
  <si>
    <t>小  わたしと せいかつ 上　_x000D_みんな　なかよし（生活115）拡大版【26P】</t>
  </si>
  <si>
    <t>小  わたしと せいかつ 上　_x000D_みんな　なかよし（生活115）拡大版【30P】</t>
  </si>
  <si>
    <t>小  わたしと せいかつ 下　_x000D_ふれあい　だいすき（生活116）拡大版【22P】</t>
  </si>
  <si>
    <t>小  わたしと せいかつ 下　_x000D_ふれあい　だいすき（生活116）拡大版【26P】</t>
  </si>
  <si>
    <t>小  わたしと せいかつ 下　_x000D_ふれあい　だいすき（生活116）拡大版【30P】</t>
  </si>
  <si>
    <t>小  小学音楽　_x000D_おんがくのおくりもの　１（音楽101）拡大版【26P】</t>
  </si>
  <si>
    <t>小  小学音楽　_x000D_おんがくのおくりもの　１（音楽101）拡大版【30P】</t>
  </si>
  <si>
    <t>小  小学音楽　_x000D_音楽のおくりもの　２（音楽201）拡大版【26P】</t>
  </si>
  <si>
    <t>小  小学音楽　_x000D_音楽のおくりもの　２（音楽201）拡大版【30P】</t>
  </si>
  <si>
    <t>小  小学音楽　_x000D_音楽のおくりもの　３（音楽301）拡大版【26P】</t>
  </si>
  <si>
    <t>小  小学音楽　_x000D_音楽のおくりもの　３（音楽301）拡大版【30P】</t>
  </si>
  <si>
    <t>小  小学音楽　_x000D_音楽のおくりもの　４（音楽401）拡大版【22P】</t>
  </si>
  <si>
    <t>小  小学音楽　_x000D_音楽のおくりもの　４（音楽401）拡大版【26P】</t>
  </si>
  <si>
    <t>小  小学音楽　_x000D_音楽のおくりもの　５（音楽501）拡大版【22P】</t>
  </si>
  <si>
    <t>小  小学音楽　_x000D_音楽のおくりもの　５（音楽501）拡大版【26P】</t>
  </si>
  <si>
    <t>小  小学音楽　_x000D_音楽のおくりもの　６（音楽601）拡大版【22P】</t>
  </si>
  <si>
    <t>小  小学音楽　_x000D_音楽のおくりもの　６（音楽601）拡大版【26P】</t>
  </si>
  <si>
    <t>小  小学生のおんがく　１（音楽102）拡大版【26P】</t>
  </si>
  <si>
    <t>小  小学生の音楽　２（音楽202）拡大版【26P】</t>
  </si>
  <si>
    <t>小  小学生の音楽　３（音楽302）拡大版【26P】</t>
  </si>
  <si>
    <t>小  小学生の音楽　４（音楽402）拡大版【22P】</t>
  </si>
  <si>
    <t>小  小学生の音楽　５（音楽502）拡大版【22P】</t>
  </si>
  <si>
    <t>小  小学生の音楽　６（音楽602）拡大版【22P】</t>
  </si>
  <si>
    <t>小  ずがこうさく１・２上　_x000D_わくわくするね（図工101）拡大版【22P】</t>
  </si>
  <si>
    <t>小  ずがこうさく１・２下　_x000D_みつけたよ（図工102）拡大版【22P】</t>
  </si>
  <si>
    <t>小  図画工作３・４上　_x000D_できたらいいな（図工301）拡大版【22P】</t>
  </si>
  <si>
    <t>小  図画工作３・４下　_x000D_力を合わせて（図工302）拡大版【22P】</t>
  </si>
  <si>
    <t>小  図画工作５・６上　_x000D_心をひらいて（図工501）拡大版【22P】</t>
  </si>
  <si>
    <t>小  図画工作５・６下　_x000D_つながる思い（図工502）拡大版【22P】</t>
  </si>
  <si>
    <t>小  ずがこうさく１・２上　たのしいな　おもしろいな（図工103）拡大版【22P】</t>
  </si>
  <si>
    <t>小  ずがこうさく１・２上　たのしいな　おもしろいな（図工103）拡大版【26P】</t>
  </si>
  <si>
    <t>小  ずがこうさく１・２上　たのしいな　おもしろいな（図工103）拡大版【30P】</t>
  </si>
  <si>
    <t>小  ずがこうさく１・２下　_x000D_たのしいな　おもしろいな（図工104）拡大版【22P】</t>
  </si>
  <si>
    <t>小  ずがこうさく１・２下　_x000D_たのしいな　おもしろいな（図工104）拡大版【26P】</t>
  </si>
  <si>
    <t>小  ずがこうさく１・２下　_x000D_たのしいな　おもしろいな（図工104）拡大版【30P】</t>
  </si>
  <si>
    <t>小  図画工作３・４上　_x000D_ためしたよ　見つけたよ（図工303）拡大版【22P】</t>
  </si>
  <si>
    <t>小  図画工作３・４上　_x000D_ためしたよ　見つけたよ（図工303）拡大版【26P】</t>
  </si>
  <si>
    <t>小  図画工作３・４上　_x000D_ためしたよ　見つけたよ（図工303）拡大版【30P】</t>
  </si>
  <si>
    <t>小  図画工作３・４下　_x000D_ためしたよ　見つけたよ（図工304）拡大版【18P】</t>
  </si>
  <si>
    <t>小  図画工作３・４下　_x000D_ためしたよ　見つけたよ（図工304）拡大版【22P】</t>
  </si>
  <si>
    <t>小  図画工作３・４下　_x000D_ためしたよ　見つけたよ（図工304）拡大版【26P】</t>
  </si>
  <si>
    <t>小  図画工作５・６上　_x000D_見つめて　広げて（図工503）拡大版【18P】</t>
  </si>
  <si>
    <t>小  図画工作５・６上　_x000D_見つめて　広げて（図工503）拡大版【22P】</t>
  </si>
  <si>
    <t>小  図画工作５・６上　_x000D_見つめて　広げて（図工503）拡大版【26P】</t>
  </si>
  <si>
    <t>小  新しいほけん　３・４（保健301）拡大版【30P】</t>
  </si>
  <si>
    <t>小  新しい保健　５・６（保健501）拡大版【26P】</t>
  </si>
  <si>
    <t>小  たのしいほけん　３・４年（保健302）拡大版【22P】</t>
  </si>
  <si>
    <t>小  たのしいほけん　３・４年（保健302）拡大版【26P】</t>
  </si>
  <si>
    <t>小  たのしいほけん　３・４年（保健302）拡大版【30P】</t>
  </si>
  <si>
    <t>小  たのしい保健　５・６年（保健502）拡大版【18P】</t>
  </si>
  <si>
    <t>小  たのしい保健　５・６年（保健502）拡大版【22P】</t>
  </si>
  <si>
    <t>小  たのしい保健　５・６年（保健502）拡大版【26P】</t>
  </si>
  <si>
    <t>小  わたしたちのほけん　３・４年（保健303）拡大版【26P】</t>
  </si>
  <si>
    <t>小  わたしたちの保健　５・６年（保健503）拡大版【22P】</t>
  </si>
  <si>
    <t>小  小学ほけん　３・４年（保健304）拡大版【26P】</t>
  </si>
  <si>
    <t>小  小学ほけん　３・４年（保健304）拡大版【30P】</t>
  </si>
  <si>
    <t>小  小学保健　５・６年（保健504）拡大版【26P】</t>
  </si>
  <si>
    <t>小  みんなのほけん　３・４年（保健305）拡大版【26P】</t>
  </si>
  <si>
    <t>小  みんなのほけん　３・４年（保健305）拡大版【30P】</t>
  </si>
  <si>
    <t>小  みんなの保健　５・６年（保健505）拡大版【22P】</t>
  </si>
  <si>
    <t>小  みんなの保健　５・６年（保健505）拡大版【26P】</t>
  </si>
  <si>
    <t>小  新しい家庭　５・６（家庭501）拡大版【26P】</t>
  </si>
  <si>
    <t>小  わたしたちの家庭科　５・６（家庭502）拡大版【22P】</t>
  </si>
  <si>
    <t>小  NEW HORIZON Elementary English Course 5（英語501）拡大版【26P】</t>
  </si>
  <si>
    <t>小  Junior Sunshine 5_x000D_（英語503）拡大版【22P】</t>
  </si>
  <si>
    <t>小  Junior Sunshine 6（英語603）拡大版【22P】</t>
  </si>
  <si>
    <t>小  JUNIOR TOTAL ENGLISH 1（英語504）拡大版【26P】</t>
  </si>
  <si>
    <t>小  JUNIOR TOTAL ENGLISH 2（英語604）拡大版【26P】</t>
  </si>
  <si>
    <t>小  CROWN Jr. 5_x000D_（英語505）拡大版【22P】</t>
  </si>
  <si>
    <t>小  CROWN Jr. 5_x000D_（英語505）拡大版【26P】</t>
  </si>
  <si>
    <t>小  CROWN Jr. 6（英語605）拡大版【22P】</t>
  </si>
  <si>
    <t>小  CROWN Jr. 6（英語605）拡大版【26P】</t>
  </si>
  <si>
    <t>小  ONE WORLD Smiles 5_x000D_（英語506）拡大版【22P】</t>
  </si>
  <si>
    <t>小  ONE WORLD Smiles 5_x000D_（英語506）拡大版【26P】</t>
  </si>
  <si>
    <t>小  ONE WORLD Smiles 6（英語606）拡大版【22P】</t>
  </si>
  <si>
    <t>小  ONE WORLD Smiles 6（英語606）拡大版【26P】</t>
  </si>
  <si>
    <t>小  Here We Go! 5（英語507）拡大版【22P】</t>
  </si>
  <si>
    <t>小  Here We Go! 6（英語607）拡大版【22P】</t>
  </si>
  <si>
    <t>小  Blue Sky elementary 5_x000D_（英語508）拡大版【18P】</t>
  </si>
  <si>
    <t>小  Blue Sky elementary 5_x000D_（英語508）拡大版【22P】</t>
  </si>
  <si>
    <t>小  Blue Sky elementary 5_x000D_（英語508）拡大版【26P】</t>
  </si>
  <si>
    <t>小  Blue Sky elementary 6（英語608）拡大版【18P】</t>
  </si>
  <si>
    <t>小  Blue Sky elementary 6（英語608）拡大版【22P】</t>
  </si>
  <si>
    <t>小  Blue Sky elementary 6（英語608）拡大版【26P】</t>
  </si>
  <si>
    <t>小  新訂　あたらしいどうとく　１_x000D_（道徳101）拡大版【30P】</t>
  </si>
  <si>
    <t>小  新訂　新しいどうとく　２（道徳201）拡大版【30P】</t>
  </si>
  <si>
    <t>小  新訂　新しいどうとく　３_x000D_（道徳301）拡大版【30P】</t>
  </si>
  <si>
    <t>小  新訂　新しいどうとく　４（道徳401）拡大版【26P】</t>
  </si>
  <si>
    <t>小  新訂　新しい道徳　５_x000D_（道徳501）拡大版【26P】</t>
  </si>
  <si>
    <t>小  新訂　新しい道徳　６（道徳601）拡大版【26P】</t>
  </si>
  <si>
    <t>小  しょうがくどうとく１　はばたこうあすへ_x000D_（道徳104）拡大版【26P】</t>
  </si>
  <si>
    <t>小  しょうがくどうとく１　はばたこうあすへ_x000D_（道徳104）拡大版【30P】</t>
  </si>
  <si>
    <t>小  小学どうとく２　はばたこう明日へ（道徳204）拡大版【26P】</t>
  </si>
  <si>
    <t>小  小学どうとく２　はばたこう明日へ（道徳204）拡大版【30P】</t>
  </si>
  <si>
    <t>小  小学どうとく３　はばたこう明日へ_x000D_（道徳304）拡大版【26P】</t>
  </si>
  <si>
    <t>小  小学どうとく３　はばたこう明日へ_x000D_（道徳304）拡大版【30P】</t>
  </si>
  <si>
    <t>小  小学道徳４　はばたこう明日へ（道徳404）拡大版【22P】</t>
  </si>
  <si>
    <t>小  小学道徳４　はばたこう明日へ（道徳404）拡大版【26P】</t>
  </si>
  <si>
    <t>小  小学道徳５　はばたこう明日へ_x000D_（道徳504）拡大版【22P】</t>
  </si>
  <si>
    <t>小  小学道徳５　はばたこう明日へ_x000D_（道徳504）拡大版【26P】</t>
  </si>
  <si>
    <t>小  小学道徳６　はばたこう明日へ（道徳604）拡大版【22P】</t>
  </si>
  <si>
    <t>小  小学道徳６　はばたこう明日へ（道徳604）拡大版【26P】</t>
  </si>
  <si>
    <t>小  しょうがくどうとく　いきる ちから　１_x000D_（道徳106）拡大版【26P】</t>
  </si>
  <si>
    <t>小  しょうがくどうとく　いきる ちから　１　どうとくノート（道徳107）拡大版【26P】</t>
  </si>
  <si>
    <t>小  しょうがくどうとく　いきる ちから　１　どうとくノート（道徳107）拡大版【30P】</t>
  </si>
  <si>
    <t>小  小学どうとく　生きる 力　２（道徳206）拡大版【26P】</t>
  </si>
  <si>
    <t>小  小学どうとく　生きる 力　２　_x000D_どうとくノート（道徳207）拡大版【26P】</t>
  </si>
  <si>
    <t>小  小学どうとく　生きる力　３_x000D_　（道徳306）拡大版【22P】</t>
  </si>
  <si>
    <t>小  小学どうとく　生きる力　３　_x000D_どうとくノート（道徳307）拡大版【26P】</t>
  </si>
  <si>
    <t>小  小学道徳　生きる力　４（道徳406）拡大版【18P】</t>
  </si>
  <si>
    <t>小  小学道徳　生きる力　４（道徳406）拡大版【22P】</t>
  </si>
  <si>
    <t>小  小学道徳　生きる力　４　_x000D_道徳ノート（道徳407）拡大版【22P】</t>
  </si>
  <si>
    <t>小  小学道徳　生きる力　４　_x000D_道徳ノート（道徳407）拡大版【26P】</t>
  </si>
  <si>
    <t>小  小学道徳　生きる力　５_x000D_（道徳506）拡大版【22P】</t>
  </si>
  <si>
    <t>小  小学道徳　生きる力　５_x000D_（道徳506）拡大版【26P】</t>
  </si>
  <si>
    <t>小  小学道徳　生きる力　５　_x000D_道徳ノート（道徳507）拡大版【22P】</t>
  </si>
  <si>
    <t>小  小学道徳　生きる力　５　_x000D_道徳ノート（道徳507）拡大版【26P】</t>
  </si>
  <si>
    <t>小  小学道徳　生きる力　６（道徳606）拡大版【18P】</t>
  </si>
  <si>
    <t>小  小学道徳　生きる力　６（道徳606）拡大版【22P】</t>
  </si>
  <si>
    <t>小  小学道徳　生きる力　６　_x000D_道徳ノート（道徳607）拡大版【22P】</t>
  </si>
  <si>
    <t>小  小学道徳　生きる力　６　_x000D_道徳ノート（道徳607）拡大版【26P】</t>
  </si>
  <si>
    <t>小  しょうがく　どうとく　ゆたかな　こころ　１ねん_x000D_（道徳108）拡大版【26P】</t>
  </si>
  <si>
    <t>小  しょうがく　どうとく　ゆたかな　こころ　１ねん_x000D_（道徳108）拡大版【30P】</t>
  </si>
  <si>
    <t>小  小学　どうとく　ゆたかな　こころ　２年（道徳208）拡大版【26P】</t>
  </si>
  <si>
    <t>小  小学　どうとく　ゆたかな　こころ　２年（道徳208）拡大版【30P】</t>
  </si>
  <si>
    <t>小  小学どうとく　ゆたかな心　３年_x000D_（道徳308）拡大版【26P】</t>
  </si>
  <si>
    <t>小  小学どうとく　ゆたかな心　３年_x000D_（道徳308）拡大版【30P】</t>
  </si>
  <si>
    <t>小  小学どうとく　ゆたかな心　４年（道徳408）拡大版【22P】</t>
  </si>
  <si>
    <t>小  小学どうとく　ゆたかな心　４年（道徳408）拡大版【26P】</t>
  </si>
  <si>
    <t>小  小学道徳　ゆたかな心　５年_x000D_（道徳508）拡大版【22P】</t>
  </si>
  <si>
    <t>小  小学道徳　ゆたかな心　５年_x000D_（道徳508）拡大版【26P】</t>
  </si>
  <si>
    <t>小  小学道徳　ゆたかな心　６年（道徳608）拡大版【22P】</t>
  </si>
  <si>
    <t>小  小学道徳　ゆたかな心　６年（道徳608）拡大版【26P】</t>
  </si>
  <si>
    <t>小  新・みんなのどうとく１_x000D_（道徳109）拡大版【30P】</t>
  </si>
  <si>
    <t>小  新・みんなのどうとく２（道徳209）拡大版【30P】</t>
  </si>
  <si>
    <t>小  新・みんなのどうとく３_x000D_（道徳309）拡大版【30P】</t>
  </si>
  <si>
    <t>小  新・みんなの道徳４（道徳409）拡大版【26P】</t>
  </si>
  <si>
    <t>小  新・みんなの道徳５_x000D_（道徳509）拡大版【26P】</t>
  </si>
  <si>
    <t>小  新・みんなの道徳６（道徳609）拡大版【26P】</t>
  </si>
  <si>
    <t>小  しょうがく　しょしゃ　一ねん_x000D_（書写103）拡大版【30P】</t>
  </si>
  <si>
    <t>小  小学　しょしゃ　二年（書写203）拡大版【30P】</t>
  </si>
  <si>
    <t>小  小学　書写　三年_x000D_（書写303）拡大版【30P】</t>
  </si>
  <si>
    <t>小  小学　書写　四年（書写403）拡大版【26P】</t>
  </si>
  <si>
    <t>小  小学　書写　五年_x000D_（書写503）拡大版【26P】</t>
  </si>
  <si>
    <t>小  小学　書写　六年（書写603）拡大版【26P】</t>
  </si>
  <si>
    <t>小  しょしゃ　一ねん_x000D_（書写104）拡大版【26P】</t>
  </si>
  <si>
    <t>小  しょしゃ　一ねん_x000D_（書写104）拡大版【30P】</t>
  </si>
  <si>
    <t>小  しょしゃ　二年（書写204）拡大版【26P】</t>
  </si>
  <si>
    <t>小  しょしゃ　二年（書写204）拡大版【30P】</t>
  </si>
  <si>
    <t>小  書写　三年_x000D_（書写304）拡大版【26P】</t>
  </si>
  <si>
    <t>小  書写　三年_x000D_（書写304）拡大版【30P】</t>
  </si>
  <si>
    <t>小  書写　四年（書写404）拡大版【26P】</t>
  </si>
  <si>
    <t>小  書写　四年（書写404）拡大版【30P】</t>
  </si>
  <si>
    <t>小  書写　五年_x000D_（書写504）拡大版【26P】</t>
  </si>
  <si>
    <t>小  書写　五年_x000D_（書写504）拡大版【30P】</t>
  </si>
  <si>
    <t>小  書写　六年（書写604）拡大版【26P】</t>
  </si>
  <si>
    <t>小  書写　六年（書写604）拡大版【30P】</t>
  </si>
  <si>
    <t>小  しょうがくしょしゃ　一ねん_x000D_（書写105）拡大版【30P】</t>
  </si>
  <si>
    <t>小  小学しょしゃ　二年（書写205）拡大版【30P】</t>
  </si>
  <si>
    <t>小  小学書写　三年_x000D_（書写305）拡大版【26P】</t>
  </si>
  <si>
    <t>小  小学書写　四年（書写405）拡大版【26P】</t>
  </si>
  <si>
    <t>小  小学書写　五年_x000D_（書写505）拡大版【26P】</t>
  </si>
  <si>
    <t>小  小学書写　六年（書写605）拡大版【26P】</t>
  </si>
  <si>
    <t>使用
学年</t>
    <rPh sb="0" eb="2">
      <t>シヨウ</t>
    </rPh>
    <rPh sb="3" eb="5">
      <t>ガクネン</t>
    </rPh>
    <phoneticPr fontId="3"/>
  </si>
  <si>
    <t>原典教科書</t>
    <phoneticPr fontId="3"/>
  </si>
  <si>
    <t>拡大教科書の内容</t>
    <rPh sb="0" eb="5">
      <t>カクダイキョウカショ</t>
    </rPh>
    <rPh sb="6" eb="8">
      <t>ナイヨウ</t>
    </rPh>
    <phoneticPr fontId="3"/>
  </si>
  <si>
    <t>教科書
番号</t>
    <rPh sb="0" eb="3">
      <t>キョウカショ</t>
    </rPh>
    <rPh sb="4" eb="6">
      <t>バンゴウ</t>
    </rPh>
    <phoneticPr fontId="3"/>
  </si>
  <si>
    <t>827</t>
  </si>
  <si>
    <t>1-3</t>
  </si>
  <si>
    <t>731</t>
  </si>
  <si>
    <t>1・2</t>
  </si>
  <si>
    <t>地理</t>
  </si>
  <si>
    <t>725</t>
  </si>
  <si>
    <t>歴史</t>
  </si>
  <si>
    <t>729</t>
  </si>
  <si>
    <t>公民</t>
  </si>
  <si>
    <t>723</t>
  </si>
  <si>
    <t>数学</t>
  </si>
  <si>
    <t>728</t>
  </si>
  <si>
    <t>828</t>
  </si>
  <si>
    <t>727</t>
  </si>
  <si>
    <t>保体</t>
  </si>
  <si>
    <t>技術</t>
  </si>
  <si>
    <t>724</t>
  </si>
  <si>
    <t>829</t>
  </si>
  <si>
    <t>726</t>
  </si>
  <si>
    <t>教図</t>
  </si>
  <si>
    <t>美術</t>
  </si>
  <si>
    <t>2・3</t>
  </si>
  <si>
    <t>826</t>
  </si>
  <si>
    <t>732</t>
  </si>
  <si>
    <t>733</t>
  </si>
  <si>
    <t>730</t>
  </si>
  <si>
    <t>734</t>
  </si>
  <si>
    <t>825</t>
  </si>
  <si>
    <t>器楽</t>
  </si>
  <si>
    <t>773</t>
  </si>
  <si>
    <t>027</t>
  </si>
  <si>
    <t>774</t>
  </si>
  <si>
    <t>清水</t>
  </si>
  <si>
    <t>035</t>
  </si>
  <si>
    <t>735</t>
  </si>
  <si>
    <t>大修館</t>
  </si>
  <si>
    <t>数研</t>
  </si>
  <si>
    <t>自由社</t>
  </si>
  <si>
    <t>225</t>
  </si>
  <si>
    <t>737</t>
  </si>
  <si>
    <t>育鵬社</t>
  </si>
  <si>
    <t>227</t>
  </si>
  <si>
    <t>Ａ４</t>
  </si>
  <si>
    <t>232</t>
  </si>
  <si>
    <t>233</t>
  </si>
  <si>
    <t>新版</t>
  </si>
  <si>
    <t>注意事項</t>
    <rPh sb="0" eb="2">
      <t>チュウイ</t>
    </rPh>
    <rPh sb="2" eb="4">
      <t>ジコウ</t>
    </rPh>
    <phoneticPr fontId="12"/>
  </si>
  <si>
    <t>拡大・点字</t>
    <rPh sb="0" eb="2">
      <t>カクダイ</t>
    </rPh>
    <rPh sb="3" eb="5">
      <t>テンジ</t>
    </rPh>
    <phoneticPr fontId="12"/>
  </si>
  <si>
    <t>114-8524</t>
  </si>
  <si>
    <t>03-5390-7243</t>
  </si>
  <si>
    <t>管理部供給課</t>
  </si>
  <si>
    <t>教育図書株式会社</t>
  </si>
  <si>
    <t>東京都千代田区神田小川町3-3-2</t>
  </si>
  <si>
    <t>101-0052</t>
  </si>
  <si>
    <t>03-3233-9107</t>
  </si>
  <si>
    <t>株式会社　清水書院</t>
  </si>
  <si>
    <t>東京都千代田区飯田橋3-11-6</t>
  </si>
  <si>
    <t>102-0072</t>
  </si>
  <si>
    <t>03-5213-7151</t>
  </si>
  <si>
    <t>113-8541</t>
  </si>
  <si>
    <t>03-3868-2211</t>
  </si>
  <si>
    <t>数研出版株式会社</t>
  </si>
  <si>
    <t>京都市中京区烏丸通竹屋町上る大倉町205番地</t>
  </si>
  <si>
    <t>604-0861</t>
  </si>
  <si>
    <t>株式会社　自由社</t>
  </si>
  <si>
    <t>東京都文京区水道2-6-3</t>
  </si>
  <si>
    <t>112-0005</t>
  </si>
  <si>
    <t>03-5981-9170</t>
  </si>
  <si>
    <t>株式会社　育鵬社</t>
  </si>
  <si>
    <t>105-0023</t>
  </si>
  <si>
    <t>03-6368-8899</t>
  </si>
  <si>
    <t>教科書事業部</t>
  </si>
  <si>
    <t>東京都千代田区神田神保町1-12</t>
  </si>
  <si>
    <t>03-3518-6345</t>
  </si>
  <si>
    <t>03-5684-6118</t>
  </si>
  <si>
    <t>03-3230-9521</t>
  </si>
  <si>
    <t>生産管理部供給課</t>
  </si>
  <si>
    <t>03-3957-1175</t>
  </si>
  <si>
    <t>供給部</t>
  </si>
  <si>
    <t>03-3262-0520</t>
  </si>
  <si>
    <t>編集部地図編集室</t>
  </si>
  <si>
    <t>業務部</t>
  </si>
  <si>
    <t>03-3262-327７</t>
  </si>
  <si>
    <t>176-0021</t>
  </si>
  <si>
    <t>03-6435-6690</t>
  </si>
  <si>
    <t>住所</t>
    <rPh sb="0" eb="2">
      <t>ジュウショ</t>
    </rPh>
    <phoneticPr fontId="3"/>
  </si>
  <si>
    <t>連絡先</t>
    <rPh sb="0" eb="2">
      <t>レンラク</t>
    </rPh>
    <rPh sb="2" eb="3">
      <t>サキ</t>
    </rPh>
    <phoneticPr fontId="3"/>
  </si>
  <si>
    <t>教科書の記号・番号</t>
    <rPh sb="0" eb="3">
      <t>キョウカショ</t>
    </rPh>
    <rPh sb="4" eb="6">
      <t>キゴウ</t>
    </rPh>
    <rPh sb="7" eb="9">
      <t>バンゴウ</t>
    </rPh>
    <phoneticPr fontId="3"/>
  </si>
  <si>
    <t>47</t>
  </si>
  <si>
    <t>沖縄県</t>
    <rPh sb="0" eb="2">
      <t>オキナワ</t>
    </rPh>
    <phoneticPr fontId="3"/>
  </si>
  <si>
    <t>46</t>
  </si>
  <si>
    <t>鹿児島県</t>
    <rPh sb="0" eb="3">
      <t>カゴシマ</t>
    </rPh>
    <phoneticPr fontId="3"/>
  </si>
  <si>
    <t>45</t>
  </si>
  <si>
    <t>宮崎県</t>
    <rPh sb="0" eb="2">
      <t>ミヤザキ</t>
    </rPh>
    <phoneticPr fontId="3"/>
  </si>
  <si>
    <t>44</t>
  </si>
  <si>
    <t>大分県</t>
    <rPh sb="0" eb="2">
      <t>オオイタ</t>
    </rPh>
    <phoneticPr fontId="3"/>
  </si>
  <si>
    <t>43</t>
  </si>
  <si>
    <t>熊本県</t>
    <rPh sb="0" eb="2">
      <t>クマモト</t>
    </rPh>
    <phoneticPr fontId="3"/>
  </si>
  <si>
    <t>42</t>
  </si>
  <si>
    <t>長崎県</t>
    <rPh sb="0" eb="2">
      <t>ナガサキ</t>
    </rPh>
    <phoneticPr fontId="3"/>
  </si>
  <si>
    <t>41</t>
  </si>
  <si>
    <t>佐賀県</t>
    <rPh sb="0" eb="2">
      <t>サガ</t>
    </rPh>
    <phoneticPr fontId="3"/>
  </si>
  <si>
    <t>40</t>
  </si>
  <si>
    <t>福岡県</t>
    <rPh sb="0" eb="2">
      <t>フクオカ</t>
    </rPh>
    <phoneticPr fontId="3"/>
  </si>
  <si>
    <t>39</t>
  </si>
  <si>
    <t>高知県</t>
    <rPh sb="0" eb="2">
      <t>コウチ</t>
    </rPh>
    <phoneticPr fontId="3"/>
  </si>
  <si>
    <t>38</t>
  </si>
  <si>
    <t>愛媛県</t>
    <rPh sb="0" eb="2">
      <t>エヒメ</t>
    </rPh>
    <phoneticPr fontId="3"/>
  </si>
  <si>
    <t>37</t>
  </si>
  <si>
    <t>香川県</t>
    <rPh sb="0" eb="2">
      <t>カガワ</t>
    </rPh>
    <phoneticPr fontId="3"/>
  </si>
  <si>
    <t>36</t>
  </si>
  <si>
    <t>徳島県</t>
    <rPh sb="0" eb="2">
      <t>トクシマ</t>
    </rPh>
    <phoneticPr fontId="3"/>
  </si>
  <si>
    <t>35</t>
  </si>
  <si>
    <t>山口県</t>
    <rPh sb="0" eb="2">
      <t>ヤマグチ</t>
    </rPh>
    <phoneticPr fontId="3"/>
  </si>
  <si>
    <t>34</t>
  </si>
  <si>
    <t>広島県</t>
    <rPh sb="0" eb="2">
      <t>ヒロシマ</t>
    </rPh>
    <phoneticPr fontId="3"/>
  </si>
  <si>
    <t>33</t>
  </si>
  <si>
    <t>岡山県</t>
    <rPh sb="0" eb="2">
      <t>オカヤマ</t>
    </rPh>
    <phoneticPr fontId="3"/>
  </si>
  <si>
    <t>32</t>
  </si>
  <si>
    <t>島根県</t>
    <rPh sb="0" eb="2">
      <t>シマネ</t>
    </rPh>
    <phoneticPr fontId="3"/>
  </si>
  <si>
    <t>31</t>
  </si>
  <si>
    <t>鳥取県</t>
    <rPh sb="0" eb="2">
      <t>トットリ</t>
    </rPh>
    <phoneticPr fontId="3"/>
  </si>
  <si>
    <t>30</t>
  </si>
  <si>
    <t>和歌山県</t>
    <rPh sb="0" eb="3">
      <t>ワカヤマ</t>
    </rPh>
    <phoneticPr fontId="3"/>
  </si>
  <si>
    <t>29</t>
  </si>
  <si>
    <t>奈良県</t>
    <rPh sb="0" eb="2">
      <t>ナラ</t>
    </rPh>
    <phoneticPr fontId="3"/>
  </si>
  <si>
    <t>28</t>
  </si>
  <si>
    <t>兵庫県</t>
    <rPh sb="0" eb="2">
      <t>ヒョウゴ</t>
    </rPh>
    <phoneticPr fontId="3"/>
  </si>
  <si>
    <t>27</t>
  </si>
  <si>
    <t>大阪府</t>
    <rPh sb="0" eb="2">
      <t>オオサカ</t>
    </rPh>
    <rPh sb="2" eb="3">
      <t>フ</t>
    </rPh>
    <phoneticPr fontId="3"/>
  </si>
  <si>
    <t>26</t>
  </si>
  <si>
    <t>京都府</t>
    <rPh sb="0" eb="2">
      <t>キョウト</t>
    </rPh>
    <rPh sb="2" eb="3">
      <t>フ</t>
    </rPh>
    <phoneticPr fontId="3"/>
  </si>
  <si>
    <t>25</t>
  </si>
  <si>
    <t>滋賀県</t>
    <rPh sb="0" eb="2">
      <t>シガ</t>
    </rPh>
    <phoneticPr fontId="3"/>
  </si>
  <si>
    <t>24</t>
  </si>
  <si>
    <t>三重県</t>
    <rPh sb="0" eb="2">
      <t>ミエ</t>
    </rPh>
    <phoneticPr fontId="3"/>
  </si>
  <si>
    <t>23</t>
  </si>
  <si>
    <t>愛知県</t>
    <rPh sb="0" eb="2">
      <t>アイチ</t>
    </rPh>
    <phoneticPr fontId="3"/>
  </si>
  <si>
    <t>22</t>
  </si>
  <si>
    <t>静岡県</t>
    <rPh sb="0" eb="2">
      <t>シズオカ</t>
    </rPh>
    <phoneticPr fontId="3"/>
  </si>
  <si>
    <t>21</t>
  </si>
  <si>
    <t>岐阜県</t>
    <rPh sb="0" eb="2">
      <t>ギフ</t>
    </rPh>
    <phoneticPr fontId="3"/>
  </si>
  <si>
    <t>20</t>
  </si>
  <si>
    <t>長野県</t>
    <rPh sb="0" eb="2">
      <t>ナガノ</t>
    </rPh>
    <phoneticPr fontId="3"/>
  </si>
  <si>
    <t>19</t>
  </si>
  <si>
    <t>山梨県</t>
    <rPh sb="0" eb="2">
      <t>ヤマナシ</t>
    </rPh>
    <phoneticPr fontId="3"/>
  </si>
  <si>
    <t>18</t>
  </si>
  <si>
    <t>福井県</t>
    <rPh sb="0" eb="2">
      <t>フクイ</t>
    </rPh>
    <phoneticPr fontId="3"/>
  </si>
  <si>
    <t>17</t>
  </si>
  <si>
    <t>石川県</t>
    <rPh sb="0" eb="2">
      <t>イシカワ</t>
    </rPh>
    <phoneticPr fontId="3"/>
  </si>
  <si>
    <t>16</t>
  </si>
  <si>
    <t>富山県</t>
    <rPh sb="0" eb="2">
      <t>トヤマ</t>
    </rPh>
    <phoneticPr fontId="3"/>
  </si>
  <si>
    <t>15</t>
  </si>
  <si>
    <t>新潟県</t>
    <rPh sb="0" eb="2">
      <t>ニイガタ</t>
    </rPh>
    <phoneticPr fontId="3"/>
  </si>
  <si>
    <t>14</t>
  </si>
  <si>
    <t>神奈川県</t>
    <rPh sb="0" eb="3">
      <t>カナガワ</t>
    </rPh>
    <rPh sb="3" eb="4">
      <t>ケン</t>
    </rPh>
    <phoneticPr fontId="3"/>
  </si>
  <si>
    <t>13</t>
  </si>
  <si>
    <t>東京都</t>
    <rPh sb="0" eb="2">
      <t>トウキョウ</t>
    </rPh>
    <rPh sb="2" eb="3">
      <t>ミヤコ</t>
    </rPh>
    <phoneticPr fontId="3"/>
  </si>
  <si>
    <t>12</t>
  </si>
  <si>
    <t>千葉県</t>
    <rPh sb="0" eb="2">
      <t>チバ</t>
    </rPh>
    <rPh sb="2" eb="3">
      <t>ケン</t>
    </rPh>
    <phoneticPr fontId="3"/>
  </si>
  <si>
    <t>11</t>
  </si>
  <si>
    <t>埼玉県</t>
    <rPh sb="0" eb="2">
      <t>サイタマ</t>
    </rPh>
    <rPh sb="2" eb="3">
      <t>ケン</t>
    </rPh>
    <phoneticPr fontId="3"/>
  </si>
  <si>
    <t>10</t>
  </si>
  <si>
    <t>群馬県</t>
    <rPh sb="0" eb="2">
      <t>グンマ</t>
    </rPh>
    <rPh sb="2" eb="3">
      <t>ケン</t>
    </rPh>
    <phoneticPr fontId="3"/>
  </si>
  <si>
    <t>09</t>
  </si>
  <si>
    <t>栃木県</t>
    <rPh sb="0" eb="2">
      <t>トチギ</t>
    </rPh>
    <rPh sb="2" eb="3">
      <t>ケン</t>
    </rPh>
    <phoneticPr fontId="3"/>
  </si>
  <si>
    <t>08</t>
  </si>
  <si>
    <t>茨城県</t>
    <rPh sb="0" eb="2">
      <t>イバラキ</t>
    </rPh>
    <rPh sb="2" eb="3">
      <t>ケン</t>
    </rPh>
    <phoneticPr fontId="3"/>
  </si>
  <si>
    <t>07</t>
  </si>
  <si>
    <t>福島県</t>
    <rPh sb="0" eb="2">
      <t>フクシマ</t>
    </rPh>
    <rPh sb="2" eb="3">
      <t>ケン</t>
    </rPh>
    <phoneticPr fontId="3"/>
  </si>
  <si>
    <t>06</t>
  </si>
  <si>
    <t>山形県</t>
    <rPh sb="0" eb="2">
      <t>ヤマガタ</t>
    </rPh>
    <rPh sb="2" eb="3">
      <t>ケン</t>
    </rPh>
    <phoneticPr fontId="3"/>
  </si>
  <si>
    <t>05</t>
  </si>
  <si>
    <t>秋田県</t>
    <rPh sb="0" eb="2">
      <t>アキタ</t>
    </rPh>
    <rPh sb="2" eb="3">
      <t>ケン</t>
    </rPh>
    <phoneticPr fontId="3"/>
  </si>
  <si>
    <t>04</t>
  </si>
  <si>
    <t>宮城県</t>
    <rPh sb="0" eb="2">
      <t>ミヤギ</t>
    </rPh>
    <rPh sb="2" eb="3">
      <t>ケン</t>
    </rPh>
    <phoneticPr fontId="3"/>
  </si>
  <si>
    <t>03</t>
  </si>
  <si>
    <t>岩手県</t>
    <rPh sb="0" eb="2">
      <t>イワテ</t>
    </rPh>
    <rPh sb="2" eb="3">
      <t>ケン</t>
    </rPh>
    <phoneticPr fontId="3"/>
  </si>
  <si>
    <t>02</t>
  </si>
  <si>
    <t>青森県</t>
    <rPh sb="0" eb="2">
      <t>アオモリ</t>
    </rPh>
    <rPh sb="2" eb="3">
      <t>ケン</t>
    </rPh>
    <phoneticPr fontId="3"/>
  </si>
  <si>
    <t>01</t>
    <phoneticPr fontId="3"/>
  </si>
  <si>
    <t>北海道</t>
    <rPh sb="0" eb="2">
      <t>ホッカイ</t>
    </rPh>
    <rPh sb="2" eb="3">
      <t>ミチ</t>
    </rPh>
    <phoneticPr fontId="3"/>
  </si>
  <si>
    <t>図書名リストナンバー</t>
    <rPh sb="0" eb="2">
      <t>トショ</t>
    </rPh>
    <rPh sb="2" eb="3">
      <t>メイ</t>
    </rPh>
    <phoneticPr fontId="3"/>
  </si>
  <si>
    <t>学校名</t>
    <rPh sb="0" eb="3">
      <t>ガッコウメイ</t>
    </rPh>
    <phoneticPr fontId="3"/>
  </si>
  <si>
    <t>都道府県番号</t>
    <rPh sb="0" eb="4">
      <t>トドウフケン</t>
    </rPh>
    <rPh sb="4" eb="6">
      <t>バンゴウ</t>
    </rPh>
    <phoneticPr fontId="3"/>
  </si>
  <si>
    <t>市町村等</t>
    <rPh sb="0" eb="3">
      <t>シチョウソン</t>
    </rPh>
    <rPh sb="3" eb="4">
      <t>トウ</t>
    </rPh>
    <phoneticPr fontId="3"/>
  </si>
  <si>
    <t>都道府県</t>
    <rPh sb="0" eb="4">
      <t>トドウフケン</t>
    </rPh>
    <phoneticPr fontId="3"/>
  </si>
  <si>
    <t>郵便
番号</t>
    <rPh sb="0" eb="2">
      <t>ユウビン</t>
    </rPh>
    <rPh sb="3" eb="5">
      <t>バンゴウ</t>
    </rPh>
    <phoneticPr fontId="3"/>
  </si>
  <si>
    <t>連絡先</t>
    <phoneticPr fontId="3"/>
  </si>
  <si>
    <t>その他
特記事項</t>
    <rPh sb="2" eb="3">
      <t>タ</t>
    </rPh>
    <rPh sb="4" eb="6">
      <t>トッキ</t>
    </rPh>
    <rPh sb="6" eb="8">
      <t>ジコウ</t>
    </rPh>
    <phoneticPr fontId="3"/>
  </si>
  <si>
    <t>注意事項</t>
    <rPh sb="0" eb="2">
      <t>チュウイ</t>
    </rPh>
    <rPh sb="2" eb="4">
      <t>ジコウ</t>
    </rPh>
    <phoneticPr fontId="3"/>
  </si>
  <si>
    <t>教科書名</t>
    <rPh sb="0" eb="3">
      <t>キョウカショ</t>
    </rPh>
    <rPh sb="3" eb="4">
      <t>メイ</t>
    </rPh>
    <phoneticPr fontId="3"/>
  </si>
  <si>
    <t>教科書の
記号・番号</t>
    <rPh sb="0" eb="3">
      <t>キョウカショ</t>
    </rPh>
    <rPh sb="5" eb="7">
      <t>キゴウ</t>
    </rPh>
    <rPh sb="8" eb="10">
      <t>バンゴウ</t>
    </rPh>
    <phoneticPr fontId="3"/>
  </si>
  <si>
    <t>種目</t>
    <rPh sb="0" eb="1">
      <t>タネ</t>
    </rPh>
    <rPh sb="1" eb="2">
      <t>メ</t>
    </rPh>
    <phoneticPr fontId="3"/>
  </si>
  <si>
    <t>拡大・点字の別</t>
    <rPh sb="0" eb="2">
      <t>カクダイ</t>
    </rPh>
    <rPh sb="3" eb="4">
      <t>テン</t>
    </rPh>
    <rPh sb="4" eb="5">
      <t>ジ</t>
    </rPh>
    <rPh sb="6" eb="7">
      <t>ベツ</t>
    </rPh>
    <phoneticPr fontId="3"/>
  </si>
  <si>
    <t>発行者名</t>
    <rPh sb="0" eb="3">
      <t>ハッコウシャ</t>
    </rPh>
    <rPh sb="3" eb="4">
      <t>メイ</t>
    </rPh>
    <phoneticPr fontId="3"/>
  </si>
  <si>
    <t>発行者
番号</t>
    <rPh sb="0" eb="3">
      <t>ハッコウシャ</t>
    </rPh>
    <rPh sb="4" eb="6">
      <t>バンゴウ</t>
    </rPh>
    <phoneticPr fontId="3"/>
  </si>
  <si>
    <t>給与対象者
氏　名</t>
    <rPh sb="0" eb="2">
      <t>キュウヨ</t>
    </rPh>
    <rPh sb="2" eb="5">
      <t>タイショウシャ</t>
    </rPh>
    <phoneticPr fontId="3"/>
  </si>
  <si>
    <t>学年</t>
    <rPh sb="0" eb="2">
      <t>ガクネン</t>
    </rPh>
    <phoneticPr fontId="3"/>
  </si>
  <si>
    <t>学校名</t>
    <rPh sb="0" eb="2">
      <t>ガッコウ</t>
    </rPh>
    <rPh sb="2" eb="3">
      <t>メイ</t>
    </rPh>
    <phoneticPr fontId="3"/>
  </si>
  <si>
    <t>　　　　　使用しないでください。</t>
    <phoneticPr fontId="3"/>
  </si>
  <si>
    <t>記入はしないでください。</t>
    <phoneticPr fontId="3"/>
  </si>
  <si>
    <t>　　　４．本様式に記載される個人情報については，適切に管理し，障害のある児童及び生徒のための教科用特定図書等の普及の促進等に関する法律に定める目的以外の用途には</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phoneticPr fontId="3"/>
  </si>
  <si>
    <t>こちらで一覧表を作成する上</t>
    <rPh sb="4" eb="6">
      <t>イチラン</t>
    </rPh>
    <rPh sb="6" eb="7">
      <t>ヒョウ</t>
    </rPh>
    <rPh sb="8" eb="10">
      <t>サクセイ</t>
    </rPh>
    <rPh sb="12" eb="13">
      <t>ウエ</t>
    </rPh>
    <phoneticPr fontId="3"/>
  </si>
  <si>
    <t>（注）</t>
    <rPh sb="1" eb="2">
      <t>チュウ</t>
    </rPh>
    <phoneticPr fontId="3"/>
  </si>
  <si>
    <t>　　　都道府県教育委員会名　→</t>
    <rPh sb="3" eb="7">
      <t>トドウフケン</t>
    </rPh>
    <rPh sb="7" eb="9">
      <t>キョウイク</t>
    </rPh>
    <rPh sb="9" eb="12">
      <t>イインカイ</t>
    </rPh>
    <rPh sb="12" eb="13">
      <t>メイ</t>
    </rPh>
    <phoneticPr fontId="3"/>
  </si>
  <si>
    <t>Ｎｏ．　　　－　　　　　</t>
    <phoneticPr fontId="3"/>
  </si>
  <si>
    <t>　　　３．その他特記事項の欄には、特に記載する留意事項がありましたら記載してください。</t>
    <phoneticPr fontId="3"/>
  </si>
  <si>
    <t>　　　１．１行に１図書の情報を記入してください。</t>
    <rPh sb="6" eb="7">
      <t>ギョウ</t>
    </rPh>
    <rPh sb="9" eb="11">
      <t>トショ</t>
    </rPh>
    <rPh sb="12" eb="14">
      <t>ジョウホウ</t>
    </rPh>
    <rPh sb="15" eb="17">
      <t>キニュウ</t>
    </rPh>
    <phoneticPr fontId="3"/>
  </si>
  <si>
    <t>実施機関名</t>
    <rPh sb="0" eb="2">
      <t>ジッシ</t>
    </rPh>
    <rPh sb="2" eb="4">
      <t>キカン</t>
    </rPh>
    <rPh sb="4" eb="5">
      <t>メイ</t>
    </rPh>
    <phoneticPr fontId="3"/>
  </si>
  <si>
    <r>
      <t>　　　２．</t>
    </r>
    <r>
      <rPr>
        <u/>
        <sz val="16"/>
        <rFont val="ＭＳ Ｐ明朝"/>
        <family val="1"/>
        <charset val="128"/>
      </rPr>
      <t>通常の学級に在籍する児童生徒の需要数は記入しないでください</t>
    </r>
    <r>
      <rPr>
        <sz val="16"/>
        <rFont val="ＭＳ Ｐ明朝"/>
        <family val="1"/>
        <charset val="128"/>
      </rPr>
      <t>。また，高等学校の需要数は含めないでください。</t>
    </r>
    <rPh sb="5" eb="7">
      <t>ツウジョウ</t>
    </rPh>
    <rPh sb="8" eb="10">
      <t>ガッキュウ</t>
    </rPh>
    <rPh sb="11" eb="13">
      <t>ザイセキ</t>
    </rPh>
    <rPh sb="15" eb="17">
      <t>ジドウ</t>
    </rPh>
    <rPh sb="17" eb="19">
      <t>セイト</t>
    </rPh>
    <rPh sb="20" eb="23">
      <t>ジュヨウスウ</t>
    </rPh>
    <rPh sb="24" eb="26">
      <t>キニュウ</t>
    </rPh>
    <rPh sb="38" eb="40">
      <t>コウトウ</t>
    </rPh>
    <rPh sb="40" eb="42">
      <t>ガッコウ</t>
    </rPh>
    <rPh sb="43" eb="46">
      <t>ジュヨウスウ</t>
    </rPh>
    <rPh sb="47" eb="48">
      <t>フク</t>
    </rPh>
    <phoneticPr fontId="3"/>
  </si>
  <si>
    <t>特別支援学校・学級用
（教科書発行者等）</t>
    <rPh sb="0" eb="2">
      <t>トクベツ</t>
    </rPh>
    <rPh sb="2" eb="4">
      <t>シエン</t>
    </rPh>
    <rPh sb="4" eb="6">
      <t>ガッコウ</t>
    </rPh>
    <rPh sb="7" eb="9">
      <t>ガッキュウ</t>
    </rPh>
    <rPh sb="12" eb="15">
      <t>キョウカショ</t>
    </rPh>
    <rPh sb="15" eb="18">
      <t>ハッコウシャ</t>
    </rPh>
    <rPh sb="18" eb="19">
      <t>トウ</t>
    </rPh>
    <phoneticPr fontId="3"/>
  </si>
  <si>
    <t>小  新しい社会６　歴史編（社会602）拡大版【26P】</t>
  </si>
  <si>
    <t>中</t>
    <rPh sb="0" eb="1">
      <t>チュウ</t>
    </rPh>
    <phoneticPr fontId="11"/>
  </si>
  <si>
    <t>中</t>
    <rPh sb="0" eb="1">
      <t>チュウ</t>
    </rPh>
    <phoneticPr fontId="7"/>
  </si>
  <si>
    <t>技術</t>
    <rPh sb="0" eb="2">
      <t>ギジュツ</t>
    </rPh>
    <phoneticPr fontId="7"/>
  </si>
  <si>
    <t>教科書体</t>
  </si>
  <si>
    <t>小  みんなとまなぶ　しょうがっこう　さんすう　１ねん上（算数104）拡大版【30P】</t>
  </si>
  <si>
    <t>小  みんなとまなぶ　しょうがっこう　さんすう　１ねん下（算数105）拡大版【30P】</t>
  </si>
  <si>
    <t>小  みんなと学ぶ　小学校　算数　２年下（算数205）拡大版【30P】</t>
  </si>
  <si>
    <t>小  みんなと学ぶ　小学校　算数　３年上（算数304）拡大版【30P】</t>
  </si>
  <si>
    <t>小  みんなと学ぶ　小学校　算数　５年上（算数504）拡大版【26P】</t>
  </si>
  <si>
    <t>小  みんなと学ぶ　小学校　算数　５年下（算数505）拡大版【26P】</t>
  </si>
  <si>
    <t>小  みんなと学ぶ　小学校　算数　６年（算数604）拡大版【26P】</t>
  </si>
  <si>
    <t>小  みんなと学ぶ　小学校　算数　６年　中学校へのかけ橋（算数605）拡大版【26P】</t>
  </si>
  <si>
    <t>小  みんなとまなぶ　しょうがっこう　せいかつ　下（生活106）拡大版【30P】</t>
  </si>
  <si>
    <t>A4変形</t>
    <rPh sb="2" eb="4">
      <t>ヘンケイ</t>
    </rPh>
    <phoneticPr fontId="7"/>
  </si>
  <si>
    <t>UDフォント</t>
  </si>
  <si>
    <t>丸ゴシック</t>
    <rPh sb="0" eb="1">
      <t>マル</t>
    </rPh>
    <phoneticPr fontId="7"/>
  </si>
  <si>
    <t>ゴシック体</t>
  </si>
  <si>
    <t>小  せいかつ　下　だいすき　みつけた（生活112）拡大版【26P】</t>
  </si>
  <si>
    <t>小  どうとく　１　きみが いちばん ひかるとき（道徳105）拡大版【26P】</t>
  </si>
  <si>
    <t>小  どうとく　２　きみが いちばん ひかるとき（道徳205）拡大版【26P】</t>
  </si>
  <si>
    <t>小  どうとく　３　きみが いちばん ひかるとき（道徳305）拡大版【26P】</t>
  </si>
  <si>
    <t>小  道徳　４　きみが いちばん ひかるとき（道徳405）拡大版【22P】</t>
  </si>
  <si>
    <t>小  道徳　５　きみが いちばん ひかるとき（道徳505）拡大版【22P】</t>
  </si>
  <si>
    <t>小  道徳　６　きみが いちばん ひかるとき（道徳605）拡大版【22P】</t>
  </si>
  <si>
    <t>ゴシック体ほか</t>
    <rPh sb="4" eb="5">
      <t>タイ</t>
    </rPh>
    <phoneticPr fontId="7"/>
  </si>
  <si>
    <t>ゴシック体ほか</t>
    <rPh sb="4" eb="5">
      <t>タイ</t>
    </rPh>
    <phoneticPr fontId="8"/>
  </si>
  <si>
    <t>小  小学どうとく　生きる 力　２（道徳206）拡大版【22P】</t>
  </si>
  <si>
    <t>令和3年度　　標準教科用特定図書等需要集計一覧表</t>
    <rPh sb="0" eb="1">
      <t>レイ</t>
    </rPh>
    <rPh sb="1" eb="2">
      <t>ワ</t>
    </rPh>
    <rPh sb="19" eb="21">
      <t>シュウケイ</t>
    </rPh>
    <rPh sb="21" eb="23">
      <t>イチラン</t>
    </rPh>
    <rPh sb="23" eb="24">
      <t>ヒョウ</t>
    </rPh>
    <phoneticPr fontId="3"/>
  </si>
  <si>
    <t>001</t>
  </si>
  <si>
    <t>拡大版</t>
    <rPh sb="0" eb="2">
      <t>カクダイ</t>
    </rPh>
    <rPh sb="2" eb="3">
      <t>バン</t>
    </rPh>
    <phoneticPr fontId="13"/>
  </si>
  <si>
    <t>新版</t>
    <rPh sb="0" eb="1">
      <t>シン</t>
    </rPh>
    <rPh sb="1" eb="2">
      <t>ハン</t>
    </rPh>
    <phoneticPr fontId="2"/>
  </si>
  <si>
    <t>物流部</t>
  </si>
  <si>
    <t>国語101</t>
  </si>
  <si>
    <t>003</t>
  </si>
  <si>
    <t>国語102</t>
  </si>
  <si>
    <t>005</t>
  </si>
  <si>
    <t>国語201</t>
  </si>
  <si>
    <t>007</t>
  </si>
  <si>
    <t>国語202</t>
  </si>
  <si>
    <t>008</t>
  </si>
  <si>
    <t>国語301</t>
  </si>
  <si>
    <t>010</t>
  </si>
  <si>
    <t>国語302</t>
  </si>
  <si>
    <t>012</t>
  </si>
  <si>
    <t>013</t>
  </si>
  <si>
    <t>国語401</t>
  </si>
  <si>
    <t>014</t>
  </si>
  <si>
    <t>国語402</t>
  </si>
  <si>
    <t>016</t>
  </si>
  <si>
    <t>国語501</t>
  </si>
  <si>
    <t>018</t>
  </si>
  <si>
    <t>019</t>
  </si>
  <si>
    <t>国語601</t>
  </si>
  <si>
    <t>020</t>
  </si>
  <si>
    <t>021</t>
  </si>
  <si>
    <t>書写101</t>
  </si>
  <si>
    <t>022</t>
  </si>
  <si>
    <t>書写201</t>
  </si>
  <si>
    <t>023</t>
  </si>
  <si>
    <t>書写301</t>
  </si>
  <si>
    <t>024</t>
  </si>
  <si>
    <t>書写401</t>
  </si>
  <si>
    <t>025</t>
  </si>
  <si>
    <t>書写501</t>
  </si>
  <si>
    <t>書写601</t>
  </si>
  <si>
    <t>小</t>
    <rPh sb="0" eb="1">
      <t>ショウ</t>
    </rPh>
    <phoneticPr fontId="5"/>
  </si>
  <si>
    <t>丸ゴシックほか</t>
    <rPh sb="0" eb="1">
      <t>マル</t>
    </rPh>
    <phoneticPr fontId="5"/>
  </si>
  <si>
    <t>新版</t>
    <rPh sb="0" eb="1">
      <t>シン</t>
    </rPh>
    <rPh sb="1" eb="2">
      <t>ハン</t>
    </rPh>
    <phoneticPr fontId="1"/>
  </si>
  <si>
    <t>社会301</t>
  </si>
  <si>
    <t>028</t>
  </si>
  <si>
    <t>新版</t>
    <rPh sb="0" eb="1">
      <t>シン</t>
    </rPh>
    <rPh sb="1" eb="2">
      <t>ハン</t>
    </rPh>
    <phoneticPr fontId="6"/>
  </si>
  <si>
    <t>社会401</t>
  </si>
  <si>
    <t>029</t>
  </si>
  <si>
    <t>社会501</t>
  </si>
  <si>
    <t>030</t>
  </si>
  <si>
    <t>社会502</t>
  </si>
  <si>
    <t>031</t>
  </si>
  <si>
    <t>小  新しい社会６　政治・国際編（社会601）拡大版【26P】</t>
  </si>
  <si>
    <t>社会601</t>
  </si>
  <si>
    <t>032</t>
  </si>
  <si>
    <t>社会602</t>
  </si>
  <si>
    <t>033</t>
  </si>
  <si>
    <t>地図301</t>
  </si>
  <si>
    <t>034</t>
  </si>
  <si>
    <t>小</t>
    <rPh sb="0" eb="1">
      <t>ショウ</t>
    </rPh>
    <phoneticPr fontId="8"/>
  </si>
  <si>
    <t>【旧版】小　新編　新しい地図帳（地図431）拡大版【22P】</t>
  </si>
  <si>
    <t>地図431</t>
  </si>
  <si>
    <t>算数101</t>
  </si>
  <si>
    <t>036</t>
  </si>
  <si>
    <t>算数102</t>
  </si>
  <si>
    <t>037</t>
  </si>
  <si>
    <t>算数201</t>
  </si>
  <si>
    <t>039</t>
  </si>
  <si>
    <t>040</t>
  </si>
  <si>
    <t>算数202</t>
  </si>
  <si>
    <t>041</t>
  </si>
  <si>
    <t>042</t>
  </si>
  <si>
    <t>算数301</t>
  </si>
  <si>
    <t>043</t>
  </si>
  <si>
    <t>044</t>
  </si>
  <si>
    <t>算数302</t>
  </si>
  <si>
    <t>045</t>
  </si>
  <si>
    <t>算数401</t>
  </si>
  <si>
    <t>047</t>
  </si>
  <si>
    <t>048</t>
  </si>
  <si>
    <t>算数402</t>
  </si>
  <si>
    <t>049</t>
  </si>
  <si>
    <t>算数501</t>
  </si>
  <si>
    <t>051</t>
  </si>
  <si>
    <t>052</t>
  </si>
  <si>
    <t>算数502</t>
  </si>
  <si>
    <t>053</t>
  </si>
  <si>
    <t>054</t>
  </si>
  <si>
    <t>算数601</t>
  </si>
  <si>
    <t>055</t>
  </si>
  <si>
    <t>056</t>
  </si>
  <si>
    <t>理科301</t>
  </si>
  <si>
    <t>057</t>
  </si>
  <si>
    <t>理科401</t>
  </si>
  <si>
    <t>058</t>
  </si>
  <si>
    <t>理科501</t>
  </si>
  <si>
    <t>059</t>
  </si>
  <si>
    <t>理科601</t>
  </si>
  <si>
    <t>060</t>
  </si>
  <si>
    <t>丸ゴシックほか</t>
  </si>
  <si>
    <t>生活101</t>
  </si>
  <si>
    <t>生活102</t>
  </si>
  <si>
    <t>062</t>
  </si>
  <si>
    <t>家庭501</t>
  </si>
  <si>
    <t>063</t>
  </si>
  <si>
    <t>保健301</t>
  </si>
  <si>
    <t>064</t>
  </si>
  <si>
    <t>保健501</t>
  </si>
  <si>
    <t>065</t>
  </si>
  <si>
    <t>英語501</t>
  </si>
  <si>
    <t>066</t>
  </si>
  <si>
    <t>英語502</t>
  </si>
  <si>
    <t>067</t>
  </si>
  <si>
    <t>英語601</t>
  </si>
  <si>
    <t>068</t>
  </si>
  <si>
    <t>道徳101</t>
  </si>
  <si>
    <t>069</t>
  </si>
  <si>
    <t>道徳201</t>
  </si>
  <si>
    <t>070</t>
  </si>
  <si>
    <t>道徳301</t>
  </si>
  <si>
    <t>071</t>
  </si>
  <si>
    <t>道徳401</t>
  </si>
  <si>
    <t>072</t>
  </si>
  <si>
    <t>道徳501</t>
  </si>
  <si>
    <t>073</t>
  </si>
  <si>
    <t>道徳601</t>
  </si>
  <si>
    <t>074</t>
  </si>
  <si>
    <t>中</t>
  </si>
  <si>
    <t>701</t>
  </si>
  <si>
    <t>中　新しい国語　１　(国語701)拡大版【22P】</t>
  </si>
  <si>
    <t>国語701</t>
  </si>
  <si>
    <t>075</t>
  </si>
  <si>
    <t>中　新しい国語　１　(国語701)拡大版【26P】</t>
  </si>
  <si>
    <t>076</t>
  </si>
  <si>
    <t>801</t>
  </si>
  <si>
    <t>中　新しい国語　２　(国語801)拡大版【22P】</t>
  </si>
  <si>
    <t>国語801</t>
  </si>
  <si>
    <t>077</t>
  </si>
  <si>
    <t>中　新しい国語　２　(国語801)拡大版【26P】</t>
  </si>
  <si>
    <t>078</t>
  </si>
  <si>
    <t>901</t>
  </si>
  <si>
    <t>中　新しい国語　３　(国語901)拡大版【22P】</t>
  </si>
  <si>
    <t>国語901</t>
  </si>
  <si>
    <t>079</t>
  </si>
  <si>
    <t>中　新しい国語　３　(国語901)拡大版【26P】</t>
  </si>
  <si>
    <t>080</t>
  </si>
  <si>
    <t>中　新しい書写　一・二・三年　(書写701)拡大版【26P】</t>
  </si>
  <si>
    <t>書写701</t>
  </si>
  <si>
    <t>081</t>
  </si>
  <si>
    <t>【旧版】中　新編　新しい書写　一・二・三年（書写731）拡大版【22P】</t>
  </si>
  <si>
    <t>旧版</t>
    <rPh sb="0" eb="2">
      <t>キュウハン</t>
    </rPh>
    <phoneticPr fontId="7"/>
  </si>
  <si>
    <t>書写731</t>
  </si>
  <si>
    <t>082</t>
  </si>
  <si>
    <t>中　新しい社会　地理　(地理701)拡大版【26P】</t>
  </si>
  <si>
    <t>地理701</t>
  </si>
  <si>
    <t>083</t>
  </si>
  <si>
    <t>【旧版】中　新編　新しい社会　地理（地理725）拡大版【22P】</t>
  </si>
  <si>
    <t>旧版</t>
    <rPh sb="0" eb="1">
      <t>キュウ</t>
    </rPh>
    <rPh sb="1" eb="2">
      <t>バン</t>
    </rPh>
    <phoneticPr fontId="3"/>
  </si>
  <si>
    <t>地理725</t>
  </si>
  <si>
    <t>084</t>
  </si>
  <si>
    <t>【旧版】中　新編　新しい社会　地理（地理725）拡大版【26P】</t>
  </si>
  <si>
    <t>085</t>
  </si>
  <si>
    <t>705</t>
  </si>
  <si>
    <t>中　新しい社会 歴史　(歴史705)拡大版【26P】</t>
  </si>
  <si>
    <t>歴史705</t>
  </si>
  <si>
    <t>086</t>
  </si>
  <si>
    <t>【旧版】中　新編　新しい社会　歴史（歴史729）拡大版【22P】</t>
  </si>
  <si>
    <t>旧版</t>
    <rPh sb="0" eb="1">
      <t>キュウ</t>
    </rPh>
    <rPh sb="1" eb="2">
      <t>ハン</t>
    </rPh>
    <phoneticPr fontId="3"/>
  </si>
  <si>
    <t>歴史729</t>
  </si>
  <si>
    <t>087</t>
  </si>
  <si>
    <t>【旧版】中　新編　新しい社会　歴史（歴史729）拡大版【26P】</t>
  </si>
  <si>
    <t>088</t>
  </si>
  <si>
    <t>中　新しい社会　公民　(公民901)拡大版【26P】</t>
  </si>
  <si>
    <t>公民901</t>
  </si>
  <si>
    <t>089</t>
  </si>
  <si>
    <t>中　新しい社会　地図　(地図701)拡大版【26P】</t>
  </si>
  <si>
    <t>ゴシックほか</t>
  </si>
  <si>
    <t>地図701</t>
  </si>
  <si>
    <t>090</t>
  </si>
  <si>
    <t>【旧版】中　新編　新しい社会　地図（地図723）拡大版【22P】</t>
  </si>
  <si>
    <t>地図723</t>
  </si>
  <si>
    <t>091</t>
  </si>
  <si>
    <t>中　新しい数学１　(数学701)拡大版【22P】</t>
  </si>
  <si>
    <t>数学701</t>
  </si>
  <si>
    <t>092</t>
  </si>
  <si>
    <t>中　新しい数学１　(数学701)拡大版【26P】</t>
  </si>
  <si>
    <t>093</t>
  </si>
  <si>
    <t>中　新しい数学２　(数学801)拡大版【22P】</t>
  </si>
  <si>
    <t>数学801</t>
  </si>
  <si>
    <t>094</t>
  </si>
  <si>
    <t>中　新しい数学２　(数学801)拡大版【26P】</t>
  </si>
  <si>
    <t>095</t>
  </si>
  <si>
    <t>中　新しい数学３　(数学901)拡大版【22P】</t>
  </si>
  <si>
    <t>数学901</t>
  </si>
  <si>
    <t>096</t>
  </si>
  <si>
    <t>中　新しい数学３　(数学901)拡大版【26P】</t>
  </si>
  <si>
    <t>097</t>
  </si>
  <si>
    <t>中　新しい科学１　(理科701)拡大版【26P】</t>
  </si>
  <si>
    <t>理科701</t>
  </si>
  <si>
    <t>098</t>
  </si>
  <si>
    <t>中　新しい科学２　(理科801)拡大版【26P】</t>
  </si>
  <si>
    <t>理科801</t>
  </si>
  <si>
    <t>099</t>
  </si>
  <si>
    <t>中　新しい科学３　(理科901)拡大版【26P】</t>
  </si>
  <si>
    <t>理科901</t>
  </si>
  <si>
    <t>100</t>
  </si>
  <si>
    <t>中　新しい保健体育　(保体701)拡大版【26P】</t>
  </si>
  <si>
    <t>保体701</t>
  </si>
  <si>
    <t>中</t>
    <rPh sb="0" eb="1">
      <t>チュウ</t>
    </rPh>
    <phoneticPr fontId="14"/>
  </si>
  <si>
    <t>【旧版】中　新編　新しい保健体育（保体725）拡大版【22P】</t>
  </si>
  <si>
    <t>旧版</t>
    <rPh sb="0" eb="1">
      <t>キュウ</t>
    </rPh>
    <rPh sb="1" eb="2">
      <t>ハン</t>
    </rPh>
    <phoneticPr fontId="2"/>
  </si>
  <si>
    <t>保体725</t>
  </si>
  <si>
    <t>中　新しい技術・家庭　技術分野　未来を創る Technology　(技術701)拡大版【26P】</t>
  </si>
  <si>
    <t>技術701</t>
  </si>
  <si>
    <t>【旧版】中　新編　新しい技術・家庭　_x000D_技術分野　未来を創る　Technology（技術724）拡大版【22P】</t>
  </si>
  <si>
    <t>技術724</t>
  </si>
  <si>
    <t>中　新しい技術・家庭　家庭分野　自立と共生を目指して　(家庭701)拡大版【26P】</t>
  </si>
  <si>
    <t>家庭701</t>
  </si>
  <si>
    <t>【旧版】中　新編　新しい技術・家庭　_x000D_家庭分野　自立と共生を目指して（家庭724）拡大版【22P】</t>
  </si>
  <si>
    <t>家庭724</t>
  </si>
  <si>
    <t>中　NEW HORIZON English Course 1　(英語701)拡大版【26P】</t>
  </si>
  <si>
    <t>英語701</t>
  </si>
  <si>
    <t>中　NEW HORIZON English Course 2　(英語801)拡大版【26P】</t>
  </si>
  <si>
    <t>英語801</t>
  </si>
  <si>
    <t>中　NEW HORIZON English Course 3　(英語901)拡大版【26P】</t>
  </si>
  <si>
    <t>英語901</t>
  </si>
  <si>
    <t>中　新訂　新しい道徳１　(道徳701)拡大版【26P】</t>
  </si>
  <si>
    <t>道徳701</t>
  </si>
  <si>
    <t>中　新訂　新しい道徳２　(道徳801)拡大版【26P】</t>
  </si>
  <si>
    <t>道徳801</t>
  </si>
  <si>
    <t>中　新訂　新しい道徳３　(道徳901)拡大版【26P】</t>
  </si>
  <si>
    <t>道徳901</t>
  </si>
  <si>
    <t>03−5940-8676</t>
  </si>
  <si>
    <t>算数103</t>
  </si>
  <si>
    <t>算数203</t>
  </si>
  <si>
    <t>算数303</t>
  </si>
  <si>
    <t>算数403</t>
  </si>
  <si>
    <t>算数503</t>
  </si>
  <si>
    <t>算数603</t>
  </si>
  <si>
    <t>理科302</t>
  </si>
  <si>
    <t>理科402</t>
  </si>
  <si>
    <t>理科502</t>
  </si>
  <si>
    <t>理科602</t>
  </si>
  <si>
    <t>生活103</t>
  </si>
  <si>
    <t>生活104</t>
  </si>
  <si>
    <t>保健302</t>
  </si>
  <si>
    <t>保健502</t>
  </si>
  <si>
    <t>702</t>
  </si>
  <si>
    <t>中　数学の世界１　(数学702)拡大版【18P】</t>
  </si>
  <si>
    <t>新版</t>
    <rPh sb="0" eb="1">
      <t>シン</t>
    </rPh>
    <rPh sb="1" eb="2">
      <t>バン</t>
    </rPh>
    <phoneticPr fontId="3"/>
  </si>
  <si>
    <t>数学702</t>
  </si>
  <si>
    <t>中　数学の世界１　(数学702)拡大版【22P】</t>
  </si>
  <si>
    <t>中　数学の世界１　(数学702)拡大版【26P】</t>
  </si>
  <si>
    <t>802</t>
  </si>
  <si>
    <t>中　数学の世界２　(数学802)拡大版【18P】</t>
  </si>
  <si>
    <t>数学802</t>
  </si>
  <si>
    <t>中　数学の世界２　(数学802)拡大版【22P】</t>
  </si>
  <si>
    <t>中　数学の世界２　(数学802)拡大版【26P】</t>
  </si>
  <si>
    <t>902</t>
  </si>
  <si>
    <t>中　数学の世界３　(数学902)拡大版【18P】</t>
  </si>
  <si>
    <t>数学902</t>
  </si>
  <si>
    <t>中　数学の世界３　(数学902)拡大版【22P】</t>
  </si>
  <si>
    <t>中　数学の世界３　(数学902)拡大版【26P】</t>
  </si>
  <si>
    <t>中　理科の世界　１　(理科702)拡大版【18P】</t>
  </si>
  <si>
    <t>理科702</t>
  </si>
  <si>
    <t>中　理科の世界　１　(理科702)拡大版【22P】</t>
  </si>
  <si>
    <t>中　理科の世界　１　(理科702)拡大版【26P】</t>
  </si>
  <si>
    <t>中　理科の世界　２　(理科802)拡大版【18P】</t>
  </si>
  <si>
    <t>理科802</t>
  </si>
  <si>
    <t>中　理科の世界　２　(理科802)拡大版【22P】</t>
  </si>
  <si>
    <t>中　理科の世界　２　(理科802)拡大版【26P】</t>
  </si>
  <si>
    <t>中　理科の世界　３　(理科902)拡大版【18P】</t>
  </si>
  <si>
    <t>理科902</t>
  </si>
  <si>
    <t>中　理科の世界　３　(理科902)拡大版【22P】</t>
  </si>
  <si>
    <t>中　理科の世界　３　(理科902)拡大版【26P】</t>
  </si>
  <si>
    <t>中　中学校保健体育　(保体702)拡大版【18P】</t>
  </si>
  <si>
    <t>保体702</t>
  </si>
  <si>
    <t>中　中学校保健体育　(保体702)拡大版【22P】</t>
  </si>
  <si>
    <t>中　中学校保健体育　(保体702)拡大版【26P】</t>
  </si>
  <si>
    <t>【旧版】中　新版　中学校保健体育（保体726）拡大版【18P】（通常製本）</t>
  </si>
  <si>
    <t>保体726</t>
  </si>
  <si>
    <t>【旧版】中　新版　中学校保健体育（保体726）拡大版【18P】（リング製本）</t>
  </si>
  <si>
    <t>【旧版】中　新版　中学校保健体育（保体726）拡大版【22P】（通常製本）</t>
  </si>
  <si>
    <t>【旧版】中　新版　中学校保健体育（保体726）拡大版【22P】（リング製本）</t>
  </si>
  <si>
    <t>【旧版】中　新版　中学校保健体育（保体726）拡大版【26P】（通常製本）</t>
  </si>
  <si>
    <t>【旧版】中　新版　中学校保健体育（保体726）拡大版【26P】（リング製本）</t>
  </si>
  <si>
    <t>中</t>
    <rPh sb="0" eb="1">
      <t>チュウ</t>
    </rPh>
    <phoneticPr fontId="3"/>
  </si>
  <si>
    <t>生産管理課</t>
  </si>
  <si>
    <t>技術702</t>
  </si>
  <si>
    <t>703</t>
  </si>
  <si>
    <t>技術703</t>
  </si>
  <si>
    <t>【旧版】中　新技術・家庭　技術分野（技術725）拡大版【22P】</t>
  </si>
  <si>
    <t>技術725</t>
  </si>
  <si>
    <t>【旧版】中　新技術・家庭　技術分野（技術725）拡大版【26P】</t>
  </si>
  <si>
    <t>中　New技術・家庭　家庭分野　くらしを創造する　(家庭702)拡大版【22P】</t>
  </si>
  <si>
    <t>家庭702</t>
  </si>
  <si>
    <t>【旧版】中　新技術・家庭　家庭分野（家庭725）拡大版【22P】</t>
  </si>
  <si>
    <t>家庭725</t>
  </si>
  <si>
    <t>【旧版】中　新技術・家庭　家庭分野（家庭725）拡大版【26P】</t>
  </si>
  <si>
    <t>東京都文京区向丘1-13-1</t>
  </si>
  <si>
    <t>製造供給部</t>
  </si>
  <si>
    <t>図工101</t>
  </si>
  <si>
    <t>図工102</t>
  </si>
  <si>
    <t>図工301</t>
  </si>
  <si>
    <t>図工302</t>
  </si>
  <si>
    <t>図工501</t>
  </si>
  <si>
    <t>図工502</t>
  </si>
  <si>
    <t>家庭502</t>
  </si>
  <si>
    <t>英語503</t>
  </si>
  <si>
    <t>英語603</t>
  </si>
  <si>
    <t>中　美術　１　発見と創造　(美術701)拡大版【22P】</t>
  </si>
  <si>
    <t>A4ワイド</t>
  </si>
  <si>
    <t>美術701</t>
  </si>
  <si>
    <t>中　美術　２・３　探求と継承　(美術801)拡大版【22P】</t>
  </si>
  <si>
    <t>美術801</t>
  </si>
  <si>
    <t>【旧版】中  美術　２・３（美術826）拡大版【22P】</t>
  </si>
  <si>
    <t>美術826</t>
  </si>
  <si>
    <t>704</t>
  </si>
  <si>
    <t>中　技術・家庭　技術分野　テクノロジーに希望をのせて（技術704）拡大版【22P】</t>
  </si>
  <si>
    <t>技術704</t>
  </si>
  <si>
    <t>【旧版】中　技術・家庭（技術分野）（技術726）拡大版【22P】</t>
  </si>
  <si>
    <t>技術726</t>
  </si>
  <si>
    <t>中　技術・家庭　家庭分野　生活の土台 自立と共生　(家庭703)拡大版【22P】</t>
  </si>
  <si>
    <t>家庭703</t>
  </si>
  <si>
    <t>【旧版】中　技術・家庭（家庭分野）（家庭726）拡大版【22P】</t>
  </si>
  <si>
    <t>家庭726</t>
  </si>
  <si>
    <t>中　SUNSHINE ENGLISH COURSE 1_x000D_（英語702）拡大版【22P】</t>
  </si>
  <si>
    <t>英語702</t>
  </si>
  <si>
    <t>中　SUNSHINE ENGLISH COURSE 2_x000D_（英語802）拡大版【22P】</t>
  </si>
  <si>
    <t>英語802</t>
  </si>
  <si>
    <t>中　SUNSHINE ENGLISH COURSE 3（英語902）拡大版【22P】</t>
  </si>
  <si>
    <t>英語902</t>
  </si>
  <si>
    <t>管理部</t>
  </si>
  <si>
    <t>国語103</t>
  </si>
  <si>
    <t>国語104</t>
  </si>
  <si>
    <t>国語203</t>
  </si>
  <si>
    <t>国語204</t>
  </si>
  <si>
    <t>国語303</t>
  </si>
  <si>
    <t>国語304</t>
  </si>
  <si>
    <t>国語403</t>
  </si>
  <si>
    <t>国語404</t>
  </si>
  <si>
    <t>国語503</t>
  </si>
  <si>
    <t>国語504</t>
  </si>
  <si>
    <t>国語603</t>
  </si>
  <si>
    <t>国語604</t>
  </si>
  <si>
    <t>書写102</t>
  </si>
  <si>
    <t>書写202</t>
  </si>
  <si>
    <t>書写302</t>
  </si>
  <si>
    <t>書写402</t>
  </si>
  <si>
    <t>書写502</t>
  </si>
  <si>
    <t>書写602</t>
  </si>
  <si>
    <t>丸ゴシック</t>
    <rPh sb="0" eb="1">
      <t>マル</t>
    </rPh>
    <phoneticPr fontId="5"/>
  </si>
  <si>
    <t>算数104</t>
  </si>
  <si>
    <t>算数105</t>
  </si>
  <si>
    <t>算数204</t>
  </si>
  <si>
    <t>算数205</t>
  </si>
  <si>
    <t>算数304</t>
  </si>
  <si>
    <t>算数305</t>
  </si>
  <si>
    <t>算数404</t>
  </si>
  <si>
    <t>算数405</t>
  </si>
  <si>
    <t>算数504</t>
  </si>
  <si>
    <t>算数505</t>
  </si>
  <si>
    <t>算数604</t>
  </si>
  <si>
    <t>算数605</t>
  </si>
  <si>
    <t>理科303</t>
  </si>
  <si>
    <t>理科403</t>
  </si>
  <si>
    <t>理科503</t>
  </si>
  <si>
    <t>理科603</t>
  </si>
  <si>
    <t>生活105</t>
  </si>
  <si>
    <t>生活106</t>
  </si>
  <si>
    <t>英語504</t>
  </si>
  <si>
    <t>英語604</t>
  </si>
  <si>
    <t>道徳102</t>
  </si>
  <si>
    <t>道徳103</t>
  </si>
  <si>
    <t>道徳202</t>
  </si>
  <si>
    <t>道徳203</t>
  </si>
  <si>
    <t>道徳302</t>
  </si>
  <si>
    <t>道徳303</t>
  </si>
  <si>
    <t>道徳402</t>
  </si>
  <si>
    <t>道徳403</t>
  </si>
  <si>
    <t>道徳502</t>
  </si>
  <si>
    <t>道徳503</t>
  </si>
  <si>
    <t>道徳602</t>
  </si>
  <si>
    <t>道徳603</t>
  </si>
  <si>
    <t>【旧版】中　中学校　書写（書写732）拡大版【26P】</t>
  </si>
  <si>
    <t>書写732</t>
  </si>
  <si>
    <t>中　中学校数学１　(数学703)拡大版【26P】</t>
  </si>
  <si>
    <t>4（予定）</t>
    <rPh sb="0" eb="2">
      <t>ヨテイ</t>
    </rPh>
    <phoneticPr fontId="3"/>
  </si>
  <si>
    <t>数学703</t>
  </si>
  <si>
    <t>803</t>
  </si>
  <si>
    <t>中　中学校数学２　(数学803)拡大版【26P】</t>
  </si>
  <si>
    <t>数学803</t>
  </si>
  <si>
    <t>903</t>
  </si>
  <si>
    <t>中　中学校数学３　(数学903)拡大版【26P】</t>
  </si>
  <si>
    <t>数学903</t>
  </si>
  <si>
    <t>中　中学校科学１　(理科703)拡大版【26P】</t>
  </si>
  <si>
    <t>5（予定）</t>
  </si>
  <si>
    <t>理科703</t>
  </si>
  <si>
    <t>中　中学校科学２　(理科803)拡大版【26P】</t>
  </si>
  <si>
    <t>理科803</t>
  </si>
  <si>
    <t>中　中学校科学３　(理科903)拡大版【26P】</t>
  </si>
  <si>
    <t>理科903</t>
  </si>
  <si>
    <t>東京都千代田区神田三崎町2-22-14</t>
  </si>
  <si>
    <t>営業統括部</t>
  </si>
  <si>
    <t>英語505</t>
  </si>
  <si>
    <t>英語605</t>
  </si>
  <si>
    <t>中　現代の国語 １　(国語702)拡大版【22P】</t>
  </si>
  <si>
    <t>国語702</t>
  </si>
  <si>
    <t>中　現代の国語 １　(国語702)拡大版【26P】</t>
  </si>
  <si>
    <t>中　現代の国語 ２　(国語802)拡大版【22P】</t>
  </si>
  <si>
    <t>国語802</t>
  </si>
  <si>
    <t>中　現代の国語 ２　(国語802)拡大版【26P】</t>
  </si>
  <si>
    <t>中　現代の国語 ３　(国語902)拡大版【22P】</t>
  </si>
  <si>
    <t>国語902</t>
  </si>
  <si>
    <t>中　現代の国語 ３　(国語902)拡大版【26P】</t>
  </si>
  <si>
    <t>中　現代の書写一・二・三　(書写702)拡大版【22P】</t>
  </si>
  <si>
    <t>書写702</t>
  </si>
  <si>
    <t>中　現代の書写一・二・三　(書写702)拡大版【26P】</t>
  </si>
  <si>
    <t>【旧版】中　現代の書写一・二・三（書写733）拡大版【18P】</t>
  </si>
  <si>
    <t>書写733</t>
  </si>
  <si>
    <t>【旧版】中　現代の書写一・二・三（書写733）拡大版【22P】</t>
  </si>
  <si>
    <t>【旧版】中　現代の書写一・二・三（書写733）拡大版【26P】</t>
  </si>
  <si>
    <t>中　NEW CROWN English Series 1_x000D_　(英語703)拡大版【22P】</t>
  </si>
  <si>
    <t>英語703</t>
  </si>
  <si>
    <t>中　NEW CROWN English Series 1_x000D_　(英語703)拡大版【26P】</t>
  </si>
  <si>
    <t>中　NEW CROWN  English Series 2_x000D_　(英語803)拡大版【22P】</t>
  </si>
  <si>
    <t>英語803</t>
  </si>
  <si>
    <t>中　NEW CROWN  English Series 2_x000D_　(英語803)拡大版【26P】</t>
  </si>
  <si>
    <t>中　NEW CROWN  English Series 3　(英語903)拡大版【22P】</t>
  </si>
  <si>
    <t>英語903</t>
  </si>
  <si>
    <t>中　NEW CROWN  English Series 3　(英語903)拡大版【26P】</t>
  </si>
  <si>
    <t>学参ゴシック</t>
    <rPh sb="0" eb="1">
      <t>ガク</t>
    </rPh>
    <rPh sb="1" eb="2">
      <t>サン</t>
    </rPh>
    <phoneticPr fontId="4"/>
  </si>
  <si>
    <t>135-0063</t>
  </si>
  <si>
    <t>東京都江東区有明3-4-10　TFTビル西館</t>
  </si>
  <si>
    <t>03-5579-6691</t>
  </si>
  <si>
    <t>国語105</t>
  </si>
  <si>
    <t>国語106</t>
  </si>
  <si>
    <t>国語205</t>
  </si>
  <si>
    <t>国語206</t>
  </si>
  <si>
    <t>国語305</t>
  </si>
  <si>
    <t>国語306</t>
  </si>
  <si>
    <t>国語405</t>
  </si>
  <si>
    <t>国語406</t>
  </si>
  <si>
    <t>国語505</t>
  </si>
  <si>
    <t>国語506</t>
  </si>
  <si>
    <t>国語605</t>
  </si>
  <si>
    <t>国語606</t>
  </si>
  <si>
    <t>書写103</t>
  </si>
  <si>
    <t>書写203</t>
  </si>
  <si>
    <t>書写303</t>
  </si>
  <si>
    <t>書写403</t>
  </si>
  <si>
    <t>書写503</t>
  </si>
  <si>
    <t>書写603</t>
  </si>
  <si>
    <t>UDデジタル
学参ゴシック</t>
    <rPh sb="7" eb="8">
      <t>ガク</t>
    </rPh>
    <rPh sb="8" eb="9">
      <t>サン</t>
    </rPh>
    <phoneticPr fontId="7"/>
  </si>
  <si>
    <t>社会303</t>
  </si>
  <si>
    <t>AB大</t>
    <rPh sb="2" eb="3">
      <t>ダイ</t>
    </rPh>
    <phoneticPr fontId="5"/>
  </si>
  <si>
    <t>UDデジタル
学参ゴシック</t>
  </si>
  <si>
    <t>社会403</t>
  </si>
  <si>
    <t>社会503</t>
  </si>
  <si>
    <t>社会603</t>
  </si>
  <si>
    <t>学参ゴシック</t>
    <rPh sb="0" eb="1">
      <t>ガク</t>
    </rPh>
    <rPh sb="1" eb="2">
      <t>サン</t>
    </rPh>
    <phoneticPr fontId="7"/>
  </si>
  <si>
    <t>算数106</t>
  </si>
  <si>
    <t>算数206</t>
  </si>
  <si>
    <t>算数207</t>
  </si>
  <si>
    <t>算数306</t>
  </si>
  <si>
    <t>算数307</t>
  </si>
  <si>
    <t>算数406</t>
  </si>
  <si>
    <t>算数407</t>
  </si>
  <si>
    <t>算数506</t>
  </si>
  <si>
    <t>算数606</t>
  </si>
  <si>
    <t>A4変</t>
    <rPh sb="2" eb="3">
      <t>ヘン</t>
    </rPh>
    <phoneticPr fontId="5"/>
  </si>
  <si>
    <t>理科304</t>
  </si>
  <si>
    <t>A4変大</t>
    <rPh sb="2" eb="3">
      <t>ヘン</t>
    </rPh>
    <rPh sb="3" eb="4">
      <t>ダイ</t>
    </rPh>
    <phoneticPr fontId="5"/>
  </si>
  <si>
    <t>理科404</t>
  </si>
  <si>
    <t>理科504</t>
  </si>
  <si>
    <t>理科604</t>
  </si>
  <si>
    <t>生活107</t>
  </si>
  <si>
    <t>生活108</t>
  </si>
  <si>
    <t>音楽101</t>
  </si>
  <si>
    <t>音楽201</t>
  </si>
  <si>
    <t>音楽301</t>
  </si>
  <si>
    <t>音楽401</t>
  </si>
  <si>
    <t>音楽501</t>
  </si>
  <si>
    <t>音楽601</t>
  </si>
  <si>
    <t>英語506</t>
  </si>
  <si>
    <t>英語606</t>
  </si>
  <si>
    <t>道徳104</t>
  </si>
  <si>
    <t>道徳204</t>
  </si>
  <si>
    <t>道徳304</t>
  </si>
  <si>
    <t>道徳404</t>
  </si>
  <si>
    <t>道徳504</t>
  </si>
  <si>
    <t>道徳604</t>
  </si>
  <si>
    <t>中　伝え合う言葉　中学国語１　(国語703)拡大版【22P】</t>
  </si>
  <si>
    <t>国語703</t>
  </si>
  <si>
    <t>中　伝え合う言葉　中学国語１　(国語703)拡大版【26P】</t>
  </si>
  <si>
    <t>中　伝え合う言葉　中学国語２　(国語803)拡大版【22P】</t>
  </si>
  <si>
    <t>国語803</t>
  </si>
  <si>
    <t>中　伝え合う言葉　中学国語２　(国語803)拡大版【26P】</t>
  </si>
  <si>
    <t>中　伝え合う言葉　中学国語３　(国語903)拡大版【22P】</t>
  </si>
  <si>
    <t>国語903</t>
  </si>
  <si>
    <t>中　伝え合う言葉　中学国語３　(国語903)拡大版【26P】</t>
  </si>
  <si>
    <t>中　中学書写　(書写703)拡大版【22P】</t>
  </si>
  <si>
    <t>書写703</t>
  </si>
  <si>
    <t>中　中学書写　(書写703)拡大版【26P】</t>
  </si>
  <si>
    <t>【旧版】中　中学書写（書写734）拡大版【22P】</t>
  </si>
  <si>
    <t>書写734</t>
  </si>
  <si>
    <t>【旧版】中　中学書写（書写734）拡大版【26P】</t>
  </si>
  <si>
    <t>中　中学社会　地理　地域にまなぶ　(地理702)拡大版【22P】</t>
  </si>
  <si>
    <t>地理702</t>
  </si>
  <si>
    <t>中　中学社会　地理　地域にまなぶ　(地理702)拡大版【26P】</t>
  </si>
  <si>
    <t>【旧版】中　中学社会　地理　地域にまなぶ（地理726）拡大版【22P】</t>
  </si>
  <si>
    <t>地理726</t>
  </si>
  <si>
    <t>【旧版】中　中学社会　地理　地域にまなぶ（地理726）拡大版【26P】</t>
  </si>
  <si>
    <t>117</t>
  </si>
  <si>
    <t>706</t>
  </si>
  <si>
    <t>中　中学社会　歴史　未来をひらく　(歴史706)拡大版【22P】</t>
  </si>
  <si>
    <t>歴史706</t>
  </si>
  <si>
    <t>118</t>
  </si>
  <si>
    <t>中　中学社会　歴史　未来をひらく　(歴史706)拡大版【26P】</t>
  </si>
  <si>
    <t>119</t>
  </si>
  <si>
    <t>【旧版】中　中学社会　歴史　未来をひらく（歴史730）拡大版【22P】</t>
  </si>
  <si>
    <t>歴史730</t>
  </si>
  <si>
    <t>120</t>
  </si>
  <si>
    <t>【旧版】中　中学社会　歴史　未来をひらく（歴史730）拡大版【26P】</t>
  </si>
  <si>
    <t>121</t>
  </si>
  <si>
    <t>中　中学社会　公民　ともに生きる　(公民902)拡大版【22P】</t>
  </si>
  <si>
    <t>公民902</t>
  </si>
  <si>
    <t>122</t>
  </si>
  <si>
    <t>中　中学社会　公民　ともに生きる　(公民902)拡大版【26P】</t>
  </si>
  <si>
    <t>123</t>
  </si>
  <si>
    <t>中　中学数学　１　(数学704)拡大版【22P】</t>
  </si>
  <si>
    <t>数学704</t>
  </si>
  <si>
    <t>124</t>
  </si>
  <si>
    <t>中　中学数学　１　(数学704)拡大版【26P】</t>
  </si>
  <si>
    <t>125</t>
  </si>
  <si>
    <t>804</t>
  </si>
  <si>
    <t>中　中学数学　２　(数学804)拡大版【22P】</t>
  </si>
  <si>
    <t>数学804</t>
  </si>
  <si>
    <t>126</t>
  </si>
  <si>
    <t>中　中学数学　２　(数学804)拡大版【26P】</t>
  </si>
  <si>
    <t>127</t>
  </si>
  <si>
    <t>904</t>
  </si>
  <si>
    <t>中　中学数学　３　(数学904)拡大版【22P】</t>
  </si>
  <si>
    <t>数学904</t>
  </si>
  <si>
    <t>128</t>
  </si>
  <si>
    <t>中　中学数学　３　(数学904)拡大版【26P】</t>
  </si>
  <si>
    <t>129</t>
  </si>
  <si>
    <t>中　自然の探究　中学理科　１　(理科704)拡大版【22P】</t>
  </si>
  <si>
    <t>理科704</t>
  </si>
  <si>
    <t>130</t>
  </si>
  <si>
    <t>中　自然の探究　中学理科　１　(理科704)拡大版【26P】</t>
  </si>
  <si>
    <t>131</t>
  </si>
  <si>
    <t>中　自然の探究　中学理科　２　(理科804)拡大版【22P】</t>
  </si>
  <si>
    <t>理科804</t>
  </si>
  <si>
    <t>132</t>
  </si>
  <si>
    <t>中　自然の探究　中学理科　２　(理科804)拡大版【26P】</t>
  </si>
  <si>
    <t>133</t>
  </si>
  <si>
    <t>理科904</t>
  </si>
  <si>
    <t>134</t>
  </si>
  <si>
    <t>135</t>
  </si>
  <si>
    <t>中　中学音楽　１　音楽のおくりもの　(音楽701)拡大版【22P】</t>
  </si>
  <si>
    <t>音楽701</t>
  </si>
  <si>
    <t>136</t>
  </si>
  <si>
    <t>中　中学音楽　１　音楽のおくりもの　(音楽701)拡大版【26P】</t>
  </si>
  <si>
    <t>137</t>
  </si>
  <si>
    <t>中　中学音楽　２・３上　音楽のおくりもの_x000D_　(音楽801)拡大版【22P】</t>
  </si>
  <si>
    <t>音楽801</t>
  </si>
  <si>
    <t>138</t>
  </si>
  <si>
    <t>中　中学音楽　２・３上　音楽のおくりもの_x000D_　(音楽801)拡大版【26P】</t>
  </si>
  <si>
    <t>139</t>
  </si>
  <si>
    <t>中　中学音楽　２・３下　音楽のおくりもの　(音楽802)拡大版【22P】</t>
  </si>
  <si>
    <t>音楽802</t>
  </si>
  <si>
    <t>140</t>
  </si>
  <si>
    <t>中　中学音楽　２・３下　音楽のおくりもの　(音楽802)拡大版【26P】</t>
  </si>
  <si>
    <t>141</t>
  </si>
  <si>
    <t>【旧版】中　中学音楽　２・３上　_x000D_音楽のおくりもの（音楽825）拡大版【22P】</t>
  </si>
  <si>
    <t>音楽825</t>
  </si>
  <si>
    <t>142</t>
  </si>
  <si>
    <t>【旧版】中　中学音楽　２・３上　_x000D_音楽のおくりもの（音楽825）拡大版【26P】</t>
  </si>
  <si>
    <t>143</t>
  </si>
  <si>
    <t>【旧版】中　中学音楽　２・３下　_x000D_音楽のおくりもの（音楽826）拡大版【22P】</t>
  </si>
  <si>
    <t>音楽826</t>
  </si>
  <si>
    <t>144</t>
  </si>
  <si>
    <t>【旧版】中　中学音楽　２・３下　_x000D_音楽のおくりもの（音楽826）拡大版【26P】</t>
  </si>
  <si>
    <t>145</t>
  </si>
  <si>
    <t>751</t>
  </si>
  <si>
    <t>中　中学器楽　音楽のおくりもの　(器楽751)拡大版【22P】</t>
  </si>
  <si>
    <t>器楽751</t>
  </si>
  <si>
    <t>146</t>
  </si>
  <si>
    <t>中　中学器楽　音楽のおくりもの　(器楽751)拡大版【26P】</t>
  </si>
  <si>
    <t>147</t>
  </si>
  <si>
    <t>【旧版】中　中学器楽　音楽のおくりもの（器楽773）拡大版【22P】</t>
  </si>
  <si>
    <t>器楽773</t>
  </si>
  <si>
    <t>148</t>
  </si>
  <si>
    <t>【旧版】中　中学器楽　音楽のおくりもの（器楽773）拡大版【26P】</t>
  </si>
  <si>
    <t>A4変形</t>
    <rPh sb="2" eb="4">
      <t>ヘンケイ</t>
    </rPh>
    <phoneticPr fontId="10"/>
  </si>
  <si>
    <t>149</t>
  </si>
  <si>
    <t>中　ONE WORLD English Course 1_x000D_　(英語704)拡大版【22P】</t>
  </si>
  <si>
    <t>英語704</t>
  </si>
  <si>
    <t>150</t>
  </si>
  <si>
    <t>中　ONE WORLD English Course 1_x000D_　(英語704)拡大版【26P】</t>
  </si>
  <si>
    <t>151</t>
  </si>
  <si>
    <t>中　_x000D_ONE WORLD English Course 2_x000D_　(英語804)拡大版【22P】</t>
  </si>
  <si>
    <t>英語804</t>
  </si>
  <si>
    <t>152</t>
  </si>
  <si>
    <t>中　_x000D_ONE WORLD English Course 2_x000D_　(英語804)拡大版【26P】</t>
  </si>
  <si>
    <t>153</t>
  </si>
  <si>
    <t>中　ONE WORLD English Course 3　(英語904)拡大版【22P】</t>
  </si>
  <si>
    <t>英語904</t>
  </si>
  <si>
    <t>154</t>
  </si>
  <si>
    <t>中　ONE WORLD English Course 3　(英語904)拡大版【26P】</t>
  </si>
  <si>
    <t>155</t>
  </si>
  <si>
    <t>中　中学道徳１　とびだそう未来へ_x000D_　(道徳702)拡大版【22P】</t>
  </si>
  <si>
    <t>道徳702</t>
  </si>
  <si>
    <t>156</t>
  </si>
  <si>
    <t>中　中学道徳１　とびだそう未来へ_x000D_　(道徳702)拡大版【26P】</t>
  </si>
  <si>
    <t>157</t>
  </si>
  <si>
    <t>中　中学道徳２　とびだそう未来へ_x000D_　(道徳802)拡大版【22P】</t>
  </si>
  <si>
    <t>道徳802</t>
  </si>
  <si>
    <t>158</t>
  </si>
  <si>
    <t>中　中学道徳２　とびだそう未来へ_x000D_　(道徳802)拡大版【26P】</t>
  </si>
  <si>
    <t>159</t>
  </si>
  <si>
    <t>中　中学道徳３　とびだそう未来へ　(道徳902)拡大版【22P】</t>
  </si>
  <si>
    <t>道徳902</t>
  </si>
  <si>
    <t>160</t>
  </si>
  <si>
    <t>中　中学道徳３　とびだそう未来へ　(道徳902)拡大版【26P】</t>
  </si>
  <si>
    <t>一般社団法人信州教育出版社</t>
  </si>
  <si>
    <t>長野県長野市旭町1098</t>
  </si>
  <si>
    <t>企画編集部</t>
  </si>
  <si>
    <t>理科305</t>
  </si>
  <si>
    <t>理科405</t>
  </si>
  <si>
    <t>理科505</t>
  </si>
  <si>
    <t>理科605</t>
  </si>
  <si>
    <t>AB拡大</t>
    <rPh sb="2" eb="4">
      <t>カクダイ</t>
    </rPh>
    <phoneticPr fontId="3"/>
  </si>
  <si>
    <t>生活109</t>
  </si>
  <si>
    <t>生活110</t>
  </si>
  <si>
    <t>株式会社　教育芸術社</t>
  </si>
  <si>
    <t>東京都豊島区長崎1-12-14</t>
  </si>
  <si>
    <t>総務部</t>
  </si>
  <si>
    <t>音楽102</t>
  </si>
  <si>
    <t>音楽202</t>
  </si>
  <si>
    <t>音楽302</t>
  </si>
  <si>
    <t>音楽402</t>
  </si>
  <si>
    <t>音楽502</t>
  </si>
  <si>
    <t>音楽602</t>
  </si>
  <si>
    <t>中　中学生の音楽　１　(音楽702)拡大版【22P】</t>
  </si>
  <si>
    <t>音楽702</t>
  </si>
  <si>
    <t>中　中学生の音楽　２・３上　(音楽803)拡大版【22P】</t>
  </si>
  <si>
    <t>音楽803</t>
  </si>
  <si>
    <t>中　中学生の音楽　２・３下　(音楽804)拡大版【22P】</t>
  </si>
  <si>
    <t>音楽804</t>
  </si>
  <si>
    <t>【旧版】中　中学生の音楽　２・３上（音楽827）拡大版【22P】</t>
  </si>
  <si>
    <t>音楽827</t>
  </si>
  <si>
    <t>【旧版】中　中学生の音楽　２・３下（音楽828）拡大版【22P】</t>
  </si>
  <si>
    <t>音楽828</t>
  </si>
  <si>
    <t>752</t>
  </si>
  <si>
    <t>中　中学生の器楽　(器楽752)拡大版【22P】</t>
  </si>
  <si>
    <t>器楽752</t>
  </si>
  <si>
    <t>【旧版】中　中学生の器楽（器楽774）拡大版【22P】</t>
  </si>
  <si>
    <t>器楽774</t>
  </si>
  <si>
    <t>【旧版】中　中学　歴史 日本の歴史と世界（歴史731）拡大版【18P】</t>
  </si>
  <si>
    <t>歴史731</t>
  </si>
  <si>
    <t>【旧版】中　中学　歴史 日本の歴史と世界（歴史731）拡大版【22P】</t>
  </si>
  <si>
    <t>【旧版】中　中学　歴史 日本の歴史と世界（歴史731）拡大版【26P】</t>
  </si>
  <si>
    <t>国語107</t>
  </si>
  <si>
    <t>国語108</t>
  </si>
  <si>
    <t>国語207</t>
  </si>
  <si>
    <t>国語208</t>
  </si>
  <si>
    <t>国語307</t>
  </si>
  <si>
    <t>国語308</t>
  </si>
  <si>
    <t>国語407</t>
  </si>
  <si>
    <t>国語408</t>
  </si>
  <si>
    <t>国語507</t>
  </si>
  <si>
    <t>国語607</t>
  </si>
  <si>
    <t>書写104</t>
  </si>
  <si>
    <t>書写204</t>
  </si>
  <si>
    <t>書写304</t>
  </si>
  <si>
    <t>書写404</t>
  </si>
  <si>
    <t>書写504</t>
  </si>
  <si>
    <t>書写604</t>
  </si>
  <si>
    <t>生活111</t>
  </si>
  <si>
    <t>生活112</t>
  </si>
  <si>
    <t>英語507</t>
  </si>
  <si>
    <t>英語607</t>
  </si>
  <si>
    <t>道徳105</t>
  </si>
  <si>
    <t>道徳205</t>
  </si>
  <si>
    <t>道徳305</t>
  </si>
  <si>
    <t>道徳405</t>
  </si>
  <si>
    <t>道徳505</t>
  </si>
  <si>
    <t>道徳605</t>
  </si>
  <si>
    <t>中　国語１　(国語704)拡大版【18P】</t>
  </si>
  <si>
    <t>国語704</t>
  </si>
  <si>
    <t>中　国語１　(国語704)拡大版【22P】</t>
  </si>
  <si>
    <t>中　国語１　(国語704)拡大版【26P】</t>
  </si>
  <si>
    <t>中　国語２　(国語804)拡大版【18P】</t>
  </si>
  <si>
    <t>国語804</t>
  </si>
  <si>
    <t>中　国語２　(国語804)拡大版【22P】</t>
  </si>
  <si>
    <t>中　国語２　(国語804)拡大版【26P】</t>
  </si>
  <si>
    <t>中　国語３　(国語904)拡大版【18P】</t>
  </si>
  <si>
    <t>国語904</t>
  </si>
  <si>
    <t>中　国語３　(国語904)拡大版【22P】</t>
  </si>
  <si>
    <t>中　国語３　(国語904)拡大版【26P】</t>
  </si>
  <si>
    <t>中　中学書写　一・二・三年　(書写704)拡大版【22P】</t>
  </si>
  <si>
    <t>書写704</t>
  </si>
  <si>
    <t>中　中学書写　一・二・三年　(書写704)拡大版【26P】</t>
  </si>
  <si>
    <t>【旧版】中　中学書写　一・二・三年（書写735）拡大版【22P】</t>
  </si>
  <si>
    <t>書写735</t>
  </si>
  <si>
    <t>【旧版】中　中学書写　一・二・三年（書写735）拡大版【26P】</t>
  </si>
  <si>
    <t>中　美 術 １　(美術702)拡大版【22P】</t>
  </si>
  <si>
    <t>美術702</t>
  </si>
  <si>
    <t>中　美 術 ２・３　(美術802)拡大版【22P】</t>
  </si>
  <si>
    <t>美術802</t>
  </si>
  <si>
    <t>【旧版】中  美術2・3（美術827）拡大版【22P】</t>
  </si>
  <si>
    <t>美術827</t>
  </si>
  <si>
    <t>中　Here We Go!　ENGLISH COURSE　1（英語705）拡大版【22P】</t>
  </si>
  <si>
    <t>英語705</t>
  </si>
  <si>
    <t>805</t>
  </si>
  <si>
    <t>中　Here We Go!　ENGLISH COURSE　2（英語805）拡大版【22P】</t>
  </si>
  <si>
    <t>英語805</t>
  </si>
  <si>
    <t>905</t>
  </si>
  <si>
    <t>中　Here We Go!　ENGLISH COURSE　3（英語905）拡大版【22P】</t>
  </si>
  <si>
    <t>英語905</t>
  </si>
  <si>
    <t>中　中学道徳　１　きみが　いちばん　ひかるとき_x000D_（道徳703）拡大版【22P】</t>
  </si>
  <si>
    <t>道徳703</t>
  </si>
  <si>
    <t>中　中学道徳　２　きみが　いちばん　ひかるとき_x000D_（道徳803）拡大版【22P】</t>
  </si>
  <si>
    <t>道徳803</t>
  </si>
  <si>
    <t>中　中学道徳　３　きみが　いちばん　ひかるとき（道徳903）拡大版【22P】</t>
  </si>
  <si>
    <t>道徳903</t>
  </si>
  <si>
    <t>地図302</t>
  </si>
  <si>
    <t>【旧版】小　楽しく学ぶ　小学生の地図帳　４・５・６年（地図432）拡大版【22P】</t>
  </si>
  <si>
    <t>地図432</t>
  </si>
  <si>
    <t>中　社会科　中学生の地理　世界の姿と日本の国土　(地理703)拡大版【18P】</t>
  </si>
  <si>
    <t>ゴシック体ほか</t>
    <rPh sb="4" eb="5">
      <t>タイ</t>
    </rPh>
    <phoneticPr fontId="3"/>
  </si>
  <si>
    <t>地理703</t>
  </si>
  <si>
    <t>中　社会科　中学生の地理　世界の姿と日本の国土　(地理703)拡大版【22P】</t>
  </si>
  <si>
    <t>中　社会科　中学生の地理　世界の姿と日本の国土　(地理703)拡大版【26P】</t>
  </si>
  <si>
    <t>【旧版】中　社会科　中学生の地理 _x000D_世界の姿と日本の国土（地理727）拡大版【18P】</t>
  </si>
  <si>
    <t>地理727</t>
  </si>
  <si>
    <t>【旧版】中　社会科　中学生の地理 _x000D_世界の姿と日本の国土（地理727）拡大版【22P】</t>
  </si>
  <si>
    <t>【旧版】中　社会科　中学生の地理 _x000D_世界の姿と日本の国土（地理727）拡大版【26P】</t>
  </si>
  <si>
    <t>707</t>
  </si>
  <si>
    <t>中　社会科　中学生の歴史　日本の歩みと世界の動き　(歴史707)拡大版【18P】</t>
  </si>
  <si>
    <t>歴史707</t>
  </si>
  <si>
    <t>中　社会科　中学生の歴史　日本の歩みと世界の動き　(歴史707)拡大版【22P】</t>
  </si>
  <si>
    <t>中　社会科　中学生の歴史　日本の歩みと世界の動き　(歴史707)拡大版【26P】</t>
  </si>
  <si>
    <t>【旧版】中　社会科　中学生の歴史 _x000D_日本の歩みと世界の動き（歴史732）拡大版【18P】</t>
  </si>
  <si>
    <t>歴史732</t>
  </si>
  <si>
    <t>【旧版】中　社会科　中学生の歴史 _x000D_日本の歩みと世界の動き（歴史732）拡大版【22P】</t>
  </si>
  <si>
    <t>【旧版】中　社会科　中学生の歴史 _x000D_日本の歩みと世界の動き（歴史732）拡大版【26P】</t>
  </si>
  <si>
    <t>中　社会科　中学生の公民　よりよい社会を目指して　(公民903)拡大版【18P】</t>
  </si>
  <si>
    <t>公民903</t>
  </si>
  <si>
    <t>中　社会科　中学生の公民　よりよい社会を目指して　(公民903)拡大版【22P】</t>
  </si>
  <si>
    <t>中　社会科　中学生の公民　よりよい社会を目指して　(公民903)拡大版【26P】</t>
  </si>
  <si>
    <t>中　中学校社会科地図　(地図702)拡大版【22P】</t>
  </si>
  <si>
    <t>地図702</t>
  </si>
  <si>
    <t>【旧版】中　中学校社会科地図（地図724）拡大版【22P】</t>
  </si>
  <si>
    <t>ゴシック体ほか</t>
    <rPh sb="4" eb="5">
      <t>タイ</t>
    </rPh>
    <phoneticPr fontId="9"/>
  </si>
  <si>
    <t>地図724</t>
  </si>
  <si>
    <t>中　最新　中学校保健体育　(保体703)拡大版【18P】</t>
  </si>
  <si>
    <t>株式会社　大修館書店</t>
  </si>
  <si>
    <t>東京都文京区湯島2-1-1</t>
  </si>
  <si>
    <t>編集第三部</t>
  </si>
  <si>
    <t>保体703</t>
  </si>
  <si>
    <t>中　最新　中学校保健体育　(保体703)拡大版【22P】</t>
  </si>
  <si>
    <t>中　最新　中学校保健体育　(保体703)拡大版【26P】</t>
  </si>
  <si>
    <t>【旧版】中　保健体育（保体727）拡大版【18P】</t>
  </si>
  <si>
    <t>保体727</t>
  </si>
  <si>
    <t>【旧版】中　保健体育（保体727）拡大版【22P】</t>
  </si>
  <si>
    <t>【旧版】中　保健体育（保体727）拡大版【26P】</t>
  </si>
  <si>
    <t>UDデジタル教科書体ほか</t>
    <rPh sb="6" eb="9">
      <t>キョウカショ</t>
    </rPh>
    <rPh sb="9" eb="10">
      <t>カラダ</t>
    </rPh>
    <phoneticPr fontId="5"/>
  </si>
  <si>
    <t>大阪府大阪市天王寺区大道4-3-25</t>
  </si>
  <si>
    <t>生産物流部</t>
  </si>
  <si>
    <t>算数108</t>
  </si>
  <si>
    <t>小  わくわく　算数２上_x000D_（算数208）拡大版【22P】</t>
  </si>
  <si>
    <t>算数208</t>
  </si>
  <si>
    <t>小  わくわく　算数２下（算数209）拡大版【22P】</t>
  </si>
  <si>
    <t>算数209</t>
  </si>
  <si>
    <t>小  わくわく　算数３上_x000D_（算数308）拡大版【22P】</t>
  </si>
  <si>
    <t>算数308</t>
  </si>
  <si>
    <t>小  わくわく　算数３下（算数309）拡大版【22P】</t>
  </si>
  <si>
    <t>算数309</t>
  </si>
  <si>
    <t>小  わくわく　算数４上_x000D_（算数408）拡大版【18P】</t>
  </si>
  <si>
    <t>算数408</t>
  </si>
  <si>
    <t>小  わくわく　算数４下（算数409）拡大版【18P】</t>
  </si>
  <si>
    <t>算数409</t>
  </si>
  <si>
    <t>小  わくわく　算数５（算数508）拡大版【18P】</t>
  </si>
  <si>
    <t>算数508</t>
  </si>
  <si>
    <t>小  わくわく　算数６（算数608）拡大版【18P】</t>
  </si>
  <si>
    <t>算数608</t>
  </si>
  <si>
    <t>理科306</t>
  </si>
  <si>
    <t>理科406</t>
  </si>
  <si>
    <t>理科506</t>
  </si>
  <si>
    <t>理科606</t>
  </si>
  <si>
    <t>UD学参ゴシック体ほか</t>
    <rPh sb="2" eb="3">
      <t>ガク</t>
    </rPh>
    <rPh sb="3" eb="4">
      <t>サン</t>
    </rPh>
    <rPh sb="8" eb="9">
      <t>タイ</t>
    </rPh>
    <phoneticPr fontId="3"/>
  </si>
  <si>
    <t>生活113</t>
  </si>
  <si>
    <t>生活114</t>
  </si>
  <si>
    <t>英語508</t>
  </si>
  <si>
    <t>英語608</t>
  </si>
  <si>
    <t>中　未来へひろがる数学 １　(数学705)拡大版【18P】</t>
  </si>
  <si>
    <t>数学705</t>
  </si>
  <si>
    <t>中　未来へひろがる数学 １　(数学705)拡大版【22P】</t>
  </si>
  <si>
    <t>中　未来へひろがる数学 １　(数学705)拡大版【26P】</t>
  </si>
  <si>
    <t>中　未来へひろがる数学　２　(数学805)拡大版【18P】</t>
  </si>
  <si>
    <t>数学805</t>
  </si>
  <si>
    <t>中　未来へひろがる数学　２　(数学805)拡大版【22P】</t>
  </si>
  <si>
    <t>中　未来へひろがる数学　２　(数学805)拡大版【26P】</t>
  </si>
  <si>
    <t>中　未来へひろがる数学 ３　(数学905)拡大版【18P】</t>
  </si>
  <si>
    <t>数学905</t>
  </si>
  <si>
    <t>中　未来へひろがる数学 ３　(数学905)拡大版【22P】</t>
  </si>
  <si>
    <t>中　未来へひろがる数学 ３　(数学905)拡大版【26P】</t>
  </si>
  <si>
    <t>中　未来へひろがるサイエンス１　(理科705)拡大版【18P】</t>
  </si>
  <si>
    <t>理科705</t>
  </si>
  <si>
    <t>中　未来へひろがるサイエンス１　(理科705)拡大版【22P】</t>
  </si>
  <si>
    <t>中　未来へひろがるサイエンス１　(理科705)拡大版【26P】</t>
  </si>
  <si>
    <t>中　未来へひろがるサイエンス２　(理科805)拡大版【18P】</t>
  </si>
  <si>
    <t>理科805</t>
  </si>
  <si>
    <t>中　未来へひろがるサイエンス２　(理科805)拡大版【22P】</t>
  </si>
  <si>
    <t>中　未来へひろがるサイエンス２　(理科805)拡大版【26P】</t>
  </si>
  <si>
    <t>中　未来へひろがるサイエンス３　(理科905)拡大版【18P】</t>
  </si>
  <si>
    <t>理科905</t>
  </si>
  <si>
    <t>中　未来へひろがるサイエンス３　(理科905)拡大版【22P】</t>
  </si>
  <si>
    <t>中　未来へひろがるサイエンス３　(理科905)拡大版【26P】</t>
  </si>
  <si>
    <t>中　BLUE SKY English Course 1_x000D_　(英語706)拡大版【18P】</t>
  </si>
  <si>
    <t>英語706</t>
  </si>
  <si>
    <t>中　BLUE SKY English Course 1_x000D_　(英語706)拡大版【22P】</t>
  </si>
  <si>
    <t>中　BLUE SKY English Course 1_x000D_　(英語706)拡大版【26P】</t>
  </si>
  <si>
    <t>806</t>
  </si>
  <si>
    <t>中　BLUE SKY English Course 2_x000D_　(英語806)拡大版【18P】</t>
  </si>
  <si>
    <t>英語806</t>
  </si>
  <si>
    <t>中　BLUE SKY English Course 2_x000D_　(英語806)拡大版【22P】</t>
  </si>
  <si>
    <t>中　BLUE SKY English Course 2_x000D_　(英語806)拡大版【26P】</t>
  </si>
  <si>
    <t>906</t>
  </si>
  <si>
    <t>中　BLUE SKY English Course 3　(英語906)拡大版【18P】</t>
  </si>
  <si>
    <t>英語906</t>
  </si>
  <si>
    <t>中　BLUE SKY English Course 3　(英語906)拡大版【22P】</t>
  </si>
  <si>
    <t>中　BLUE SKY English Course 3　(英語906)拡大版【26P】</t>
  </si>
  <si>
    <t>山川</t>
  </si>
  <si>
    <t>708</t>
  </si>
  <si>
    <t>中　中学歴史　日本と世界　(歴史708)拡大版【22P】</t>
  </si>
  <si>
    <t>株式会社　山川出版社</t>
  </si>
  <si>
    <t>101-0047</t>
  </si>
  <si>
    <t>東京都千代田区内神田１－１３－１３</t>
  </si>
  <si>
    <t>03-3293-8135</t>
  </si>
  <si>
    <t>編集部</t>
  </si>
  <si>
    <t>歴史708</t>
  </si>
  <si>
    <t>075-231-0161</t>
  </si>
  <si>
    <t>販売部</t>
  </si>
  <si>
    <t>数学706</t>
  </si>
  <si>
    <t>中　日々の学びに数学的な見方・考え方をはたらかせる　これからの 数学１_x000D_　(数学706)拡大版【22P】</t>
  </si>
  <si>
    <t>中　日々の学びに数学的な見方・考え方をはたらかせる　これからの 数学１_x000D_　(数学706)拡大版【26P】</t>
  </si>
  <si>
    <t>数学707</t>
  </si>
  <si>
    <t>中　見方・考え方がはたらき，問題解決のチカラが高まる　これからの 数学１　探究ノート　(数学707)拡大版【22P】</t>
  </si>
  <si>
    <t>中　見方・考え方がはたらき，問題解決のチカラが高まる　これからの 数学１　探究ノート　(数学707)拡大版【26P】</t>
  </si>
  <si>
    <t>中　日々の学びに数学的な見方・考え方をはたらかせる　これからの 数学２_x000D_　(数学806)拡大版【18P】</t>
  </si>
  <si>
    <t>数学806</t>
  </si>
  <si>
    <t>中　日々の学びに数学的な見方・考え方をはたらかせる　これからの 数学２_x000D_　(数学806)拡大版【22P】</t>
  </si>
  <si>
    <t>中　日々の学びに数学的な見方・考え方をはたらかせる　これからの 数学２_x000D_　(数学806)拡大版【26P】</t>
  </si>
  <si>
    <t>807</t>
  </si>
  <si>
    <t>数学807</t>
  </si>
  <si>
    <t>中　見方・考え方がはたらき，問題解決のチカラが高まる　これからの 数学２　探究ノート　(数学807)拡大版【22P】</t>
  </si>
  <si>
    <t>中　見方・考え方がはたらき，問題解決のチカラが高まる　これからの 数学２　探究ノート　(数学807)拡大版【26P】</t>
  </si>
  <si>
    <t>中　日々の学びに数学的な見方・考え方をはたらかせる　これからの 数学３_x000D_　(数学906)拡大版【18P】</t>
  </si>
  <si>
    <t>数学906</t>
  </si>
  <si>
    <t>中　日々の学びに数学的な見方・考え方をはたらかせる　これからの 数学３_x000D_　(数学906)拡大版【22P】</t>
  </si>
  <si>
    <t>907</t>
  </si>
  <si>
    <t>数学907</t>
  </si>
  <si>
    <t>中　見方・考え方がはたらき，問題解決のチカラが高まる　これからの 数学３　探究ノート　(数学907)拡大版【22P】</t>
  </si>
  <si>
    <t>中　見方・考え方がはたらき，問題解決のチカラが高まる　これからの 数学３　探究ノート　(数学907)拡大版【26P】</t>
  </si>
  <si>
    <t>大阪府大阪市住吉区南住吉4-7-5</t>
  </si>
  <si>
    <t>書写105</t>
  </si>
  <si>
    <t>書写205</t>
  </si>
  <si>
    <t>書写305</t>
  </si>
  <si>
    <t>書写405</t>
  </si>
  <si>
    <t>書写505</t>
  </si>
  <si>
    <t>書写605</t>
  </si>
  <si>
    <t>日文</t>
    <rPh sb="0" eb="1">
      <t>ヒ</t>
    </rPh>
    <rPh sb="1" eb="2">
      <t>ブン</t>
    </rPh>
    <phoneticPr fontId="5"/>
  </si>
  <si>
    <t>HG丸ゴシックM-PRO他</t>
    <rPh sb="2" eb="3">
      <t>マル</t>
    </rPh>
    <rPh sb="12" eb="13">
      <t>ホカ</t>
    </rPh>
    <phoneticPr fontId="4"/>
  </si>
  <si>
    <t>社会304</t>
  </si>
  <si>
    <t>社会404</t>
  </si>
  <si>
    <t>社会504</t>
  </si>
  <si>
    <t>社会604</t>
  </si>
  <si>
    <t>算数110</t>
  </si>
  <si>
    <t>算数111</t>
  </si>
  <si>
    <t>算数210</t>
  </si>
  <si>
    <t>算数211</t>
  </si>
  <si>
    <t>算数310</t>
  </si>
  <si>
    <t>算数311</t>
  </si>
  <si>
    <t>算数410</t>
  </si>
  <si>
    <t>算数411</t>
  </si>
  <si>
    <t>算数510</t>
  </si>
  <si>
    <t>算数511</t>
  </si>
  <si>
    <t>算数610</t>
  </si>
  <si>
    <t>生活115</t>
  </si>
  <si>
    <t>生活116</t>
  </si>
  <si>
    <t>図工103</t>
  </si>
  <si>
    <t>図工104</t>
  </si>
  <si>
    <t>図工303</t>
  </si>
  <si>
    <t>図工304</t>
  </si>
  <si>
    <t>図工503</t>
  </si>
  <si>
    <t>小  図画工作５・６下　見つめて　広げて（図工504）拡大版【18P】</t>
  </si>
  <si>
    <t>図工504</t>
  </si>
  <si>
    <t>小  図画工作５・６下　見つめて　広げて（図工504）拡大版【22P】</t>
  </si>
  <si>
    <t>小  図画工作５・６下　見つめて　広げて（図工504）拡大版【26P】</t>
  </si>
  <si>
    <t>小  しょうがくどうとく　いきる ちから　１（道徳106）拡大版【22P】</t>
  </si>
  <si>
    <t>道徳106</t>
  </si>
  <si>
    <t>道徳107</t>
  </si>
  <si>
    <t>道徳206</t>
  </si>
  <si>
    <t>道徳207</t>
  </si>
  <si>
    <t>道徳306</t>
  </si>
  <si>
    <t>小  小学どうとく　生きる力　３　（道徳306）拡大版【30P】</t>
  </si>
  <si>
    <t>小  小学どうとく　生きる力　３　どうとくノート（道徳307）拡大版【22P】</t>
  </si>
  <si>
    <t>道徳307</t>
  </si>
  <si>
    <t>道徳406</t>
  </si>
  <si>
    <t>道徳407</t>
  </si>
  <si>
    <t>道徳506</t>
  </si>
  <si>
    <t>道徳507</t>
  </si>
  <si>
    <t>道徳606</t>
  </si>
  <si>
    <t>道徳607</t>
  </si>
  <si>
    <t>中　中学社会　地理的分野　(地理704)拡大版【18P】</t>
  </si>
  <si>
    <t>地理704</t>
  </si>
  <si>
    <t>中　中学社会　地理的分野　(地理704)拡大版【22P】</t>
  </si>
  <si>
    <t>中　中学社会　地理的分野　(地理704)拡大版【26P】</t>
  </si>
  <si>
    <t>【旧版】中　中学社会　地理的分野（地理728）拡大版【18P】</t>
  </si>
  <si>
    <t>地理728</t>
  </si>
  <si>
    <t>【旧版】中　中学社会　地理的分野（地理728）拡大版【22P】</t>
  </si>
  <si>
    <t>【旧版】中　中学社会　地理的分野（地理728）拡大版【26P】</t>
  </si>
  <si>
    <t>709</t>
  </si>
  <si>
    <t>中　中学社会　歴史的分野　(歴史709)拡大版【18P】</t>
  </si>
  <si>
    <t>歴史709</t>
  </si>
  <si>
    <t>中　中学社会　歴史的分野　(歴史709)拡大版【22P】</t>
  </si>
  <si>
    <t>中　中学社会　歴史的分野　(歴史709)拡大版【26P】</t>
  </si>
  <si>
    <t>【旧版】中　中学社会　歴史的分野（歴史733）拡大版【18P】</t>
  </si>
  <si>
    <t>歴史733</t>
  </si>
  <si>
    <t>【旧版】中　中学社会　歴史的分野（歴史733）拡大版【22P】</t>
  </si>
  <si>
    <t>【旧版】中　中学社会　歴史的分野（歴史733）拡大版【26P】</t>
  </si>
  <si>
    <t>中　中学社会　公民的分野　(公民904)拡大版【18P】</t>
  </si>
  <si>
    <t>公民904</t>
  </si>
  <si>
    <t>中　中学社会　公民的分野　(公民904)拡大版【22P】</t>
  </si>
  <si>
    <t>中　中学社会　公民的分野　(公民904)拡大版【26P】</t>
  </si>
  <si>
    <t>中　中学数学１　(数学708)拡大版【18P】</t>
  </si>
  <si>
    <t>数学708</t>
  </si>
  <si>
    <t>中　中学数学１　(数学708)拡大版【22P】</t>
  </si>
  <si>
    <t>中　中学数学１　(数学708)拡大版【26P】</t>
  </si>
  <si>
    <t>808</t>
  </si>
  <si>
    <t>中　中学数学２　(数学808)拡大版【18P】</t>
  </si>
  <si>
    <t>数学808</t>
  </si>
  <si>
    <t>中　中学数学２　(数学808)拡大版【22P】</t>
  </si>
  <si>
    <t>中　中学数学２　(数学808)拡大版【26P】</t>
  </si>
  <si>
    <t>908</t>
  </si>
  <si>
    <t>中　中学数学３　(数学908)拡大版【18P】</t>
  </si>
  <si>
    <t>数学908</t>
  </si>
  <si>
    <t>中　中学数学３　(数学908)拡大版【22P】</t>
  </si>
  <si>
    <t>中　中学数学３　(数学908)拡大版【26P】</t>
  </si>
  <si>
    <t>中　美術１　美術との出会い　(美術703)拡大版【18P】</t>
  </si>
  <si>
    <t>美術703</t>
  </si>
  <si>
    <t>中　美術１　美術との出会い　(美術703)拡大版【22P】</t>
  </si>
  <si>
    <t>中　美術１　美術との出会い　(美術703)拡大版【26P】</t>
  </si>
  <si>
    <t>中　美術２・３上　学びの実感と広がり_x000D_　(美術803)拡大版【18P】</t>
  </si>
  <si>
    <t>美術803</t>
  </si>
  <si>
    <t>中　美術２・３上　学びの実感と広がり_x000D_　(美術803)拡大版【22P】</t>
  </si>
  <si>
    <t>中　美術２・３上　学びの実感と広がり_x000D_　(美術803)拡大版【26P】</t>
  </si>
  <si>
    <t>中　美術２・３下　学びの探求と未来　(美術804)拡大版【18P】</t>
  </si>
  <si>
    <t>美術804</t>
  </si>
  <si>
    <t>中　美術２・３下　学びの探求と未来　(美術804)拡大版【22P】</t>
  </si>
  <si>
    <t>中　美術２・３下　学びの探求と未来　(美術804)拡大版【26P】</t>
  </si>
  <si>
    <t>【旧版】中  美術２・３上　学びの深まり（美術828）拡大版【18P】</t>
  </si>
  <si>
    <t>美術828</t>
  </si>
  <si>
    <t>【旧版】中  美術２・３上　学びの深まり（美術828）拡大版【22P】</t>
  </si>
  <si>
    <t>【旧版】中  美術２・３上　学びの深まり（美術828）拡大版【26P】</t>
  </si>
  <si>
    <t>【旧版】中  美術２・３下　美の探求（美術829）拡大版【18P】</t>
  </si>
  <si>
    <t>美術829</t>
  </si>
  <si>
    <t>【旧版】中  美術２・３下　美の探求（美術829）拡大版【22P】</t>
  </si>
  <si>
    <t>【旧版】中  美術２・３下　美の探求（美術829）拡大版【26P】</t>
  </si>
  <si>
    <t>中　中学道徳　あすを生きる　１_x000D_　(道徳704)拡大版【18P】</t>
  </si>
  <si>
    <t>道徳704</t>
  </si>
  <si>
    <t>中　中学道徳　あすを生きる　１_x000D_　(道徳704)拡大版【22P】</t>
  </si>
  <si>
    <t>道徳705</t>
  </si>
  <si>
    <t>161</t>
  </si>
  <si>
    <t>中　中学道徳　あすを生きる　１　道徳ノート_x000D_　(道徳705)拡大版【22P】</t>
  </si>
  <si>
    <t>162</t>
  </si>
  <si>
    <t>中　中学道徳　あすを生きる　１　道徳ノート_x000D_　(道徳705)拡大版【26P】</t>
  </si>
  <si>
    <t>163</t>
  </si>
  <si>
    <t>中　中学道徳　あすを生きる　２_x000D_　(道徳804)拡大版【18P】</t>
  </si>
  <si>
    <t>道徳804</t>
  </si>
  <si>
    <t>164</t>
  </si>
  <si>
    <t>中　中学道徳　あすを生きる　２_x000D_　(道徳804)拡大版【22P】</t>
  </si>
  <si>
    <t>165</t>
  </si>
  <si>
    <t>166</t>
  </si>
  <si>
    <t>道徳805</t>
  </si>
  <si>
    <t>167</t>
  </si>
  <si>
    <t>中　中学道徳　あすを生きる　２　道徳ノート_x000D_　(道徳805)拡大版【22P】</t>
  </si>
  <si>
    <t>168</t>
  </si>
  <si>
    <t>中　中学道徳　あすを生きる　２　道徳ノート_x000D_　(道徳805)拡大版【26P】</t>
  </si>
  <si>
    <t>169</t>
  </si>
  <si>
    <t>中　中学道徳　あすを生きる　３_x000D_　(道徳904)拡大版【18P】</t>
  </si>
  <si>
    <t>道徳904</t>
  </si>
  <si>
    <t>170</t>
  </si>
  <si>
    <t>中　中学道徳　あすを生きる　３_x000D_　(道徳904)拡大版【22P】</t>
  </si>
  <si>
    <t>171</t>
  </si>
  <si>
    <t>172</t>
  </si>
  <si>
    <t>中　中学道徳　あすを生きる　３　道徳ノート　(道徳905)拡大版【18P】</t>
  </si>
  <si>
    <t>道徳905</t>
  </si>
  <si>
    <t>173</t>
  </si>
  <si>
    <t>中　中学道徳　あすを生きる　３　道徳ノート　(道徳905)拡大版【22P】</t>
  </si>
  <si>
    <t>174</t>
  </si>
  <si>
    <t>ゴシック体ほか</t>
    <rPh sb="4" eb="5">
      <t>タイ</t>
    </rPh>
    <phoneticPr fontId="5"/>
  </si>
  <si>
    <t>香川県高松市本町6-22</t>
  </si>
  <si>
    <t>保健303</t>
  </si>
  <si>
    <t>保健503</t>
  </si>
  <si>
    <t>教科書・副読本編集チーム</t>
  </si>
  <si>
    <t>保健304</t>
  </si>
  <si>
    <t>小  小学保健　５・６年（保健504）拡大版【22P】</t>
  </si>
  <si>
    <t>保健504</t>
  </si>
  <si>
    <t>UDデジタル教科書体</t>
    <rPh sb="6" eb="9">
      <t>キョウカショ</t>
    </rPh>
    <rPh sb="9" eb="10">
      <t>タイ</t>
    </rPh>
    <phoneticPr fontId="5"/>
  </si>
  <si>
    <t>道徳108</t>
  </si>
  <si>
    <t>道徳208</t>
  </si>
  <si>
    <t>道徳308</t>
  </si>
  <si>
    <t>道徳408</t>
  </si>
  <si>
    <t>道徳508</t>
  </si>
  <si>
    <t>道徳608</t>
  </si>
  <si>
    <t>株式会社　学研教育みらい</t>
  </si>
  <si>
    <t>東京都品川区西五反田2-11-8</t>
  </si>
  <si>
    <t>小中教育事業部</t>
  </si>
  <si>
    <t>保健305</t>
  </si>
  <si>
    <t>保健505</t>
  </si>
  <si>
    <t>道徳109</t>
  </si>
  <si>
    <t>道徳209</t>
  </si>
  <si>
    <t>道徳309</t>
  </si>
  <si>
    <t>道徳409</t>
  </si>
  <si>
    <t>道徳509</t>
  </si>
  <si>
    <t>道徳609</t>
  </si>
  <si>
    <t>中　中学保健体育　(保体704)拡大版【22P】</t>
  </si>
  <si>
    <t>保体704</t>
  </si>
  <si>
    <t>【旧版】中　新・中学保健体育（保体728）拡大版【18P】</t>
  </si>
  <si>
    <t>丸ゴシック</t>
    <rPh sb="0" eb="1">
      <t>マル</t>
    </rPh>
    <phoneticPr fontId="14"/>
  </si>
  <si>
    <t>保体728</t>
  </si>
  <si>
    <t>【旧版】中　新・中学保健体育（保体728）拡大版【22P】</t>
  </si>
  <si>
    <t>【旧版】中　新・中学保健体育（保体728）拡大版【26P】</t>
  </si>
  <si>
    <t>中　新・中学生の道徳　明日への扉　１_x000D_　(道徳706)拡大版【22P】</t>
  </si>
  <si>
    <t>道徳706</t>
  </si>
  <si>
    <t>中　新・中学生の道徳　明日への扉　２_x000D_　(道徳806)拡大版【22P】</t>
  </si>
  <si>
    <t>道徳806</t>
  </si>
  <si>
    <t>中　新・中学生の道徳　明日への扉　３　(道徳906)拡大版【22P】</t>
  </si>
  <si>
    <t>道徳906</t>
  </si>
  <si>
    <t>【旧版】中　新版 新しい歴史教科書（歴史737）【22P】</t>
  </si>
  <si>
    <t>歴史737</t>
  </si>
  <si>
    <t>710</t>
  </si>
  <si>
    <t>中　［最新］新しい日本の歴史　(歴史710)拡大版【26P】</t>
  </si>
  <si>
    <t>東京都港区芝浦1-1-1浜松町ビルディング</t>
  </si>
  <si>
    <t>歴史710</t>
  </si>
  <si>
    <t>【旧版】中　［新編］新しい日本の歴史（歴史735）拡大版【26P】</t>
  </si>
  <si>
    <t>歴史735</t>
  </si>
  <si>
    <t>中　［最新］新しいみんなの公民　(公民906)拡大版【26P】</t>
  </si>
  <si>
    <t>公民906</t>
  </si>
  <si>
    <t>廣済堂あかつき株式会社</t>
  </si>
  <si>
    <t>東京都練馬区貫井4-1-11</t>
  </si>
  <si>
    <t>第２編集部</t>
  </si>
  <si>
    <t>道徳110</t>
  </si>
  <si>
    <t>道徳111</t>
  </si>
  <si>
    <t>道徳210</t>
  </si>
  <si>
    <t>道徳211</t>
  </si>
  <si>
    <t>道徳310</t>
  </si>
  <si>
    <t>道徳311</t>
  </si>
  <si>
    <t>道徳410</t>
  </si>
  <si>
    <t>道徳411</t>
  </si>
  <si>
    <t>道徳510</t>
  </si>
  <si>
    <t>道徳511</t>
  </si>
  <si>
    <t>道徳610</t>
  </si>
  <si>
    <t>道徳611</t>
  </si>
  <si>
    <t>Ｂ5</t>
  </si>
  <si>
    <t>道徳707</t>
  </si>
  <si>
    <t>道徳708</t>
  </si>
  <si>
    <t>道徳807</t>
  </si>
  <si>
    <t>道徳808</t>
  </si>
  <si>
    <t>道徳907</t>
  </si>
  <si>
    <t>道徳908</t>
  </si>
  <si>
    <t>日科</t>
  </si>
  <si>
    <t>中　道徳　中学１　生き方から学ぶ_x000D_　(道徳709)拡大版【22P】</t>
  </si>
  <si>
    <t>日本教科書株式会社</t>
  </si>
  <si>
    <t>教科書部</t>
  </si>
  <si>
    <t>道徳709</t>
  </si>
  <si>
    <t>809</t>
  </si>
  <si>
    <t>中　道徳　中学２　生き方を見つめる_x000D_　(道徳809)拡大版【22P】</t>
  </si>
  <si>
    <t>道徳809</t>
  </si>
  <si>
    <t>909</t>
  </si>
  <si>
    <t>中　道徳　中学３　生き方を創造する　(道徳909)拡大版【22P】</t>
  </si>
  <si>
    <t>道徳909</t>
  </si>
  <si>
    <t/>
  </si>
  <si>
    <t>小  NEW HORIZON Elementary English Course  Picture Dictionary（英語502）の入力があるかを確認してください。</t>
  </si>
  <si>
    <t>小  NEW HORIZON Elementary English Courseの入力があるかを確認してください。</t>
  </si>
  <si>
    <t>中　New技術・家庭　技術分野　明日を創造する技術ハンドブック　(技術703)の入力があるかを確認してください。</t>
  </si>
  <si>
    <t>中　New技術・家庭　技術分野　明日を創造する　(技術702)の入力があるかを確認してください。</t>
  </si>
  <si>
    <t>小  かがやけ みらい　しょうがっこうどうとく　１ねん　まなびの入力があるかを確認してください。</t>
  </si>
  <si>
    <t>小  かがやけ みらい　しょうがっこうどうとく　１ねん　きづき（道徳102）の入力があるかを確認してください。</t>
  </si>
  <si>
    <t>小  かがやけ みらい　小学校どうとく　２年　まなび（道徳203）の入力があるかを確認してください。</t>
  </si>
  <si>
    <t>小  かがやけ みらい　小学校どうとく　２年　きづき（道徳202）の入力があるかを確認してください。</t>
  </si>
  <si>
    <t>小  かがやけ みらい　小学校どうとく　３年　まなび（道徳303）の入力があるかを確認してください。</t>
  </si>
  <si>
    <t>小  かがやけ みらい　小学校どうとく　３年　きづき（道徳302）の入力があるかを確認してください。</t>
  </si>
  <si>
    <t>小  かがやけ みらい　小学校道徳　４年　まなび（道徳403）の入力があるかを確認してください。</t>
  </si>
  <si>
    <t>小  かがやけ みらい　小学校道徳　４年　きづき（道徳402）の入力があるかを確認してください。</t>
  </si>
  <si>
    <t>小  かがやけ みらい　小学校道徳　５年　まなび（道徳503）の入力があるかを確認してください。</t>
  </si>
  <si>
    <t>小  かがやけ みらい　小学校道徳　５年　きづき（道徳502）の入力があるかを確認してください。</t>
  </si>
  <si>
    <t>小  かがやけ みらい　小学校道徳　６年　まなび（道徳603）の入力があるかを確認してください。</t>
  </si>
  <si>
    <t>小  かがやけ みらい　小学校道徳　６年　きづき（道徳602）の入力があるかを確認してください。</t>
  </si>
  <si>
    <t>中　見方・考え方がはたらき，問題解決のチカラが高まる　これからの 数学１　探究ノート　(数学707)の入力があるかを確認してください。</t>
  </si>
  <si>
    <t>中　日々の学びに数学的な見方・考え方をはたらかせる　これからの 数学１　(数学706)の入力があるかを確認してください。</t>
  </si>
  <si>
    <t>中　見方・考え方がはたらき，問題解決のチカラが高まる　これからの 数学２　探究ノート　(数学807)の入力があるかを確認してください。</t>
  </si>
  <si>
    <t>中　日々の学びに数学的な見方・考え方をはたらかせる　これからの 数学２_x000D_　(数学806)の入力があるかを確認してください。</t>
  </si>
  <si>
    <t>中　見方・考え方がはたらき，問題解決のチカラが高まる　これからの 数学３　探究ノート　(数学907)の入力があるかを確認してください。</t>
  </si>
  <si>
    <t>中　日々の学びに数学的な見方・考え方をはたらかせる　これからの 数学３(数学906)の入力があるかを確認してください。</t>
  </si>
  <si>
    <t>小  しょうがくどうとく　いきる ちから　１　どうとくノート（道徳107）の入力があるかを確認してください。</t>
  </si>
  <si>
    <t>小  しょうがくどうとく　いきる ちから　１（道徳106）の入力があるかを確認してください。</t>
  </si>
  <si>
    <t>小  小学どうとく　生きる 力　２　どうとくノート（道徳207）の入力があるかを確認してください。</t>
  </si>
  <si>
    <t>小  小学どうとく　生きる 力　２（道徳206）の入力があるかを確認してください。</t>
  </si>
  <si>
    <t>小  小学どうとく　生きる力　３　
どうとくノート（道徳307）の入力があるかを確認してください。</t>
  </si>
  <si>
    <t>小  小学どうとく　生きる力　３　（道徳306）の入力があるかを確認してください。</t>
  </si>
  <si>
    <t>小  小学道徳　生きる力　４　道徳ノート（道徳407）の入力があるかを確認してください。</t>
  </si>
  <si>
    <t>小  小学道徳　生きる力　４（道徳406）の入力があるかを確認してください。</t>
  </si>
  <si>
    <t>小  小学道徳　生きる力　５　道徳ノート（道徳507）の入力があるかを確認してください。</t>
  </si>
  <si>
    <t>小  小学道徳　生きる力　５（道徳506）の入力があるかを確認してください。</t>
  </si>
  <si>
    <t>小  小学道徳　生きる力　６　道徳ノート（道徳607）の入力があるかを確認してください。</t>
  </si>
  <si>
    <t>小  小学道徳　生きる力　６（道徳606）の入力があるかを確認してください。</t>
  </si>
  <si>
    <t>中　中学道徳　あすを生きる　１　道徳ノート　(道徳705)の入力があるかを確認してください。</t>
  </si>
  <si>
    <t>中　中学道徳　あすを生きる　１　(道徳704)の入力があるかを確認してください。</t>
  </si>
  <si>
    <t>中　中学道徳　あすを生きる　２　道徳ノート　(道徳805)の入力があるかを確認してください。</t>
  </si>
  <si>
    <t>中　中学道徳　あすを生きる　２　(道徳804)の入力があるかを確認してください。</t>
  </si>
  <si>
    <t>中　中学道徳　あすを生きる　３　道徳ノート　(道徳905)の入力があるかを確認してください。</t>
  </si>
  <si>
    <t>中　中学道徳　あすを生きる　３　(道徳904)の入力があるかを確認してください。</t>
  </si>
  <si>
    <t>小  じぶんをみつめ，かんがえる　どうとくノート１（道徳111）の入力があるかを確認してください。</t>
  </si>
  <si>
    <t>小  みんなでかんがえ，はなしあう　しょうがくせいのどうとく１（道徳110）の入力があるかを確認してください。</t>
  </si>
  <si>
    <t>小  自分を見つめ，考える　どうとくノート２（道徳211）の入力があるかを確認してください。</t>
  </si>
  <si>
    <t>小  みんなで考え，話し合う　小学生のどうとく２（道徳210）の入力があるかを確認してください。</t>
  </si>
  <si>
    <t>小  自分を見つめ，考える　どうとくノート３（道徳311）の入力があるかを確認してください。</t>
  </si>
  <si>
    <t>小  みんなで考え，話し合う　小学生のどうとく３（道徳310）の入力があるかを確認してください。</t>
  </si>
  <si>
    <t>小  自分を見つめ，考える　道徳ノート４（道徳411）の入力があるかを確認してください。</t>
  </si>
  <si>
    <t>小  みんなで考え，話し合う　小学生の道徳４（道徳410）の入力があるかを確認してください。</t>
  </si>
  <si>
    <t>小  自分を見つめ，考える　道徳ノート５（道徳511）の入力があるかを確認してください。</t>
  </si>
  <si>
    <t>小  みんなで考え，話し合う　小学生の道徳５（道徳510）の入力があるかを確認してください。</t>
  </si>
  <si>
    <t>小  自分を見つめ，考える　道徳ノート６（道徳611）の入力があるかを確認してください。</t>
  </si>
  <si>
    <t>小  みんなで考え，話し合う　小学生の道徳６（道徳610）の入力があるかを確認してください。</t>
  </si>
  <si>
    <t>中　中学生の道徳ノート　自分を見つめる１　(道徳708)の入力があるかを確認してください。</t>
  </si>
  <si>
    <t>中　中学生の道徳　自分を見つめる１(道徳707)の入力があるかを確認してください。</t>
  </si>
  <si>
    <t>中　中学生の道徳ノート　自分を考える２　(道徳808)の入力があるかを確認してください。</t>
  </si>
  <si>
    <t>中　中学生の道徳　自分を考える２　(道徳807)の入力があるかを確認してください。</t>
  </si>
  <si>
    <t>中　中学生の道徳ノート　自分をのばす３　(道徳908)の入力があるかを確認してください。</t>
  </si>
  <si>
    <t>中　中学生の道徳　自分をのばす３　(道徳907)の入力があるかを確認してください。</t>
  </si>
  <si>
    <t>小  NEW HORIZON Elementary English Course  Picture Dictionary（英語502）拡大版【26P】</t>
  </si>
  <si>
    <t>小  NEW HORIZON Elementary English Course 6（英語601）拡大版【26P】</t>
  </si>
  <si>
    <t>中　New技術・家庭　技術分野　明日を創造する_x000D_　(技術702)拡大版【22P】</t>
  </si>
  <si>
    <t>中　New技術・家庭　技術分野　明日を創造する技術ハンドブック　(技術703)拡大版【22P】</t>
  </si>
  <si>
    <t>小  かがやけ みらい　しょうがっこうどうとく　１ねん　きづき（道徳102）拡大版【30P】</t>
  </si>
  <si>
    <t>小  かがやけ みらい　しょうがっこうどうとく　１ねん　まなび（道徳103）拡大版【30P】</t>
  </si>
  <si>
    <t>小  かがやけ みらい　小学校どうとく　２年　きづき（道徳202）拡大版【30P】</t>
  </si>
  <si>
    <t>小  かがやけ みらい　小学校どうとく　２年　まなび（道徳203）拡大版【30P】</t>
  </si>
  <si>
    <t>小  かがやけ みらい　小学校どうとく　３年　きづき（道徳302）拡大版【30P】</t>
  </si>
  <si>
    <t>小  かがやけ みらい　小学校どうとく　３年　まなび（道徳303）拡大版【30P】</t>
  </si>
  <si>
    <t>小  かがやけ みらい　小学校道徳　４年　きづき（道徳402）拡大版【26P】</t>
  </si>
  <si>
    <t>小  かがやけ みらい　小学校道徳　４年　まなび（道徳403）拡大版【26P】</t>
  </si>
  <si>
    <t>小  かがやけ みらい　小学校道徳　５年　きづき（道徳502）拡大版【26P】</t>
  </si>
  <si>
    <t>小  かがやけ みらい　小学校道徳　５年　まなび（道徳503）拡大版【26P】</t>
  </si>
  <si>
    <t>小  かがやけ みらい　小学校道徳　６年　きづき（道徳602）拡大版【26P】</t>
  </si>
  <si>
    <t>小  かがやけ みらい　小学校道徳　６年　まなび（道徳603）拡大版【26P】</t>
  </si>
  <si>
    <t>A4変形</t>
    <rPh sb="2" eb="4">
      <t>ヘンケイ</t>
    </rPh>
    <phoneticPr fontId="15"/>
  </si>
  <si>
    <t>中　日々の学びに数学的な見方・考え方をはたらかせる　これからの 数学１_x000D_　(数学706)拡大版【18P】</t>
  </si>
  <si>
    <t>中　見方・考え方がはたらき，問題解決のチカラが高まる　これからの 数学１　探究ノート　(数学707)拡大版【18P】</t>
  </si>
  <si>
    <t>中　見方・考え方がはたらき，問題解決のチカラが高まる　これからの 数学２　探究ノート　(数学807)拡大版【18P】</t>
  </si>
  <si>
    <t>中　日々の学びに数学的な見方・考え方をはたらかせる　これからの 数学３_x000D_　(数学906)拡大版【26P】</t>
  </si>
  <si>
    <t>中　見方・考え方がはたらき，問題解決のチカラが高まる　これからの 数学３　探究ノート　(数学907)拡大版【18P】</t>
  </si>
  <si>
    <t>小  しょうがくどうとく　いきる ちから　１_x000D_（道徳106）拡大版【30P】</t>
  </si>
  <si>
    <t>小  しょうがくどうとく　いきる ちから　１　どうとくノート（道徳107）拡大版【22P】</t>
  </si>
  <si>
    <t>小  小学どうとく　生きる 力　２（道徳206）拡大版【30P】</t>
  </si>
  <si>
    <t>小  小学どうとく　生きる 力　２　どうとくノート（道徳207）拡大版【22P】</t>
  </si>
  <si>
    <t>小  小学どうとく　生きる 力　２　_x000D_どうとくノート（道徳207）拡大版【30P】</t>
  </si>
  <si>
    <t>小  小学どうとく　生きる力　３_x000D_　（道徳306）拡大版【26P】</t>
  </si>
  <si>
    <t>小  小学どうとく　生きる力　３　_x000D_どうとくノート（道徳307）拡大版【30P】</t>
  </si>
  <si>
    <t>小  小学道徳　生きる力　４（道徳406）拡大版【26P】</t>
  </si>
  <si>
    <t>小  小学道徳　生きる力　４　道徳ノート（道徳407）拡大版【18P】</t>
  </si>
  <si>
    <t>小  小学道徳　生きる力　５_x000D_（道徳506）拡大版【18P】</t>
  </si>
  <si>
    <t>小  小学道徳　生きる力　５　道徳ノート（道徳507）拡大版【18P】</t>
  </si>
  <si>
    <t>小  小学道徳　生きる力　６（道徳606）拡大版【26P】</t>
  </si>
  <si>
    <t>小  小学道徳　生きる力　６　道徳ノート（道徳607）拡大版【18P】</t>
  </si>
  <si>
    <t>中　中学道徳　あすを生きる　１_x000D_　(道徳704)拡大版【26P】</t>
  </si>
  <si>
    <t>中　中学道徳　あすを生きる　１　道徳ノート_x000D_　(道徳705)拡大版【18P】</t>
  </si>
  <si>
    <t>中　中学道徳　あすを生きる　２_x000D_　(道徳804)拡大版【26P】</t>
  </si>
  <si>
    <t>中　中学道徳　あすを生きる　２　道徳ノート_x000D_　(道徳805)拡大版【18P】</t>
  </si>
  <si>
    <t>中　中学道徳　あすを生きる　３_x000D_　(道徳904)拡大版【26P】</t>
  </si>
  <si>
    <t>中　中学道徳　あすを生きる　３　道徳ノート　(道徳905)拡大版【26P】</t>
  </si>
  <si>
    <t>小  みんなでかんがえ，はなしあう　しょうがくせいのどうとく１（道徳110）拡大版【26P】</t>
  </si>
  <si>
    <t>小  じぶんをみつめ，かんがえる　どうとくノート１（道徳111）拡大版【26P】</t>
  </si>
  <si>
    <t>小  みんなで考え，話し合う　小学生のどうとく２（道徳210）拡大版【26P】</t>
  </si>
  <si>
    <t>小  自分を見つめ，考える　どうとくノート２（道徳211）拡大版【26P】</t>
  </si>
  <si>
    <t>小  みんなで考え，話し合う　小学生のどうとく３（道徳310）拡大版【26P】</t>
  </si>
  <si>
    <t>小  自分を見つめ，考える　どうとくノート３（道徳311）拡大版【26P】</t>
  </si>
  <si>
    <t>小  みんなで考え，話し合う　小学生の道徳４（道徳410）拡大版【22P】</t>
  </si>
  <si>
    <t>小  自分を見つめ，考える　道徳ノート４（道徳411）拡大版【22P】</t>
  </si>
  <si>
    <t>小  みんなで考え，話し合う　小学生の道徳５（道徳510）拡大版【22P】</t>
  </si>
  <si>
    <t>小  自分を見つめ，考える　道徳ノート５（道徳511）拡大版【22P】</t>
  </si>
  <si>
    <t>小  みんなで考え，話し合う　小学生の道徳６（道徳610）拡大版【22P】</t>
  </si>
  <si>
    <t>小  自分を見つめ，考える　道徳ノート６（道徳611）拡大版【22P】</t>
  </si>
  <si>
    <t>中　中学生の道徳　自分を見つめる１_x000D_　(道徳707)拡大版【22P】</t>
  </si>
  <si>
    <t>中　中学生の道徳ノート　自分を見つめる１_x000D_　(道徳708)拡大版【22P】</t>
  </si>
  <si>
    <t>中　中学生の道徳　自分を考える２_x000D_　(道徳807)拡大版【22P】</t>
  </si>
  <si>
    <t>中　中学生の道徳ノート　自分を考える２_x000D_　(道徳808)拡大版【22P】</t>
  </si>
  <si>
    <t>中　中学生の道徳　自分をのばす３_x000D_　(道徳907)拡大版【22P】</t>
  </si>
  <si>
    <t>中　中学生の道徳ノート　自分をのばす３　(道徳908)拡大版【22P】</t>
  </si>
  <si>
    <t>小  あたらしい こくご　一上（国語101）拡大版【26P】</t>
  </si>
  <si>
    <t>小  あたらしい こくご　一上（国語101）拡大版【30P】</t>
  </si>
  <si>
    <t>小  新しい社会６　歴史編（社会602）の入力があるかを確認してください。</t>
  </si>
  <si>
    <t>小  新しい社会６　政治・国際編（社会601）の入力があるかを確認してください。</t>
  </si>
  <si>
    <t>小  あたらしい　さんすう　１②　_x000D_さんすう　だいすき！（算数102）の入力があるかを確認してください。</t>
  </si>
  <si>
    <t>小  あたらしい　さんすう　１①　_x000D_さんすうの　とびら（算数101）の入力があるかを確認してください。</t>
  </si>
  <si>
    <t>拡大版の小  NEW HORIZON Elementary English Course  Picture Dictionary（英語502）が給与されていな場合はそちらも併せて入力してください。</t>
    <rPh sb="0" eb="2">
      <t>カクダイ</t>
    </rPh>
    <rPh sb="2" eb="3">
      <t>バン</t>
    </rPh>
    <rPh sb="4" eb="5">
      <t>ショウ</t>
    </rPh>
    <rPh sb="72" eb="74">
      <t>キュウヨ</t>
    </rPh>
    <rPh sb="79" eb="81">
      <t>バアイ</t>
    </rPh>
    <rPh sb="86" eb="87">
      <t>アワ</t>
    </rPh>
    <rPh sb="89" eb="91">
      <t>ニュウリョク</t>
    </rPh>
    <phoneticPr fontId="12"/>
  </si>
  <si>
    <t>小  みんなと学ぶ　小学校　こくご　二年　上（国語203）拡大版【30P】</t>
  </si>
  <si>
    <t>小  みんなと学ぶ　小学校　こくご　二年　下（国語204）拡大版【30P】</t>
  </si>
  <si>
    <t>小  みんなと学ぶ　小学校 国語　三年　上（国語303）拡大版【30P】</t>
  </si>
  <si>
    <t>小  みんなと学ぶ　小学校 国語　三年　下（国語304）拡大版【30P】</t>
  </si>
  <si>
    <t>小  みんなと学ぶ　小学校 国語　四年　下（国語404）拡大版【26P】</t>
  </si>
  <si>
    <t>小  みんなと学ぶ　小学校 国語　五年　上（国語503）拡大版【26P】</t>
  </si>
  <si>
    <t>小  みんなと学ぶ　小学校 国語　五年　下（国語504）拡大版【26P】</t>
  </si>
  <si>
    <t>小  みんなと学ぶ　小学校 国語　六年　上（国語603）拡大版【26P】</t>
  </si>
  <si>
    <t>小  みんなと学ぶ　小学校 国語　六年　下（国語604）拡大版【26P】</t>
  </si>
  <si>
    <t>小  みんなと学ぶ　小学校　算数　６年　中学校へのかけ橋（算数605）の入力があるかを確認してください。</t>
  </si>
  <si>
    <t>小  みんなと学ぶ　小学校　算数　６年（算数604）の入力があるかを確認してください。</t>
  </si>
  <si>
    <t>中　自然の探究　中学理科　３　(理科904)拡大版【22P】</t>
    <phoneticPr fontId="12"/>
  </si>
  <si>
    <t>中　自然の探究　中学理科　３　(理科904)拡大版【26P】</t>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</si>
</sst>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General&quot;P&quot;"/>
    <numFmt numFmtId="177" formatCode="000"/>
    <numFmt numFmtId="178" formatCode="000000"/>
  </numFmts>
  <fonts count="34"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9"/>
      <color indexed="8"/>
      <name val="ＭＳ Ｐゴシック"/>
      <family val="3"/>
      <charset val="128"/>
    </font>
    <font>
      <sz val="9"/>
      <color indexed="9"/>
      <name val="ＭＳ Ｐゴシック"/>
      <family val="3"/>
      <charset val="128"/>
    </font>
    <font>
      <sz val="7"/>
      <color indexed="9"/>
      <name val="ＭＳ Ｐゴシック"/>
      <family val="3"/>
      <charset val="128"/>
    </font>
    <font>
      <sz val="18"/>
      <color indexed="8"/>
      <name val="ＭＳ Ｐゴシック"/>
      <family val="3"/>
      <charset val="128"/>
    </font>
    <font>
      <sz val="9"/>
      <name val="ＭＳ Ｐゴシック"/>
      <family val="3"/>
      <charset val="128"/>
    </font>
    <font>
      <sz val="10"/>
      <name val="ＭＳ Ｐゴシック"/>
      <family val="3"/>
      <charset val="128"/>
    </font>
    <font>
      <b/>
      <sz val="18"/>
      <name val="ＭＳ Ｐゴシック"/>
      <family val="3"/>
      <charset val="128"/>
    </font>
    <font>
      <sz val="11"/>
      <color theme="1"/>
      <name val="ＭＳ Ｐゴシック"/>
      <family val="3"/>
      <charset val="128"/>
    </font>
    <font>
      <sz val="6"/>
      <name val="ＭＳ Ｐゴシック"/>
      <family val="3"/>
      <charset val="128"/>
      <scheme val="minor"/>
    </font>
    <font>
      <sz val="11"/>
      <name val="ＭＳ Ｐ明朝"/>
      <family val="1"/>
      <charset val="128"/>
    </font>
    <font>
      <sz val="14"/>
      <name val="ＭＳ Ｐゴシック"/>
      <family val="3"/>
      <charset val="128"/>
    </font>
    <font>
      <sz val="11"/>
      <name val="ＭＳ ゴシック"/>
      <family val="3"/>
      <charset val="128"/>
    </font>
    <font>
      <sz val="11"/>
      <color indexed="9"/>
      <name val="ＭＳ Ｐ明朝"/>
      <family val="1"/>
      <charset val="128"/>
    </font>
    <font>
      <sz val="9"/>
      <name val="ＭＳ Ｐ明朝"/>
      <family val="1"/>
      <charset val="128"/>
    </font>
    <font>
      <sz val="10"/>
      <name val="ＭＳ Ｐ明朝"/>
      <family val="1"/>
      <charset val="128"/>
    </font>
    <font>
      <sz val="8"/>
      <name val="ＭＳ ゴシック"/>
      <family val="3"/>
      <charset val="128"/>
    </font>
    <font>
      <sz val="8"/>
      <name val="ＭＳ Ｐ明朝"/>
      <family val="1"/>
      <charset val="128"/>
    </font>
    <font>
      <sz val="16"/>
      <name val="ＭＳ Ｐゴシック"/>
      <family val="3"/>
      <charset val="128"/>
    </font>
    <font>
      <sz val="16"/>
      <name val="ＭＳ Ｐ明朝"/>
      <family val="1"/>
      <charset val="128"/>
    </font>
    <font>
      <b/>
      <sz val="11"/>
      <color indexed="9"/>
      <name val="ＭＳ ゴシック"/>
      <family val="3"/>
      <charset val="128"/>
    </font>
    <font>
      <b/>
      <sz val="14"/>
      <color indexed="9"/>
      <name val="ＭＳ ゴシック"/>
      <family val="3"/>
      <charset val="128"/>
    </font>
    <font>
      <u/>
      <sz val="16"/>
      <name val="ＭＳ Ｐ明朝"/>
      <family val="1"/>
      <charset val="128"/>
    </font>
    <font>
      <sz val="24"/>
      <color indexed="8"/>
      <name val="ＭＳ ゴシック"/>
      <family val="3"/>
      <charset val="128"/>
    </font>
    <font>
      <sz val="16"/>
      <name val="ＭＳ ゴシック"/>
      <family val="3"/>
      <charset val="128"/>
    </font>
    <font>
      <sz val="12"/>
      <name val="ＭＳ Ｐ明朝"/>
      <family val="1"/>
      <charset val="128"/>
    </font>
    <font>
      <u/>
      <sz val="11"/>
      <name val="ＭＳ Ｐ明朝"/>
      <family val="1"/>
      <charset val="128"/>
    </font>
    <font>
      <b/>
      <sz val="22"/>
      <color indexed="8"/>
      <name val="ＭＳ ゴシック"/>
      <family val="3"/>
      <charset val="128"/>
    </font>
    <font>
      <b/>
      <sz val="22"/>
      <name val="ＭＳ ゴシック"/>
      <family val="3"/>
      <charset val="128"/>
    </font>
    <font>
      <sz val="12"/>
      <name val="ＭＳ Ｐゴシック"/>
      <family val="3"/>
      <charset val="128"/>
    </font>
    <font>
      <sz val="16"/>
      <color theme="1"/>
      <name val="ＭＳ Ｐゴシック"/>
      <family val="3"/>
      <charset val="128"/>
    </font>
  </fonts>
  <fills count="7">
    <fill>
      <patternFill patternType="none"/>
    </fill>
    <fill>
      <patternFill patternType="gray125"/>
    </fill>
    <fill>
      <patternFill patternType="solid">
        <fgColor indexed="22"/>
        <bgColor indexed="64"/>
      </patternFill>
    </fill>
    <fill>
      <patternFill patternType="solid">
        <fgColor theme="8" tint="0.39997558519241921"/>
        <bgColor indexed="64"/>
      </patternFill>
    </fill>
    <fill>
      <patternFill patternType="solid">
        <fgColor indexed="63"/>
        <bgColor indexed="64"/>
      </patternFill>
    </fill>
    <fill>
      <patternFill patternType="solid">
        <fgColor rgb="FFFF99FF"/>
        <bgColor indexed="64"/>
      </patternFill>
    </fill>
    <fill>
      <patternFill patternType="solid">
        <fgColor theme="5" tint="0.79998168889431442"/>
        <bgColor indexed="64"/>
      </patternFill>
    </fill>
  </fills>
  <borders count="11">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6">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xf numFmtId="0" fontId="2" fillId="0" borderId="0">
      <alignment vertical="center"/>
    </xf>
  </cellStyleXfs>
  <cellXfs count="188">
    <xf numFmtId="0" fontId="0" fillId="0" borderId="0" xfId="0">
      <alignment vertical="center"/>
    </xf>
    <xf numFmtId="0" fontId="2" fillId="0" borderId="0" xfId="1">
      <alignment vertical="center"/>
    </xf>
    <xf numFmtId="177" fontId="2" fillId="0" borderId="0" xfId="1" applyNumberFormat="1">
      <alignment vertical="center"/>
    </xf>
    <xf numFmtId="0" fontId="13" fillId="0" borderId="0" xfId="1" applyFont="1" applyProtection="1">
      <alignment vertical="center"/>
      <protection locked="0"/>
    </xf>
    <xf numFmtId="0" fontId="16" fillId="0" borderId="0" xfId="1" applyFont="1" applyProtection="1">
      <alignment vertical="center"/>
      <protection locked="0"/>
    </xf>
    <xf numFmtId="0" fontId="13" fillId="4" borderId="0" xfId="1" applyFont="1" applyFill="1" applyProtection="1">
      <alignment vertical="center"/>
      <protection locked="0"/>
    </xf>
    <xf numFmtId="0" fontId="13" fillId="0" borderId="0" xfId="1" applyNumberFormat="1" applyFont="1" applyProtection="1">
      <alignment vertical="center"/>
      <protection locked="0"/>
    </xf>
    <xf numFmtId="49" fontId="13" fillId="0" borderId="0" xfId="1" applyNumberFormat="1" applyFont="1" applyProtection="1">
      <alignment vertical="center"/>
      <protection locked="0"/>
    </xf>
    <xf numFmtId="0" fontId="13" fillId="4" borderId="0" xfId="1" applyNumberFormat="1" applyFont="1" applyFill="1" applyProtection="1">
      <alignment vertical="center"/>
    </xf>
    <xf numFmtId="0" fontId="13" fillId="4" borderId="0" xfId="1" applyFont="1" applyFill="1" applyProtection="1">
      <alignment vertical="center"/>
    </xf>
    <xf numFmtId="0" fontId="13" fillId="2" borderId="4" xfId="1" applyFont="1" applyFill="1" applyBorder="1" applyAlignment="1" applyProtection="1">
      <alignment horizontal="left" vertical="center" wrapText="1"/>
    </xf>
    <xf numFmtId="0" fontId="13" fillId="0" borderId="4" xfId="1" applyFont="1" applyFill="1" applyBorder="1" applyProtection="1">
      <alignment vertical="center"/>
      <protection locked="0"/>
    </xf>
    <xf numFmtId="0" fontId="13" fillId="2" borderId="4" xfId="1" applyFont="1" applyFill="1" applyBorder="1" applyAlignment="1" applyProtection="1">
      <alignment horizontal="center" vertical="center"/>
    </xf>
    <xf numFmtId="0" fontId="17" fillId="2" borderId="4" xfId="1" applyNumberFormat="1" applyFont="1" applyFill="1" applyBorder="1" applyAlignment="1" applyProtection="1">
      <alignment horizontal="left" vertical="center" wrapText="1"/>
    </xf>
    <xf numFmtId="49" fontId="13" fillId="0" borderId="4" xfId="1" applyNumberFormat="1" applyFont="1" applyFill="1" applyBorder="1" applyAlignment="1" applyProtection="1">
      <alignment horizontal="left" vertical="center"/>
      <protection locked="0"/>
    </xf>
    <xf numFmtId="49" fontId="13" fillId="0" borderId="4" xfId="1" applyNumberFormat="1" applyFont="1" applyFill="1" applyBorder="1" applyProtection="1">
      <alignment vertical="center"/>
      <protection locked="0"/>
    </xf>
    <xf numFmtId="0" fontId="18" fillId="0" borderId="4" xfId="1" applyFont="1" applyFill="1" applyBorder="1" applyAlignment="1" applyProtection="1">
      <alignment horizontal="center" vertical="center"/>
      <protection locked="0"/>
    </xf>
    <xf numFmtId="0" fontId="18" fillId="0" borderId="4" xfId="1" applyFont="1" applyFill="1" applyBorder="1" applyAlignment="1" applyProtection="1">
      <alignment horizontal="center" vertical="center" wrapText="1"/>
      <protection locked="0"/>
    </xf>
    <xf numFmtId="0" fontId="23" fillId="4" borderId="0" xfId="1" applyFont="1" applyFill="1" applyProtection="1">
      <alignment vertical="center"/>
      <protection locked="0"/>
    </xf>
    <xf numFmtId="0" fontId="24" fillId="4" borderId="0" xfId="1" applyFont="1" applyFill="1" applyProtection="1">
      <alignment vertical="center"/>
      <protection locked="0"/>
    </xf>
    <xf numFmtId="0" fontId="29" fillId="0" borderId="0" xfId="1" applyFont="1" applyBorder="1" applyAlignment="1" applyProtection="1">
      <alignment horizontal="center" vertical="center"/>
      <protection locked="0"/>
    </xf>
    <xf numFmtId="178" fontId="2" fillId="0" borderId="0" xfId="1" applyNumberFormat="1">
      <alignment vertical="center"/>
    </xf>
    <xf numFmtId="0" fontId="13" fillId="2" borderId="4" xfId="1" applyFont="1" applyFill="1" applyBorder="1" applyAlignment="1" applyProtection="1">
      <alignment vertical="center" shrinkToFit="1"/>
    </xf>
    <xf numFmtId="0" fontId="13" fillId="2" borderId="4" xfId="1" applyFont="1" applyFill="1" applyBorder="1" applyAlignment="1" applyProtection="1">
      <alignment vertical="center" wrapText="1" shrinkToFit="1"/>
    </xf>
    <xf numFmtId="0" fontId="13" fillId="2" borderId="4" xfId="1" applyNumberFormat="1" applyFont="1" applyFill="1" applyBorder="1" applyAlignment="1" applyProtection="1">
      <alignment horizontal="center" vertical="center" shrinkToFit="1"/>
    </xf>
    <xf numFmtId="0" fontId="13" fillId="2" borderId="4" xfId="1" applyNumberFormat="1" applyFont="1" applyFill="1" applyBorder="1" applyAlignment="1" applyProtection="1">
      <alignment horizontal="center" vertical="center"/>
    </xf>
    <xf numFmtId="49" fontId="13" fillId="0" borderId="0" xfId="1" applyNumberFormat="1" applyFont="1" applyProtection="1">
      <alignment vertical="center"/>
    </xf>
    <xf numFmtId="0" fontId="13" fillId="0" borderId="0" xfId="1" applyFont="1" applyProtection="1">
      <alignment vertical="center"/>
    </xf>
    <xf numFmtId="0" fontId="14" fillId="0" borderId="0" xfId="1" applyFont="1" applyAlignment="1" applyProtection="1">
      <alignment vertical="center"/>
    </xf>
    <xf numFmtId="0" fontId="2" fillId="0" borderId="0" xfId="1" applyBorder="1" applyAlignment="1" applyProtection="1">
      <alignment vertical="center"/>
    </xf>
    <xf numFmtId="0" fontId="2" fillId="0" borderId="0" xfId="1" applyBorder="1" applyAlignment="1" applyProtection="1">
      <alignment horizontal="center" vertical="center"/>
    </xf>
    <xf numFmtId="0" fontId="13" fillId="0" borderId="0" xfId="1" applyFont="1" applyBorder="1" applyProtection="1">
      <alignment vertical="center"/>
    </xf>
    <xf numFmtId="0" fontId="14" fillId="0" borderId="0" xfId="1" applyNumberFormat="1" applyFont="1" applyAlignment="1" applyProtection="1">
      <alignment vertical="center"/>
    </xf>
    <xf numFmtId="0" fontId="21" fillId="0" borderId="0" xfId="1" applyNumberFormat="1" applyFont="1" applyAlignment="1" applyProtection="1">
      <alignment vertical="center"/>
    </xf>
    <xf numFmtId="49" fontId="22" fillId="0" borderId="0" xfId="1" applyNumberFormat="1" applyFont="1" applyProtection="1">
      <alignment vertical="center"/>
    </xf>
    <xf numFmtId="0" fontId="27" fillId="0" borderId="0" xfId="1" applyFont="1" applyAlignment="1" applyProtection="1">
      <alignment horizontal="left" vertical="center" shrinkToFit="1"/>
    </xf>
    <xf numFmtId="0" fontId="22" fillId="0" borderId="0" xfId="1" applyFont="1" applyFill="1" applyBorder="1" applyAlignment="1" applyProtection="1">
      <alignment vertical="center"/>
    </xf>
    <xf numFmtId="0" fontId="22" fillId="0" borderId="0" xfId="1" applyNumberFormat="1" applyFont="1" applyProtection="1">
      <alignment vertical="center"/>
    </xf>
    <xf numFmtId="0" fontId="2" fillId="0" borderId="0" xfId="1" applyAlignment="1" applyProtection="1">
      <alignment horizontal="center" vertical="center" wrapText="1"/>
    </xf>
    <xf numFmtId="0" fontId="27" fillId="0" borderId="0" xfId="1" applyFont="1" applyAlignment="1" applyProtection="1">
      <alignment horizontal="right" vertical="center"/>
    </xf>
    <xf numFmtId="0" fontId="2" fillId="0" borderId="0" xfId="1" applyAlignment="1" applyProtection="1">
      <alignment vertical="center"/>
    </xf>
    <xf numFmtId="0" fontId="10" fillId="0" borderId="0" xfId="1" applyNumberFormat="1" applyFont="1" applyAlignment="1" applyProtection="1">
      <alignment horizontal="center" vertical="center"/>
    </xf>
    <xf numFmtId="0" fontId="2" fillId="0" borderId="0" xfId="1" applyAlignment="1" applyProtection="1">
      <alignment vertical="center" wrapText="1"/>
    </xf>
    <xf numFmtId="0" fontId="13" fillId="2" borderId="4" xfId="1" applyFont="1" applyFill="1" applyBorder="1" applyAlignment="1" applyProtection="1">
      <alignment horizontal="center" vertical="center" wrapText="1"/>
    </xf>
    <xf numFmtId="0" fontId="13" fillId="0" borderId="4" xfId="1" applyFont="1" applyBorder="1" applyProtection="1">
      <alignment vertical="center"/>
      <protection locked="0"/>
    </xf>
    <xf numFmtId="49" fontId="16" fillId="0" borderId="0" xfId="1" applyNumberFormat="1" applyFont="1" applyProtection="1">
      <alignment vertical="center"/>
    </xf>
    <xf numFmtId="0" fontId="16" fillId="0" borderId="0" xfId="1" applyFont="1" applyProtection="1">
      <alignment vertical="center"/>
    </xf>
    <xf numFmtId="0" fontId="30" fillId="0" borderId="0" xfId="1" applyFont="1" applyFill="1" applyAlignment="1" applyProtection="1">
      <alignment horizontal="center" vertical="center" wrapText="1"/>
    </xf>
    <xf numFmtId="0" fontId="22" fillId="6" borderId="4" xfId="1" applyFont="1" applyFill="1" applyBorder="1" applyAlignment="1" applyProtection="1">
      <alignment horizontal="center" vertical="center"/>
      <protection locked="0"/>
    </xf>
    <xf numFmtId="0" fontId="2" fillId="0" borderId="0" xfId="1" applyAlignment="1">
      <alignment vertical="center" wrapText="1"/>
    </xf>
    <xf numFmtId="0" fontId="2" fillId="0" borderId="0" xfId="1" applyBorder="1" applyAlignment="1">
      <alignment vertical="center" wrapText="1"/>
    </xf>
    <xf numFmtId="178" fontId="2" fillId="0" borderId="0" xfId="1" applyNumberFormat="1" applyBorder="1">
      <alignment vertical="center"/>
    </xf>
    <xf numFmtId="0" fontId="0" fillId="0" borderId="0" xfId="0" applyBorder="1">
      <alignment vertical="center"/>
    </xf>
    <xf numFmtId="0" fontId="2" fillId="0" borderId="0" xfId="1" applyBorder="1">
      <alignment vertical="center"/>
    </xf>
    <xf numFmtId="0" fontId="11" fillId="0" borderId="0" xfId="1" applyFont="1" applyFill="1" applyBorder="1" applyAlignment="1">
      <alignment horizontal="center" vertical="center"/>
    </xf>
    <xf numFmtId="49" fontId="11" fillId="0" borderId="0" xfId="1" applyNumberFormat="1" applyFont="1" applyFill="1" applyBorder="1" applyAlignment="1">
      <alignment horizontal="center" vertical="center"/>
    </xf>
    <xf numFmtId="177" fontId="11" fillId="0" borderId="0" xfId="1" applyNumberFormat="1" applyFont="1" applyFill="1" applyBorder="1" applyAlignment="1">
      <alignment horizontal="center" vertical="center"/>
    </xf>
    <xf numFmtId="0" fontId="11" fillId="0" borderId="0" xfId="5" applyFont="1" applyFill="1" applyBorder="1" applyAlignment="1">
      <alignment vertical="center" wrapText="1" shrinkToFit="1"/>
    </xf>
    <xf numFmtId="0" fontId="11" fillId="0" borderId="0" xfId="1" applyFont="1" applyFill="1" applyBorder="1" applyAlignment="1">
      <alignment horizontal="center" vertical="center" shrinkToFit="1"/>
    </xf>
    <xf numFmtId="0" fontId="11" fillId="0" borderId="0" xfId="1" applyFont="1" applyFill="1" applyBorder="1" applyAlignment="1">
      <alignment horizontal="center" vertical="center" wrapText="1"/>
    </xf>
    <xf numFmtId="176" fontId="11" fillId="0" borderId="0" xfId="1" applyNumberFormat="1" applyFont="1" applyFill="1" applyBorder="1" applyAlignment="1">
      <alignment horizontal="center" vertical="center" shrinkToFit="1"/>
    </xf>
    <xf numFmtId="0" fontId="2" fillId="0" borderId="0" xfId="1" applyFont="1" applyFill="1" applyBorder="1" applyAlignment="1">
      <alignment horizontal="center" vertical="center" shrinkToFit="1"/>
    </xf>
    <xf numFmtId="0" fontId="2" fillId="0" borderId="0" xfId="1" applyFont="1" applyFill="1" applyBorder="1" applyAlignment="1">
      <alignment horizontal="center" vertical="center"/>
    </xf>
    <xf numFmtId="49" fontId="2" fillId="0" borderId="0" xfId="1" applyNumberFormat="1" applyFont="1" applyFill="1" applyBorder="1" applyAlignment="1">
      <alignment horizontal="center" vertical="center"/>
    </xf>
    <xf numFmtId="0" fontId="2" fillId="0" borderId="0" xfId="1" applyFont="1" applyFill="1" applyBorder="1" applyAlignment="1">
      <alignment vertical="center" shrinkToFit="1"/>
    </xf>
    <xf numFmtId="0" fontId="2" fillId="0" borderId="0" xfId="1" applyFont="1" applyFill="1" applyBorder="1" applyAlignment="1">
      <alignment horizontal="center" vertical="center" wrapText="1"/>
    </xf>
    <xf numFmtId="176" fontId="11" fillId="0" borderId="0" xfId="1" applyNumberFormat="1" applyFont="1" applyFill="1" applyBorder="1" applyAlignment="1">
      <alignment horizontal="center" vertical="center"/>
    </xf>
    <xf numFmtId="0" fontId="11" fillId="0" borderId="0" xfId="5" applyFont="1" applyFill="1" applyBorder="1" applyAlignment="1">
      <alignment horizontal="left" vertical="center" wrapText="1" shrinkToFit="1"/>
    </xf>
    <xf numFmtId="49" fontId="2" fillId="0" borderId="0" xfId="4" applyNumberFormat="1" applyFont="1" applyFill="1" applyBorder="1" applyAlignment="1">
      <alignment horizontal="center" vertical="center" shrinkToFit="1"/>
    </xf>
    <xf numFmtId="49"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49" fontId="2"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shrinkToFit="1"/>
    </xf>
    <xf numFmtId="0" fontId="2" fillId="0" borderId="0" xfId="0" applyFont="1" applyFill="1" applyBorder="1" applyAlignment="1">
      <alignment horizontal="left" vertical="center" shrinkToFit="1"/>
    </xf>
    <xf numFmtId="0" fontId="2" fillId="0" borderId="0" xfId="0" applyFont="1" applyFill="1" applyBorder="1" applyAlignment="1">
      <alignment horizontal="center" vertical="center" wrapText="1"/>
    </xf>
    <xf numFmtId="0" fontId="9" fillId="0" borderId="0" xfId="0" applyFont="1" applyFill="1" applyBorder="1" applyAlignment="1">
      <alignment horizontal="center" vertical="center" shrinkToFit="1"/>
    </xf>
    <xf numFmtId="0" fontId="9" fillId="0" borderId="0" xfId="0" applyFont="1" applyFill="1" applyBorder="1" applyAlignment="1">
      <alignment vertical="center" shrinkToFit="1"/>
    </xf>
    <xf numFmtId="0" fontId="8" fillId="0" borderId="0" xfId="0" applyFont="1" applyFill="1" applyBorder="1" applyAlignment="1">
      <alignment horizontal="center" vertical="center"/>
    </xf>
    <xf numFmtId="177" fontId="2" fillId="0" borderId="0" xfId="0" quotePrefix="1" applyNumberFormat="1" applyFont="1" applyFill="1" applyBorder="1" applyAlignment="1">
      <alignment horizontal="center" vertical="center"/>
    </xf>
    <xf numFmtId="0" fontId="2" fillId="0" borderId="0" xfId="0" applyFont="1" applyFill="1" applyBorder="1" applyAlignment="1" applyProtection="1">
      <alignment horizontal="left" vertical="center" shrinkToFit="1"/>
    </xf>
    <xf numFmtId="176" fontId="11" fillId="0" borderId="0" xfId="1" applyNumberFormat="1" applyFont="1" applyFill="1" applyBorder="1" applyAlignment="1">
      <alignment horizontal="center" vertical="center" wrapText="1"/>
    </xf>
    <xf numFmtId="176" fontId="11" fillId="0" borderId="0" xfId="1" applyNumberFormat="1" applyFont="1" applyFill="1" applyBorder="1" applyAlignment="1">
      <alignment horizontal="center" vertical="center" wrapText="1" shrinkToFit="1"/>
    </xf>
    <xf numFmtId="0" fontId="33" fillId="0" borderId="4" xfId="1" applyFont="1" applyFill="1" applyBorder="1" applyAlignment="1">
      <alignment horizontal="center" vertical="center"/>
    </xf>
    <xf numFmtId="49" fontId="33" fillId="0" borderId="4" xfId="1" applyNumberFormat="1" applyFont="1" applyFill="1" applyBorder="1" applyAlignment="1">
      <alignment horizontal="center" vertical="center"/>
    </xf>
    <xf numFmtId="177" fontId="33" fillId="0" borderId="4" xfId="1" applyNumberFormat="1" applyFont="1" applyFill="1" applyBorder="1" applyAlignment="1">
      <alignment horizontal="center" vertical="center"/>
    </xf>
    <xf numFmtId="0" fontId="33" fillId="0" borderId="4" xfId="5" applyFont="1" applyFill="1" applyBorder="1" applyAlignment="1">
      <alignment horizontal="left" vertical="center" shrinkToFit="1"/>
    </xf>
    <xf numFmtId="0" fontId="33" fillId="0" borderId="4" xfId="1" applyFont="1" applyFill="1" applyBorder="1" applyAlignment="1">
      <alignment horizontal="center" vertical="center" shrinkToFit="1"/>
    </xf>
    <xf numFmtId="0" fontId="33" fillId="0" borderId="4" xfId="1" applyFont="1" applyFill="1" applyBorder="1" applyAlignment="1">
      <alignment horizontal="center" vertical="center" wrapText="1"/>
    </xf>
    <xf numFmtId="176" fontId="33" fillId="0" borderId="4" xfId="1" applyNumberFormat="1" applyFont="1" applyFill="1" applyBorder="1" applyAlignment="1">
      <alignment horizontal="center" vertical="center" shrinkToFit="1"/>
    </xf>
    <xf numFmtId="0" fontId="33" fillId="0" borderId="4" xfId="1" applyFont="1" applyBorder="1" applyAlignment="1">
      <alignment horizontal="center" vertical="center"/>
    </xf>
    <xf numFmtId="49" fontId="21" fillId="0" borderId="4" xfId="1" applyNumberFormat="1" applyFont="1" applyBorder="1" applyAlignment="1">
      <alignment horizontal="center" vertical="center"/>
    </xf>
    <xf numFmtId="49" fontId="33" fillId="0" borderId="4" xfId="1" applyNumberFormat="1" applyFont="1" applyBorder="1" applyAlignment="1">
      <alignment horizontal="center" vertical="center"/>
    </xf>
    <xf numFmtId="0" fontId="21" fillId="0" borderId="4" xfId="5" applyFont="1" applyBorder="1" applyAlignment="1">
      <alignment horizontal="left" vertical="center" wrapText="1" shrinkToFit="1"/>
    </xf>
    <xf numFmtId="0" fontId="33" fillId="0" borderId="4" xfId="1" applyFont="1" applyBorder="1" applyAlignment="1">
      <alignment horizontal="center" vertical="center" wrapText="1"/>
    </xf>
    <xf numFmtId="0" fontId="33" fillId="0" borderId="4" xfId="5" applyFont="1" applyFill="1" applyBorder="1" applyAlignment="1">
      <alignment horizontal="left" vertical="center" wrapText="1" shrinkToFit="1"/>
    </xf>
    <xf numFmtId="0" fontId="33" fillId="0" borderId="4" xfId="5" applyFont="1" applyFill="1" applyBorder="1" applyAlignment="1">
      <alignment vertical="center" wrapText="1" shrinkToFit="1"/>
    </xf>
    <xf numFmtId="0" fontId="33" fillId="0" borderId="4" xfId="1" applyFont="1" applyFill="1" applyBorder="1" applyAlignment="1">
      <alignment vertical="center" shrinkToFit="1"/>
    </xf>
    <xf numFmtId="176" fontId="33" fillId="0" borderId="4" xfId="1" applyNumberFormat="1" applyFont="1" applyFill="1" applyBorder="1" applyAlignment="1">
      <alignment horizontal="center" vertical="center"/>
    </xf>
    <xf numFmtId="0" fontId="33" fillId="0" borderId="4" xfId="1" applyFont="1" applyFill="1" applyBorder="1">
      <alignment vertical="center"/>
    </xf>
    <xf numFmtId="0" fontId="21" fillId="0" borderId="4" xfId="1" applyFont="1" applyFill="1" applyBorder="1" applyAlignment="1">
      <alignment horizontal="center" vertical="center" shrinkToFit="1"/>
    </xf>
    <xf numFmtId="49" fontId="21" fillId="0" borderId="4" xfId="4" applyNumberFormat="1" applyFont="1" applyFill="1" applyBorder="1" applyAlignment="1">
      <alignment horizontal="center" vertical="center" shrinkToFit="1"/>
    </xf>
    <xf numFmtId="0" fontId="21" fillId="0" borderId="4" xfId="1" applyFont="1" applyFill="1" applyBorder="1" applyAlignment="1">
      <alignment horizontal="center" vertical="center"/>
    </xf>
    <xf numFmtId="49" fontId="21" fillId="0" borderId="4" xfId="1" applyNumberFormat="1" applyFont="1" applyFill="1" applyBorder="1" applyAlignment="1">
      <alignment horizontal="center" vertical="center" wrapText="1"/>
    </xf>
    <xf numFmtId="0" fontId="21" fillId="0" borderId="4" xfId="1" applyFont="1" applyFill="1" applyBorder="1" applyAlignment="1">
      <alignment horizontal="left" vertical="center" shrinkToFit="1"/>
    </xf>
    <xf numFmtId="0" fontId="21" fillId="0" borderId="4" xfId="1" applyFont="1" applyFill="1" applyBorder="1" applyAlignment="1">
      <alignment horizontal="center" vertical="center" wrapText="1"/>
    </xf>
    <xf numFmtId="0" fontId="21" fillId="0" borderId="4" xfId="1" applyFont="1" applyFill="1" applyBorder="1" applyAlignment="1">
      <alignment vertical="center" shrinkToFit="1"/>
    </xf>
    <xf numFmtId="49" fontId="21" fillId="0" borderId="4" xfId="0" applyNumberFormat="1" applyFont="1" applyFill="1" applyBorder="1" applyAlignment="1">
      <alignment horizontal="center" vertical="center"/>
    </xf>
    <xf numFmtId="0" fontId="21" fillId="0" borderId="4" xfId="0" applyFont="1" applyFill="1" applyBorder="1" applyAlignment="1">
      <alignment horizontal="center" vertical="center"/>
    </xf>
    <xf numFmtId="49" fontId="21" fillId="0" borderId="4" xfId="0" applyNumberFormat="1" applyFont="1" applyFill="1" applyBorder="1" applyAlignment="1">
      <alignment horizontal="center" vertical="center" wrapText="1"/>
    </xf>
    <xf numFmtId="0" fontId="21" fillId="0" borderId="4" xfId="0" applyFont="1" applyFill="1" applyBorder="1" applyAlignment="1">
      <alignment horizontal="center" vertical="center" shrinkToFit="1"/>
    </xf>
    <xf numFmtId="0" fontId="21" fillId="0" borderId="4" xfId="0" applyFont="1" applyFill="1" applyBorder="1" applyAlignment="1">
      <alignment horizontal="left" vertical="center" shrinkToFit="1"/>
    </xf>
    <xf numFmtId="0" fontId="21" fillId="0" borderId="4" xfId="0" applyFont="1" applyFill="1" applyBorder="1" applyAlignment="1">
      <alignment horizontal="center" vertical="center" wrapText="1"/>
    </xf>
    <xf numFmtId="0" fontId="21" fillId="0" borderId="4" xfId="0" applyFont="1" applyFill="1" applyBorder="1" applyAlignment="1">
      <alignment vertical="center" shrinkToFit="1"/>
    </xf>
    <xf numFmtId="49" fontId="21" fillId="0" borderId="4" xfId="1" applyNumberFormat="1" applyFont="1" applyFill="1" applyBorder="1" applyAlignment="1">
      <alignment horizontal="center" vertical="center"/>
    </xf>
    <xf numFmtId="177" fontId="21" fillId="0" borderId="4" xfId="0" quotePrefix="1" applyNumberFormat="1" applyFont="1" applyFill="1" applyBorder="1" applyAlignment="1">
      <alignment horizontal="center" vertical="center"/>
    </xf>
    <xf numFmtId="0" fontId="33" fillId="0" borderId="4" xfId="1" applyFont="1" applyFill="1" applyBorder="1" applyAlignment="1">
      <alignment vertical="center" wrapText="1"/>
    </xf>
    <xf numFmtId="0" fontId="33" fillId="0" borderId="4" xfId="5" applyNumberFormat="1" applyFont="1" applyFill="1" applyBorder="1" applyAlignment="1">
      <alignment horizontal="left" vertical="center" shrinkToFit="1"/>
    </xf>
    <xf numFmtId="0" fontId="21" fillId="0" borderId="4" xfId="5" applyNumberFormat="1" applyFont="1" applyBorder="1" applyAlignment="1">
      <alignment horizontal="left" vertical="center" wrapText="1" shrinkToFit="1"/>
    </xf>
    <xf numFmtId="0" fontId="33" fillId="0" borderId="4" xfId="5" applyNumberFormat="1" applyFont="1" applyFill="1" applyBorder="1" applyAlignment="1">
      <alignment horizontal="left" vertical="center" wrapText="1" shrinkToFit="1"/>
    </xf>
    <xf numFmtId="0" fontId="33" fillId="0" borderId="4" xfId="5" applyNumberFormat="1" applyFont="1" applyFill="1" applyBorder="1" applyAlignment="1">
      <alignment vertical="center" wrapText="1" shrinkToFit="1"/>
    </xf>
    <xf numFmtId="176" fontId="33" fillId="0" borderId="4" xfId="1" applyNumberFormat="1" applyFont="1" applyFill="1" applyBorder="1" applyAlignment="1">
      <alignment horizontal="center" vertical="center" wrapText="1"/>
    </xf>
    <xf numFmtId="0" fontId="33" fillId="0" borderId="4" xfId="1" applyNumberFormat="1" applyFont="1" applyFill="1" applyBorder="1" applyAlignment="1">
      <alignment horizontal="center" vertical="center"/>
    </xf>
    <xf numFmtId="0" fontId="21" fillId="0" borderId="4" xfId="0" applyFont="1" applyFill="1" applyBorder="1" applyAlignment="1" applyProtection="1">
      <alignment horizontal="left" vertical="center" shrinkToFit="1"/>
    </xf>
    <xf numFmtId="0" fontId="33" fillId="0" borderId="4" xfId="1" applyFont="1" applyFill="1" applyBorder="1" applyAlignment="1">
      <alignment vertical="center" wrapText="1" shrinkToFit="1"/>
    </xf>
    <xf numFmtId="0" fontId="21" fillId="0" borderId="4" xfId="0" applyFont="1" applyFill="1" applyBorder="1" applyAlignment="1">
      <alignment horizontal="left" vertical="center" wrapText="1" shrinkToFit="1"/>
    </xf>
    <xf numFmtId="176" fontId="33" fillId="0" borderId="4" xfId="1" applyNumberFormat="1" applyFont="1" applyFill="1" applyBorder="1" applyAlignment="1">
      <alignment horizontal="center" vertical="center" wrapText="1" shrinkToFit="1"/>
    </xf>
    <xf numFmtId="0" fontId="32" fillId="3" borderId="4" xfId="1" applyFont="1" applyFill="1" applyBorder="1" applyAlignment="1">
      <alignment horizontal="center" vertical="center" wrapText="1"/>
    </xf>
    <xf numFmtId="177" fontId="32" fillId="3" borderId="4" xfId="1" applyNumberFormat="1" applyFont="1" applyFill="1" applyBorder="1" applyAlignment="1">
      <alignment horizontal="center" vertical="center" wrapText="1"/>
    </xf>
    <xf numFmtId="49" fontId="32" fillId="3" borderId="4" xfId="1" applyNumberFormat="1" applyFont="1" applyFill="1" applyBorder="1" applyAlignment="1">
      <alignment horizontal="center" vertical="center" wrapText="1"/>
    </xf>
    <xf numFmtId="0" fontId="32" fillId="3" borderId="4" xfId="1" applyFont="1" applyFill="1" applyBorder="1" applyAlignment="1">
      <alignment vertical="center" wrapText="1"/>
    </xf>
    <xf numFmtId="0" fontId="32" fillId="3" borderId="4" xfId="1" applyFont="1" applyFill="1" applyBorder="1" applyAlignment="1">
      <alignment horizontal="center" vertical="center"/>
    </xf>
    <xf numFmtId="0" fontId="32" fillId="3" borderId="4" xfId="1" applyFont="1" applyFill="1" applyBorder="1" applyAlignment="1">
      <alignment horizontal="left" vertical="center" shrinkToFit="1"/>
    </xf>
    <xf numFmtId="0" fontId="0" fillId="0" borderId="0" xfId="0" applyAlignment="1">
      <alignment vertical="center" wrapText="1"/>
    </xf>
    <xf numFmtId="0" fontId="0" fillId="0" borderId="0" xfId="0" applyBorder="1" applyAlignment="1">
      <alignment vertical="center" wrapText="1"/>
    </xf>
    <xf numFmtId="0" fontId="14" fillId="0" borderId="4" xfId="1" applyFont="1" applyBorder="1" applyAlignment="1">
      <alignment vertical="center" wrapText="1"/>
    </xf>
    <xf numFmtId="0" fontId="28" fillId="0" borderId="0" xfId="1" applyFont="1" applyFill="1" applyBorder="1" applyAlignment="1" applyProtection="1">
      <alignment vertical="center"/>
      <protection locked="0"/>
    </xf>
    <xf numFmtId="0" fontId="2" fillId="0" borderId="0" xfId="1" applyFill="1" applyBorder="1" applyAlignment="1" applyProtection="1">
      <alignment vertical="center"/>
      <protection locked="0"/>
    </xf>
    <xf numFmtId="0" fontId="15" fillId="2" borderId="8" xfId="1" applyFont="1" applyFill="1" applyBorder="1" applyAlignment="1" applyProtection="1">
      <alignment horizontal="center" vertical="center" wrapText="1"/>
    </xf>
    <xf numFmtId="0" fontId="2" fillId="2" borderId="7" xfId="1" applyFill="1" applyBorder="1" applyAlignment="1" applyProtection="1">
      <alignment horizontal="center" vertical="center" wrapText="1"/>
    </xf>
    <xf numFmtId="0" fontId="2" fillId="2" borderId="5" xfId="1" applyFill="1" applyBorder="1" applyAlignment="1" applyProtection="1">
      <alignment horizontal="center" vertical="center" wrapText="1"/>
    </xf>
    <xf numFmtId="0" fontId="15" fillId="2" borderId="4" xfId="1" applyFont="1" applyFill="1" applyBorder="1" applyAlignment="1" applyProtection="1">
      <alignment horizontal="center" vertical="center" wrapText="1"/>
    </xf>
    <xf numFmtId="0" fontId="15" fillId="2" borderId="4" xfId="1" applyFont="1" applyFill="1" applyBorder="1" applyAlignment="1" applyProtection="1">
      <alignment horizontal="center" vertical="center"/>
    </xf>
    <xf numFmtId="0" fontId="2" fillId="2" borderId="4" xfId="1" applyFont="1" applyFill="1" applyBorder="1" applyAlignment="1" applyProtection="1">
      <alignment vertical="center"/>
    </xf>
    <xf numFmtId="0" fontId="15" fillId="0" borderId="4" xfId="1" applyFont="1" applyBorder="1" applyAlignment="1" applyProtection="1">
      <alignment horizontal="center" vertical="center"/>
      <protection locked="0"/>
    </xf>
    <xf numFmtId="0" fontId="31" fillId="5" borderId="0" xfId="1" applyFont="1" applyFill="1" applyAlignment="1" applyProtection="1">
      <alignment horizontal="center" vertical="center" wrapText="1"/>
      <protection locked="0"/>
    </xf>
    <xf numFmtId="0" fontId="31" fillId="5" borderId="0" xfId="1" applyFont="1" applyFill="1" applyAlignment="1">
      <alignment horizontal="center" vertical="center"/>
    </xf>
    <xf numFmtId="0" fontId="15" fillId="0" borderId="4" xfId="1" applyFont="1" applyBorder="1" applyAlignment="1" applyProtection="1">
      <alignment horizontal="left" vertical="center" wrapText="1"/>
      <protection locked="0"/>
    </xf>
    <xf numFmtId="0" fontId="2" fillId="0" borderId="4" xfId="1" applyBorder="1" applyAlignment="1" applyProtection="1">
      <alignment vertical="center" wrapText="1"/>
      <protection locked="0"/>
    </xf>
    <xf numFmtId="0" fontId="15" fillId="0" borderId="9" xfId="1" applyFont="1" applyBorder="1" applyAlignment="1" applyProtection="1">
      <alignment horizontal="center" vertical="center"/>
      <protection locked="0"/>
    </xf>
    <xf numFmtId="0" fontId="15" fillId="0" borderId="10" xfId="1" applyFont="1" applyBorder="1" applyAlignment="1" applyProtection="1">
      <alignment horizontal="center" vertical="center"/>
      <protection locked="0"/>
    </xf>
    <xf numFmtId="0" fontId="15" fillId="0" borderId="1" xfId="1" applyFont="1" applyBorder="1" applyAlignment="1" applyProtection="1">
      <alignment horizontal="center" vertical="center"/>
      <protection locked="0"/>
    </xf>
    <xf numFmtId="0" fontId="15" fillId="0" borderId="2" xfId="1" applyFont="1" applyBorder="1" applyAlignment="1" applyProtection="1">
      <alignment horizontal="center" vertical="center"/>
      <protection locked="0"/>
    </xf>
    <xf numFmtId="0" fontId="15" fillId="0" borderId="3" xfId="1" applyFont="1" applyBorder="1" applyAlignment="1" applyProtection="1">
      <alignment vertical="center"/>
      <protection locked="0"/>
    </xf>
    <xf numFmtId="0" fontId="15" fillId="0" borderId="6" xfId="1" applyFont="1" applyBorder="1" applyAlignment="1" applyProtection="1">
      <alignment vertical="center"/>
      <protection locked="0"/>
    </xf>
    <xf numFmtId="0" fontId="15" fillId="0" borderId="8" xfId="1" applyFont="1" applyBorder="1" applyAlignment="1" applyProtection="1">
      <alignment horizontal="center" vertical="center" wrapText="1"/>
      <protection locked="0"/>
    </xf>
    <xf numFmtId="0" fontId="15" fillId="0" borderId="7" xfId="1" applyFont="1" applyBorder="1" applyAlignment="1" applyProtection="1">
      <alignment vertical="center" wrapText="1"/>
      <protection locked="0"/>
    </xf>
    <xf numFmtId="0" fontId="15" fillId="0" borderId="5" xfId="1" applyFont="1" applyBorder="1" applyAlignment="1" applyProtection="1">
      <alignment vertical="center" wrapText="1"/>
      <protection locked="0"/>
    </xf>
    <xf numFmtId="0" fontId="21" fillId="0" borderId="0" xfId="1" applyFont="1" applyAlignment="1" applyProtection="1">
      <alignment horizontal="left" vertical="center"/>
    </xf>
    <xf numFmtId="0" fontId="2" fillId="0" borderId="0" xfId="1" applyAlignment="1">
      <alignment vertical="center"/>
    </xf>
    <xf numFmtId="0" fontId="2" fillId="0" borderId="2" xfId="1" applyBorder="1" applyAlignment="1">
      <alignment vertical="center"/>
    </xf>
    <xf numFmtId="49" fontId="15" fillId="0" borderId="8" xfId="1" applyNumberFormat="1" applyFont="1" applyBorder="1" applyAlignment="1" applyProtection="1">
      <alignment horizontal="center" vertical="center" wrapText="1"/>
      <protection locked="0"/>
    </xf>
    <xf numFmtId="49" fontId="15" fillId="0" borderId="7" xfId="1" applyNumberFormat="1" applyFont="1" applyBorder="1" applyAlignment="1" applyProtection="1">
      <alignment horizontal="center" vertical="center"/>
      <protection locked="0"/>
    </xf>
    <xf numFmtId="49" fontId="15" fillId="0" borderId="5" xfId="1" applyNumberFormat="1" applyFont="1" applyBorder="1" applyAlignment="1" applyProtection="1">
      <alignment horizontal="center" vertical="center"/>
      <protection locked="0"/>
    </xf>
    <xf numFmtId="0" fontId="26" fillId="0" borderId="0" xfId="1" applyFont="1" applyAlignment="1" applyProtection="1">
      <alignment horizontal="center" vertical="center"/>
    </xf>
    <xf numFmtId="0" fontId="1" fillId="0" borderId="0" xfId="1" applyFont="1" applyAlignment="1" applyProtection="1">
      <alignment vertical="center"/>
    </xf>
    <xf numFmtId="49" fontId="15" fillId="0" borderId="8" xfId="1" applyNumberFormat="1" applyFont="1" applyBorder="1" applyAlignment="1" applyProtection="1">
      <alignment vertical="center" wrapText="1"/>
      <protection locked="0"/>
    </xf>
    <xf numFmtId="49" fontId="15" fillId="0" borderId="7" xfId="1" applyNumberFormat="1" applyFont="1" applyBorder="1" applyAlignment="1" applyProtection="1">
      <alignment vertical="center"/>
      <protection locked="0"/>
    </xf>
    <xf numFmtId="49" fontId="15" fillId="0" borderId="5" xfId="1" applyNumberFormat="1" applyFont="1" applyBorder="1" applyAlignment="1" applyProtection="1">
      <alignment vertical="center"/>
      <protection locked="0"/>
    </xf>
    <xf numFmtId="0" fontId="15" fillId="2" borderId="8" xfId="1" applyFont="1" applyFill="1" applyBorder="1" applyAlignment="1" applyProtection="1">
      <alignment horizontal="center" vertical="center"/>
    </xf>
    <xf numFmtId="0" fontId="15" fillId="2" borderId="7" xfId="1" applyFont="1" applyFill="1" applyBorder="1" applyAlignment="1" applyProtection="1">
      <alignment horizontal="center" vertical="center"/>
    </xf>
    <xf numFmtId="0" fontId="2" fillId="2" borderId="5" xfId="1" applyFont="1" applyFill="1" applyBorder="1" applyAlignment="1" applyProtection="1">
      <alignment vertical="center"/>
    </xf>
    <xf numFmtId="0" fontId="2" fillId="2" borderId="7" xfId="1" applyFill="1" applyBorder="1" applyAlignment="1" applyProtection="1">
      <alignment vertical="center" wrapText="1"/>
    </xf>
    <xf numFmtId="0" fontId="2" fillId="2" borderId="5" xfId="1" applyFill="1" applyBorder="1" applyAlignment="1" applyProtection="1">
      <alignment vertical="center" wrapText="1"/>
    </xf>
    <xf numFmtId="0" fontId="15" fillId="2" borderId="8" xfId="1" applyNumberFormat="1" applyFont="1" applyFill="1" applyBorder="1" applyAlignment="1" applyProtection="1">
      <alignment horizontal="center" vertical="center"/>
    </xf>
    <xf numFmtId="0" fontId="15" fillId="2" borderId="7" xfId="1" applyNumberFormat="1" applyFont="1" applyFill="1" applyBorder="1" applyAlignment="1" applyProtection="1">
      <alignment horizontal="center" vertical="center"/>
    </xf>
    <xf numFmtId="0" fontId="15" fillId="2" borderId="5" xfId="1" applyNumberFormat="1" applyFont="1" applyFill="1" applyBorder="1" applyAlignment="1" applyProtection="1">
      <alignment horizontal="center" vertical="center"/>
    </xf>
    <xf numFmtId="0" fontId="20" fillId="4" borderId="4" xfId="1" applyFont="1" applyFill="1" applyBorder="1" applyAlignment="1" applyProtection="1">
      <alignment horizontal="center" vertical="center" wrapText="1"/>
    </xf>
    <xf numFmtId="0" fontId="2" fillId="4" borderId="4" xfId="1" applyFill="1" applyBorder="1" applyAlignment="1" applyProtection="1">
      <alignment vertical="center"/>
    </xf>
    <xf numFmtId="0" fontId="20" fillId="4" borderId="4" xfId="1" applyFont="1" applyFill="1" applyBorder="1" applyAlignment="1" applyProtection="1">
      <alignment horizontal="center" vertical="center"/>
    </xf>
    <xf numFmtId="0" fontId="15" fillId="2" borderId="9" xfId="1" applyFont="1" applyFill="1" applyBorder="1" applyAlignment="1" applyProtection="1">
      <alignment horizontal="center" vertical="center" wrapText="1"/>
    </xf>
    <xf numFmtId="0" fontId="2" fillId="2" borderId="1" xfId="1" applyFill="1" applyBorder="1" applyAlignment="1" applyProtection="1">
      <alignment horizontal="center" vertical="center" wrapText="1"/>
    </xf>
    <xf numFmtId="0" fontId="2" fillId="2" borderId="3" xfId="1" applyFill="1" applyBorder="1" applyAlignment="1" applyProtection="1">
      <alignment horizontal="center" vertical="center" wrapText="1"/>
    </xf>
    <xf numFmtId="0" fontId="19" fillId="2" borderId="8" xfId="1" applyNumberFormat="1" applyFont="1" applyFill="1" applyBorder="1" applyAlignment="1" applyProtection="1">
      <alignment horizontal="center" vertical="center" wrapText="1" shrinkToFit="1"/>
    </xf>
    <xf numFmtId="0" fontId="19" fillId="2" borderId="7" xfId="1" applyNumberFormat="1" applyFont="1" applyFill="1" applyBorder="1" applyAlignment="1" applyProtection="1">
      <alignment horizontal="center" vertical="center" wrapText="1" shrinkToFit="1"/>
    </xf>
    <xf numFmtId="0" fontId="19" fillId="2" borderId="5" xfId="1" applyNumberFormat="1" applyFont="1" applyFill="1" applyBorder="1" applyAlignment="1" applyProtection="1">
      <alignment horizontal="center" vertical="center" wrapText="1" shrinkToFit="1"/>
    </xf>
    <xf numFmtId="0" fontId="15" fillId="0" borderId="7" xfId="1" applyFont="1" applyBorder="1" applyAlignment="1" applyProtection="1">
      <alignment horizontal="center" vertical="center"/>
      <protection locked="0"/>
    </xf>
    <xf numFmtId="0" fontId="2" fillId="0" borderId="5" xfId="1" applyFont="1" applyBorder="1" applyAlignment="1" applyProtection="1">
      <alignment vertical="center"/>
      <protection locked="0"/>
    </xf>
    <xf numFmtId="49" fontId="32" fillId="3" borderId="4" xfId="1" applyNumberFormat="1" applyFont="1" applyFill="1" applyBorder="1" applyAlignment="1">
      <alignment horizontal="center" vertical="center" wrapText="1"/>
    </xf>
  </cellXfs>
  <cellStyles count="6">
    <cellStyle name="標準" xfId="0" builtinId="0"/>
    <cellStyle name="標準 2" xfId="1"/>
    <cellStyle name="標準 4" xfId="2"/>
    <cellStyle name="標準 5" xfId="3"/>
    <cellStyle name="標準_Sheet1 2" xfId="4"/>
    <cellStyle name="標準_最新23使用小学校／中学校（ノンブルなし）"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626"/>
  <sheetViews>
    <sheetView showZeros="0" view="pageBreakPreview" zoomScale="70" zoomScaleNormal="75" zoomScaleSheetLayoutView="70" workbookViewId="0">
      <selection activeCell="O16" sqref="O16"/>
    </sheetView>
  </sheetViews>
  <sheetFormatPr defaultRowHeight="13.5" x14ac:dyDescent="0.15"/>
  <cols>
    <col min="1" max="1" width="11.125" style="3" customWidth="1"/>
    <col min="2" max="2" width="13.5" style="3" customWidth="1"/>
    <col min="3" max="4" width="4.75" style="3" customWidth="1"/>
    <col min="5" max="5" width="13.125" style="3" customWidth="1"/>
    <col min="6" max="7" width="6.875" style="7" customWidth="1"/>
    <col min="8" max="8" width="17" style="6" customWidth="1"/>
    <col min="9" max="9" width="9.875" style="6" customWidth="1"/>
    <col min="10" max="10" width="6.25" style="6" customWidth="1"/>
    <col min="11" max="11" width="9.125" style="6" customWidth="1"/>
    <col min="12" max="12" width="30.875" style="3" customWidth="1"/>
    <col min="13" max="13" width="8.625" style="3" customWidth="1"/>
    <col min="14" max="14" width="24.875" style="3" customWidth="1"/>
    <col min="15" max="15" width="14.875" style="3" customWidth="1"/>
    <col min="16" max="16" width="10" style="3" customWidth="1"/>
    <col min="17" max="17" width="7.875" style="3" customWidth="1"/>
    <col min="18" max="18" width="12.625" style="3" customWidth="1"/>
    <col min="19" max="19" width="12.25" style="3" customWidth="1"/>
    <col min="20" max="21" width="9" style="5"/>
    <col min="22" max="22" width="5.375" style="5" customWidth="1"/>
    <col min="23" max="23" width="10" style="5" customWidth="1"/>
    <col min="24" max="24" width="7.5" style="5" customWidth="1"/>
    <col min="25" max="25" width="43.375" style="4" customWidth="1"/>
    <col min="26" max="27" width="9" style="4"/>
    <col min="28" max="16384" width="9" style="3"/>
  </cols>
  <sheetData>
    <row r="1" spans="1:24" ht="21" customHeight="1" x14ac:dyDescent="0.15">
      <c r="A1" s="144" t="s">
        <v>887</v>
      </c>
      <c r="B1" s="145"/>
      <c r="C1" s="145"/>
      <c r="D1" s="145"/>
      <c r="E1" s="145"/>
      <c r="F1" s="47"/>
      <c r="G1" s="40"/>
      <c r="H1" s="40"/>
      <c r="I1" s="42"/>
      <c r="J1" s="41"/>
      <c r="K1" s="41"/>
      <c r="M1" s="27"/>
      <c r="N1" s="27"/>
      <c r="O1" s="27"/>
      <c r="R1" s="20" t="s">
        <v>882</v>
      </c>
    </row>
    <row r="2" spans="1:24" ht="26.25" customHeight="1" x14ac:dyDescent="0.15">
      <c r="A2" s="145"/>
      <c r="B2" s="145"/>
      <c r="C2" s="145"/>
      <c r="D2" s="145"/>
      <c r="E2" s="145"/>
      <c r="F2" s="47"/>
      <c r="G2" s="40"/>
      <c r="H2" s="157" t="s">
        <v>881</v>
      </c>
      <c r="I2" s="158"/>
      <c r="J2" s="158"/>
      <c r="K2" s="159"/>
      <c r="L2" s="48"/>
      <c r="M2" s="27"/>
      <c r="N2" s="27"/>
      <c r="O2" s="39"/>
      <c r="P2" s="135"/>
      <c r="Q2" s="136"/>
      <c r="R2" s="136"/>
    </row>
    <row r="3" spans="1:24" ht="26.25" customHeight="1" x14ac:dyDescent="0.15">
      <c r="A3" s="145"/>
      <c r="B3" s="145"/>
      <c r="C3" s="145"/>
      <c r="D3" s="145"/>
      <c r="E3" s="145"/>
      <c r="F3" s="47"/>
      <c r="G3" s="38"/>
      <c r="H3" s="38"/>
      <c r="I3" s="38"/>
      <c r="J3" s="37"/>
      <c r="K3" s="37"/>
      <c r="L3" s="36"/>
      <c r="M3" s="27"/>
      <c r="N3" s="27"/>
      <c r="O3" s="27"/>
      <c r="P3" s="35"/>
      <c r="Q3" s="27"/>
      <c r="R3" s="27"/>
      <c r="S3" s="27"/>
    </row>
    <row r="4" spans="1:24" ht="33" customHeight="1" x14ac:dyDescent="0.15">
      <c r="B4" s="163" t="s">
        <v>916</v>
      </c>
      <c r="C4" s="163"/>
      <c r="D4" s="163"/>
      <c r="E4" s="163"/>
      <c r="F4" s="164"/>
      <c r="G4" s="164"/>
      <c r="H4" s="164"/>
      <c r="I4" s="164"/>
      <c r="J4" s="164"/>
      <c r="K4" s="164"/>
      <c r="L4" s="164"/>
      <c r="M4" s="164"/>
      <c r="N4" s="164"/>
      <c r="O4" s="164"/>
      <c r="P4" s="164"/>
      <c r="Q4" s="164"/>
      <c r="R4" s="164"/>
      <c r="S4" s="164"/>
    </row>
    <row r="5" spans="1:24" ht="24.95" customHeight="1" x14ac:dyDescent="0.15">
      <c r="A5" s="34" t="s">
        <v>880</v>
      </c>
      <c r="B5" s="34"/>
      <c r="C5" s="34"/>
      <c r="D5" s="34"/>
      <c r="E5" s="26"/>
      <c r="F5" s="26"/>
      <c r="G5" s="33"/>
      <c r="H5" s="33"/>
      <c r="I5" s="32"/>
      <c r="J5" s="32"/>
      <c r="K5" s="28"/>
      <c r="L5" s="28"/>
      <c r="M5" s="28"/>
      <c r="N5" s="28"/>
      <c r="O5" s="28"/>
      <c r="P5" s="28"/>
      <c r="Q5" s="28"/>
      <c r="R5" s="28"/>
      <c r="S5" s="28"/>
    </row>
    <row r="6" spans="1:24" ht="24.95" customHeight="1" x14ac:dyDescent="0.15">
      <c r="A6" s="34" t="s">
        <v>884</v>
      </c>
      <c r="B6" s="34"/>
      <c r="C6" s="34"/>
      <c r="D6" s="34"/>
      <c r="E6" s="26"/>
      <c r="F6" s="26"/>
      <c r="G6" s="33"/>
      <c r="H6" s="33"/>
      <c r="I6" s="32"/>
      <c r="J6" s="32"/>
      <c r="K6" s="28"/>
      <c r="L6" s="28"/>
      <c r="M6" s="28"/>
      <c r="N6" s="28"/>
      <c r="O6" s="28"/>
      <c r="P6" s="28"/>
      <c r="Q6" s="28"/>
      <c r="R6" s="28"/>
      <c r="S6" s="28"/>
      <c r="T6" s="19"/>
      <c r="U6" s="19"/>
      <c r="V6" s="19"/>
      <c r="W6" s="19"/>
      <c r="X6" s="19"/>
    </row>
    <row r="7" spans="1:24" ht="24.95" customHeight="1" x14ac:dyDescent="0.15">
      <c r="A7" s="34" t="s">
        <v>886</v>
      </c>
      <c r="B7" s="34"/>
      <c r="C7" s="34"/>
      <c r="D7" s="34"/>
      <c r="E7" s="26"/>
      <c r="F7" s="26"/>
      <c r="G7" s="33"/>
      <c r="H7" s="33"/>
      <c r="I7" s="32"/>
      <c r="J7" s="32"/>
      <c r="K7" s="28"/>
      <c r="L7" s="28"/>
      <c r="M7" s="28"/>
      <c r="N7" s="28"/>
      <c r="O7" s="28"/>
      <c r="P7" s="28"/>
      <c r="Q7" s="28"/>
      <c r="R7" s="28"/>
      <c r="S7" s="28"/>
      <c r="T7" s="19" t="s">
        <v>879</v>
      </c>
      <c r="U7" s="19"/>
      <c r="V7" s="19"/>
      <c r="W7" s="19"/>
      <c r="X7" s="19"/>
    </row>
    <row r="8" spans="1:24" ht="24.95" customHeight="1" x14ac:dyDescent="0.15">
      <c r="A8" s="34" t="s">
        <v>883</v>
      </c>
      <c r="B8" s="34"/>
      <c r="C8" s="34"/>
      <c r="D8" s="34"/>
      <c r="E8" s="26"/>
      <c r="F8" s="26"/>
      <c r="G8" s="33"/>
      <c r="H8" s="33"/>
      <c r="I8" s="32"/>
      <c r="J8" s="32"/>
      <c r="K8" s="28"/>
      <c r="L8" s="28"/>
      <c r="M8" s="28"/>
      <c r="N8" s="28"/>
      <c r="O8" s="28"/>
      <c r="P8" s="28"/>
      <c r="Q8" s="28"/>
      <c r="R8" s="28"/>
      <c r="S8" s="28"/>
      <c r="T8" s="19"/>
      <c r="U8" s="19"/>
      <c r="V8" s="19"/>
      <c r="W8" s="19"/>
      <c r="X8" s="19"/>
    </row>
    <row r="9" spans="1:24" ht="24.95" customHeight="1" x14ac:dyDescent="0.15">
      <c r="A9" s="34" t="s">
        <v>878</v>
      </c>
      <c r="B9" s="34"/>
      <c r="C9" s="34"/>
      <c r="D9" s="34"/>
      <c r="E9" s="26"/>
      <c r="F9" s="26"/>
      <c r="G9" s="33"/>
      <c r="H9" s="33"/>
      <c r="I9" s="32"/>
      <c r="J9" s="32"/>
      <c r="K9" s="28"/>
      <c r="L9" s="28"/>
      <c r="M9" s="28"/>
      <c r="N9" s="28"/>
      <c r="O9" s="28"/>
      <c r="P9" s="28"/>
      <c r="Q9" s="28"/>
      <c r="R9" s="28"/>
      <c r="S9" s="28"/>
      <c r="T9" s="19" t="s">
        <v>877</v>
      </c>
      <c r="U9" s="18"/>
      <c r="V9" s="18"/>
      <c r="W9" s="18"/>
      <c r="X9" s="18"/>
    </row>
    <row r="10" spans="1:24" ht="24.95" customHeight="1" x14ac:dyDescent="0.15">
      <c r="A10" s="34" t="s">
        <v>876</v>
      </c>
      <c r="B10" s="34"/>
      <c r="C10" s="34"/>
      <c r="D10" s="34"/>
      <c r="E10" s="26"/>
      <c r="F10" s="26"/>
      <c r="G10" s="33"/>
      <c r="H10" s="33"/>
      <c r="I10" s="32"/>
      <c r="J10" s="32"/>
      <c r="K10" s="31"/>
      <c r="L10" s="30"/>
      <c r="M10" s="30"/>
      <c r="N10" s="29"/>
      <c r="O10" s="29"/>
      <c r="P10" s="28"/>
      <c r="Q10" s="28"/>
      <c r="R10" s="28"/>
      <c r="S10" s="28"/>
    </row>
    <row r="11" spans="1:24" ht="12.75" customHeight="1" x14ac:dyDescent="0.15">
      <c r="A11" s="143" t="s">
        <v>885</v>
      </c>
      <c r="B11" s="160" t="s">
        <v>875</v>
      </c>
      <c r="C11" s="148" t="s">
        <v>874</v>
      </c>
      <c r="D11" s="149"/>
      <c r="E11" s="154" t="s">
        <v>873</v>
      </c>
      <c r="F11" s="165" t="s">
        <v>872</v>
      </c>
      <c r="G11" s="146" t="s">
        <v>132</v>
      </c>
      <c r="H11" s="173" t="s">
        <v>871</v>
      </c>
      <c r="I11" s="137" t="s">
        <v>870</v>
      </c>
      <c r="J11" s="173" t="s">
        <v>869</v>
      </c>
      <c r="K11" s="182" t="s">
        <v>868</v>
      </c>
      <c r="L11" s="137" t="s">
        <v>867</v>
      </c>
      <c r="M11" s="179" t="s">
        <v>17</v>
      </c>
      <c r="N11" s="137" t="s">
        <v>866</v>
      </c>
      <c r="O11" s="154" t="s">
        <v>865</v>
      </c>
      <c r="P11" s="168" t="s">
        <v>864</v>
      </c>
      <c r="Q11" s="140" t="s">
        <v>863</v>
      </c>
      <c r="R11" s="140" t="s">
        <v>761</v>
      </c>
      <c r="S11" s="140" t="s">
        <v>22</v>
      </c>
      <c r="T11" s="176" t="s">
        <v>862</v>
      </c>
      <c r="U11" s="176" t="s">
        <v>861</v>
      </c>
      <c r="V11" s="176" t="s">
        <v>860</v>
      </c>
      <c r="W11" s="176" t="s">
        <v>859</v>
      </c>
      <c r="X11" s="176" t="s">
        <v>858</v>
      </c>
    </row>
    <row r="12" spans="1:24" ht="12.75" customHeight="1" x14ac:dyDescent="0.15">
      <c r="A12" s="143"/>
      <c r="B12" s="161"/>
      <c r="C12" s="150"/>
      <c r="D12" s="151"/>
      <c r="E12" s="155"/>
      <c r="F12" s="166"/>
      <c r="G12" s="147"/>
      <c r="H12" s="174"/>
      <c r="I12" s="171"/>
      <c r="J12" s="174"/>
      <c r="K12" s="183"/>
      <c r="L12" s="138"/>
      <c r="M12" s="180"/>
      <c r="N12" s="138"/>
      <c r="O12" s="185"/>
      <c r="P12" s="169"/>
      <c r="Q12" s="141"/>
      <c r="R12" s="141"/>
      <c r="S12" s="141"/>
      <c r="T12" s="178"/>
      <c r="U12" s="178"/>
      <c r="V12" s="176"/>
      <c r="W12" s="176"/>
      <c r="X12" s="176"/>
    </row>
    <row r="13" spans="1:24" ht="18.75" customHeight="1" x14ac:dyDescent="0.15">
      <c r="A13" s="143"/>
      <c r="B13" s="162"/>
      <c r="C13" s="152"/>
      <c r="D13" s="153"/>
      <c r="E13" s="156"/>
      <c r="F13" s="167"/>
      <c r="G13" s="147"/>
      <c r="H13" s="175"/>
      <c r="I13" s="172"/>
      <c r="J13" s="175"/>
      <c r="K13" s="184"/>
      <c r="L13" s="139"/>
      <c r="M13" s="181"/>
      <c r="N13" s="139"/>
      <c r="O13" s="186"/>
      <c r="P13" s="170"/>
      <c r="Q13" s="142"/>
      <c r="R13" s="142"/>
      <c r="S13" s="142"/>
      <c r="T13" s="177"/>
      <c r="U13" s="177"/>
      <c r="V13" s="177"/>
      <c r="W13" s="177"/>
      <c r="X13" s="177"/>
    </row>
    <row r="14" spans="1:24" ht="57" customHeight="1" x14ac:dyDescent="0.15">
      <c r="A14" s="44"/>
      <c r="B14" s="11"/>
      <c r="C14" s="17"/>
      <c r="D14" s="17"/>
      <c r="E14" s="16"/>
      <c r="F14" s="15"/>
      <c r="G14" s="14"/>
      <c r="H14" s="13" t="str">
        <f>IF(F14="","",VLOOKUP(F14,図書名リスト!$C$3:$W$900,16,0))</f>
        <v/>
      </c>
      <c r="I14" s="12" t="str">
        <f>IF(F14="","",VLOOKUP(X14,図書名リスト!$A$3:$W$900,5,0))</f>
        <v/>
      </c>
      <c r="J14" s="25" t="str">
        <f>IF(F14="","",VLOOKUP(X14,図書名リスト!$A$3:$W$900,9,0))</f>
        <v/>
      </c>
      <c r="K14" s="24" t="str">
        <f>IF(F14="","",VLOOKUP(X14,図書名リスト!$A$3:$W$900,23,0))</f>
        <v/>
      </c>
      <c r="L14" s="10" t="str">
        <f>IF(F14="","",VLOOKUP(X14,図書名リスト!$A$3:$W$900,11,0))</f>
        <v/>
      </c>
      <c r="M14" s="43" t="str">
        <f>IF(F14="","",VLOOKUP(X14,図書名リスト!$A$3:$W$900,14,0))</f>
        <v/>
      </c>
      <c r="N14" s="10" t="str">
        <f>IF(F14="","",VLOOKUP(X14,図書名リスト!$A$3:$W$900,17,0))</f>
        <v/>
      </c>
      <c r="O14" s="11"/>
      <c r="P14" s="23" t="str">
        <f>IF(F14="","",VLOOKUP(X14,図書名リスト!$A$3:$W$900,21,0))</f>
        <v/>
      </c>
      <c r="Q14" s="22" t="str">
        <f>IF(F14="","",VLOOKUP(X14,図書名リスト!$A$3:$W$900,19,0))</f>
        <v/>
      </c>
      <c r="R14" s="23" t="str">
        <f>IF(F14="","",VLOOKUP(X14,図書名リスト!$A$3:$W$900,20,0))</f>
        <v/>
      </c>
      <c r="S14" s="22" t="str">
        <f>IF(F14="","",VLOOKUP(X14,図書名リスト!$A$3:$W$900,22,0))</f>
        <v/>
      </c>
      <c r="T14" s="9" t="str">
        <f>IF($B14=0," ",$L$2)</f>
        <v xml:space="preserve"> </v>
      </c>
      <c r="U14" s="9" t="str">
        <f>IF($B14=0,"　",A14)</f>
        <v>　</v>
      </c>
      <c r="V14" s="9" t="str">
        <f>IF($B14=0," ",VLOOKUP(T14,$Z$129:$AA$175,2,0))</f>
        <v xml:space="preserve"> </v>
      </c>
      <c r="W14" s="9">
        <f>B14</f>
        <v>0</v>
      </c>
      <c r="X14" s="8" t="str">
        <f>IF(F14&amp;G14="","",CONCATENATE(F14,G14))</f>
        <v/>
      </c>
    </row>
    <row r="15" spans="1:24" ht="57" customHeight="1" x14ac:dyDescent="0.15">
      <c r="A15" s="44"/>
      <c r="B15" s="11"/>
      <c r="C15" s="17"/>
      <c r="D15" s="17"/>
      <c r="E15" s="16"/>
      <c r="F15" s="15"/>
      <c r="G15" s="14"/>
      <c r="H15" s="13" t="str">
        <f>IF(F15="","",VLOOKUP(F15,図書名リスト!$C$3:$W$900,16,0))</f>
        <v/>
      </c>
      <c r="I15" s="12" t="str">
        <f>IF(F15="","",VLOOKUP(X15,図書名リスト!$A$3:$W$900,5,0))</f>
        <v/>
      </c>
      <c r="J15" s="25" t="str">
        <f>IF(F15="","",VLOOKUP(X15,図書名リスト!$A$3:$W$900,9,0))</f>
        <v/>
      </c>
      <c r="K15" s="24" t="str">
        <f>IF(F15="","",VLOOKUP(X15,図書名リスト!$A$3:$W$900,23,0))</f>
        <v/>
      </c>
      <c r="L15" s="10" t="str">
        <f>IF(F15="","",VLOOKUP(X15,図書名リスト!$A$3:$W$900,11,0))</f>
        <v/>
      </c>
      <c r="M15" s="43" t="str">
        <f>IF(F15="","",VLOOKUP(X15,図書名リスト!$A$3:$W$900,14,0))</f>
        <v/>
      </c>
      <c r="N15" s="10" t="str">
        <f>IF(F15="","",VLOOKUP(X15,図書名リスト!$A$3:$W$900,17,0))</f>
        <v/>
      </c>
      <c r="O15" s="11"/>
      <c r="P15" s="23" t="str">
        <f>IF(F15="","",VLOOKUP(X15,図書名リスト!$A$3:$W$900,21,0))</f>
        <v/>
      </c>
      <c r="Q15" s="22" t="str">
        <f>IF(F15="","",VLOOKUP(X15,図書名リスト!$A$3:$W$900,19,0))</f>
        <v/>
      </c>
      <c r="R15" s="23" t="str">
        <f>IF(F15="","",VLOOKUP(X15,図書名リスト!$A$3:$W$900,20,0))</f>
        <v/>
      </c>
      <c r="S15" s="22" t="str">
        <f>IF(F15="","",VLOOKUP(X15,図書名リスト!$A$3:$W$900,22,0))</f>
        <v/>
      </c>
      <c r="T15" s="9" t="str">
        <f t="shared" ref="T15:T78" si="0">IF($B15=0," ",$L$2)</f>
        <v xml:space="preserve"> </v>
      </c>
      <c r="U15" s="9" t="str">
        <f t="shared" ref="U15:U78" si="1">IF($B15=0,"　",A15)</f>
        <v>　</v>
      </c>
      <c r="V15" s="9" t="str">
        <f t="shared" ref="V15:V78" si="2">IF($B15=0," ",VLOOKUP(T15,$Z$129:$AA$175,2,0))</f>
        <v xml:space="preserve"> </v>
      </c>
      <c r="W15" s="9">
        <f t="shared" ref="W15:W78" si="3">B15</f>
        <v>0</v>
      </c>
      <c r="X15" s="8" t="str">
        <f t="shared" ref="X15:X78" si="4">IF(F15&amp;G15="","",CONCATENATE(F15,G15))</f>
        <v/>
      </c>
    </row>
    <row r="16" spans="1:24" ht="57" customHeight="1" x14ac:dyDescent="0.15">
      <c r="A16" s="44"/>
      <c r="B16" s="11"/>
      <c r="C16" s="17"/>
      <c r="D16" s="17"/>
      <c r="E16" s="16"/>
      <c r="F16" s="15"/>
      <c r="G16" s="14"/>
      <c r="H16" s="13" t="str">
        <f>IF(F16="","",VLOOKUP(F16,図書名リスト!$C$3:$W$900,16,0))</f>
        <v/>
      </c>
      <c r="I16" s="12" t="str">
        <f>IF(F16="","",VLOOKUP(X16,図書名リスト!$A$3:$W$900,5,0))</f>
        <v/>
      </c>
      <c r="J16" s="25" t="str">
        <f>IF(F16="","",VLOOKUP(X16,図書名リスト!$A$3:$W$900,9,0))</f>
        <v/>
      </c>
      <c r="K16" s="24" t="str">
        <f>IF(F16="","",VLOOKUP(X16,図書名リスト!$A$3:$W$900,23,0))</f>
        <v/>
      </c>
      <c r="L16" s="10" t="str">
        <f>IF(F16="","",VLOOKUP(X16,図書名リスト!$A$3:$W$900,11,0))</f>
        <v/>
      </c>
      <c r="M16" s="43" t="str">
        <f>IF(F16="","",VLOOKUP(X16,図書名リスト!$A$3:$W$900,14,0))</f>
        <v/>
      </c>
      <c r="N16" s="10" t="str">
        <f>IF(F16="","",VLOOKUP(X16,図書名リスト!$A$3:$W$900,17,0))</f>
        <v/>
      </c>
      <c r="O16" s="11"/>
      <c r="P16" s="23" t="str">
        <f>IF(F16="","",VLOOKUP(X16,図書名リスト!$A$3:$W$900,21,0))</f>
        <v/>
      </c>
      <c r="Q16" s="22" t="str">
        <f>IF(F16="","",VLOOKUP(X16,図書名リスト!$A$3:$W$900,19,0))</f>
        <v/>
      </c>
      <c r="R16" s="23" t="str">
        <f>IF(F16="","",VLOOKUP(X16,図書名リスト!$A$3:$W$900,20,0))</f>
        <v/>
      </c>
      <c r="S16" s="22" t="str">
        <f>IF(F16="","",VLOOKUP(X16,図書名リスト!$A$3:$W$900,22,0))</f>
        <v/>
      </c>
      <c r="T16" s="9" t="str">
        <f t="shared" si="0"/>
        <v xml:space="preserve"> </v>
      </c>
      <c r="U16" s="9" t="str">
        <f t="shared" si="1"/>
        <v>　</v>
      </c>
      <c r="V16" s="9" t="str">
        <f t="shared" si="2"/>
        <v xml:space="preserve"> </v>
      </c>
      <c r="W16" s="9">
        <f t="shared" si="3"/>
        <v>0</v>
      </c>
      <c r="X16" s="8" t="str">
        <f t="shared" si="4"/>
        <v/>
      </c>
    </row>
    <row r="17" spans="1:24" ht="57" customHeight="1" x14ac:dyDescent="0.15">
      <c r="A17" s="44"/>
      <c r="B17" s="11"/>
      <c r="C17" s="17"/>
      <c r="D17" s="17"/>
      <c r="E17" s="16"/>
      <c r="F17" s="15"/>
      <c r="G17" s="14"/>
      <c r="H17" s="13" t="str">
        <f>IF(F17="","",VLOOKUP(F17,図書名リスト!$C$3:$W$900,16,0))</f>
        <v/>
      </c>
      <c r="I17" s="12" t="str">
        <f>IF(F17="","",VLOOKUP(X17,図書名リスト!$A$3:$W$900,5,0))</f>
        <v/>
      </c>
      <c r="J17" s="25" t="str">
        <f>IF(F17="","",VLOOKUP(X17,図書名リスト!$A$3:$W$900,9,0))</f>
        <v/>
      </c>
      <c r="K17" s="24" t="str">
        <f>IF(F17="","",VLOOKUP(X17,図書名リスト!$A$3:$W$900,23,0))</f>
        <v/>
      </c>
      <c r="L17" s="10" t="str">
        <f>IF(F17="","",VLOOKUP(X17,図書名リスト!$A$3:$W$900,11,0))</f>
        <v/>
      </c>
      <c r="M17" s="43" t="str">
        <f>IF(F17="","",VLOOKUP(X17,図書名リスト!$A$3:$W$900,14,0))</f>
        <v/>
      </c>
      <c r="N17" s="10" t="str">
        <f>IF(F17="","",VLOOKUP(X17,図書名リスト!$A$3:$W$900,17,0))</f>
        <v/>
      </c>
      <c r="O17" s="11"/>
      <c r="P17" s="23" t="str">
        <f>IF(F17="","",VLOOKUP(X17,図書名リスト!$A$3:$W$900,21,0))</f>
        <v/>
      </c>
      <c r="Q17" s="22" t="str">
        <f>IF(F17="","",VLOOKUP(X17,図書名リスト!$A$3:$W$900,19,0))</f>
        <v/>
      </c>
      <c r="R17" s="23" t="str">
        <f>IF(F17="","",VLOOKUP(X17,図書名リスト!$A$3:$W$900,20,0))</f>
        <v/>
      </c>
      <c r="S17" s="22" t="str">
        <f>IF(F17="","",VLOOKUP(X17,図書名リスト!$A$3:$W$900,22,0))</f>
        <v/>
      </c>
      <c r="T17" s="9" t="str">
        <f t="shared" si="0"/>
        <v xml:space="preserve"> </v>
      </c>
      <c r="U17" s="9" t="str">
        <f t="shared" si="1"/>
        <v>　</v>
      </c>
      <c r="V17" s="9" t="str">
        <f t="shared" si="2"/>
        <v xml:space="preserve"> </v>
      </c>
      <c r="W17" s="9">
        <f t="shared" si="3"/>
        <v>0</v>
      </c>
      <c r="X17" s="8" t="str">
        <f t="shared" si="4"/>
        <v/>
      </c>
    </row>
    <row r="18" spans="1:24" ht="57" customHeight="1" x14ac:dyDescent="0.15">
      <c r="A18" s="44"/>
      <c r="B18" s="11"/>
      <c r="C18" s="17"/>
      <c r="D18" s="17"/>
      <c r="E18" s="16"/>
      <c r="F18" s="15"/>
      <c r="G18" s="14"/>
      <c r="H18" s="13" t="str">
        <f>IF(F18="","",VLOOKUP(F18,図書名リスト!$C$3:$W$900,16,0))</f>
        <v/>
      </c>
      <c r="I18" s="12" t="str">
        <f>IF(F18="","",VLOOKUP(X18,図書名リスト!$A$3:$W$900,5,0))</f>
        <v/>
      </c>
      <c r="J18" s="25" t="str">
        <f>IF(F18="","",VLOOKUP(X18,図書名リスト!$A$3:$W$900,9,0))</f>
        <v/>
      </c>
      <c r="K18" s="24" t="str">
        <f>IF(F18="","",VLOOKUP(X18,図書名リスト!$A$3:$W$900,23,0))</f>
        <v/>
      </c>
      <c r="L18" s="10" t="str">
        <f>IF(F18="","",VLOOKUP(X18,図書名リスト!$A$3:$W$900,11,0))</f>
        <v/>
      </c>
      <c r="M18" s="43" t="str">
        <f>IF(F18="","",VLOOKUP(X18,図書名リスト!$A$3:$W$900,14,0))</f>
        <v/>
      </c>
      <c r="N18" s="10" t="str">
        <f>IF(F18="","",VLOOKUP(X18,図書名リスト!$A$3:$W$900,17,0))</f>
        <v/>
      </c>
      <c r="O18" s="11"/>
      <c r="P18" s="23" t="str">
        <f>IF(F18="","",VLOOKUP(X18,図書名リスト!$A$3:$W$900,21,0))</f>
        <v/>
      </c>
      <c r="Q18" s="22" t="str">
        <f>IF(F18="","",VLOOKUP(X18,図書名リスト!$A$3:$W$900,19,0))</f>
        <v/>
      </c>
      <c r="R18" s="23" t="str">
        <f>IF(F18="","",VLOOKUP(X18,図書名リスト!$A$3:$W$900,20,0))</f>
        <v/>
      </c>
      <c r="S18" s="22" t="str">
        <f>IF(F18="","",VLOOKUP(X18,図書名リスト!$A$3:$W$900,22,0))</f>
        <v/>
      </c>
      <c r="T18" s="9" t="str">
        <f t="shared" si="0"/>
        <v xml:space="preserve"> </v>
      </c>
      <c r="U18" s="9" t="str">
        <f t="shared" si="1"/>
        <v>　</v>
      </c>
      <c r="V18" s="9" t="str">
        <f t="shared" si="2"/>
        <v xml:space="preserve"> </v>
      </c>
      <c r="W18" s="9">
        <f t="shared" si="3"/>
        <v>0</v>
      </c>
      <c r="X18" s="8" t="str">
        <f t="shared" si="4"/>
        <v/>
      </c>
    </row>
    <row r="19" spans="1:24" ht="57" customHeight="1" x14ac:dyDescent="0.15">
      <c r="A19" s="44"/>
      <c r="B19" s="11"/>
      <c r="C19" s="17"/>
      <c r="D19" s="17"/>
      <c r="E19" s="16"/>
      <c r="F19" s="15"/>
      <c r="G19" s="14"/>
      <c r="H19" s="13" t="str">
        <f>IF(F19="","",VLOOKUP(F19,図書名リスト!$C$3:$W$900,16,0))</f>
        <v/>
      </c>
      <c r="I19" s="12" t="str">
        <f>IF(F19="","",VLOOKUP(X19,図書名リスト!$A$3:$W$900,5,0))</f>
        <v/>
      </c>
      <c r="J19" s="25" t="str">
        <f>IF(F19="","",VLOOKUP(X19,図書名リスト!$A$3:$W$900,9,0))</f>
        <v/>
      </c>
      <c r="K19" s="24" t="str">
        <f>IF(F19="","",VLOOKUP(X19,図書名リスト!$A$3:$W$900,23,0))</f>
        <v/>
      </c>
      <c r="L19" s="10" t="str">
        <f>IF(F19="","",VLOOKUP(X19,図書名リスト!$A$3:$W$900,11,0))</f>
        <v/>
      </c>
      <c r="M19" s="43" t="str">
        <f>IF(F19="","",VLOOKUP(X19,図書名リスト!$A$3:$W$900,14,0))</f>
        <v/>
      </c>
      <c r="N19" s="10" t="str">
        <f>IF(F19="","",VLOOKUP(X19,図書名リスト!$A$3:$W$900,17,0))</f>
        <v/>
      </c>
      <c r="O19" s="11"/>
      <c r="P19" s="23" t="str">
        <f>IF(F19="","",VLOOKUP(X19,図書名リスト!$A$3:$W$900,21,0))</f>
        <v/>
      </c>
      <c r="Q19" s="22" t="str">
        <f>IF(F19="","",VLOOKUP(X19,図書名リスト!$A$3:$W$900,19,0))</f>
        <v/>
      </c>
      <c r="R19" s="23" t="str">
        <f>IF(F19="","",VLOOKUP(X19,図書名リスト!$A$3:$W$900,20,0))</f>
        <v/>
      </c>
      <c r="S19" s="22" t="str">
        <f>IF(F19="","",VLOOKUP(X19,図書名リスト!$A$3:$W$900,22,0))</f>
        <v/>
      </c>
      <c r="T19" s="9" t="str">
        <f t="shared" si="0"/>
        <v xml:space="preserve"> </v>
      </c>
      <c r="U19" s="9" t="str">
        <f t="shared" si="1"/>
        <v>　</v>
      </c>
      <c r="V19" s="9" t="str">
        <f t="shared" si="2"/>
        <v xml:space="preserve"> </v>
      </c>
      <c r="W19" s="9">
        <f t="shared" si="3"/>
        <v>0</v>
      </c>
      <c r="X19" s="8" t="str">
        <f t="shared" si="4"/>
        <v/>
      </c>
    </row>
    <row r="20" spans="1:24" ht="57" customHeight="1" x14ac:dyDescent="0.15">
      <c r="A20" s="44"/>
      <c r="B20" s="11"/>
      <c r="C20" s="17"/>
      <c r="D20" s="17"/>
      <c r="E20" s="16"/>
      <c r="F20" s="15"/>
      <c r="G20" s="14"/>
      <c r="H20" s="13" t="str">
        <f>IF(F20="","",VLOOKUP(F20,図書名リスト!$C$3:$W$900,16,0))</f>
        <v/>
      </c>
      <c r="I20" s="12" t="str">
        <f>IF(F20="","",VLOOKUP(X20,図書名リスト!$A$3:$W$900,5,0))</f>
        <v/>
      </c>
      <c r="J20" s="25" t="str">
        <f>IF(F20="","",VLOOKUP(X20,図書名リスト!$A$3:$W$900,9,0))</f>
        <v/>
      </c>
      <c r="K20" s="24" t="str">
        <f>IF(F20="","",VLOOKUP(X20,図書名リスト!$A$3:$W$900,23,0))</f>
        <v/>
      </c>
      <c r="L20" s="10" t="str">
        <f>IF(F20="","",VLOOKUP(X20,図書名リスト!$A$3:$W$900,11,0))</f>
        <v/>
      </c>
      <c r="M20" s="43" t="str">
        <f>IF(F20="","",VLOOKUP(X20,図書名リスト!$A$3:$W$900,14,0))</f>
        <v/>
      </c>
      <c r="N20" s="10" t="str">
        <f>IF(F20="","",VLOOKUP(X20,図書名リスト!$A$3:$W$900,17,0))</f>
        <v/>
      </c>
      <c r="O20" s="11"/>
      <c r="P20" s="23" t="str">
        <f>IF(F20="","",VLOOKUP(X20,図書名リスト!$A$3:$W$900,21,0))</f>
        <v/>
      </c>
      <c r="Q20" s="22" t="str">
        <f>IF(F20="","",VLOOKUP(X20,図書名リスト!$A$3:$W$900,19,0))</f>
        <v/>
      </c>
      <c r="R20" s="23" t="str">
        <f>IF(F20="","",VLOOKUP(X20,図書名リスト!$A$3:$W$900,20,0))</f>
        <v/>
      </c>
      <c r="S20" s="22" t="str">
        <f>IF(F20="","",VLOOKUP(X20,図書名リスト!$A$3:$W$900,22,0))</f>
        <v/>
      </c>
      <c r="T20" s="9" t="str">
        <f t="shared" si="0"/>
        <v xml:space="preserve"> </v>
      </c>
      <c r="U20" s="9" t="str">
        <f t="shared" si="1"/>
        <v>　</v>
      </c>
      <c r="V20" s="9" t="str">
        <f t="shared" si="2"/>
        <v xml:space="preserve"> </v>
      </c>
      <c r="W20" s="9">
        <f t="shared" si="3"/>
        <v>0</v>
      </c>
      <c r="X20" s="8" t="str">
        <f t="shared" si="4"/>
        <v/>
      </c>
    </row>
    <row r="21" spans="1:24" ht="57" customHeight="1" x14ac:dyDescent="0.15">
      <c r="A21" s="44"/>
      <c r="B21" s="11"/>
      <c r="C21" s="17"/>
      <c r="D21" s="17"/>
      <c r="E21" s="16"/>
      <c r="F21" s="15"/>
      <c r="G21" s="14"/>
      <c r="H21" s="13" t="str">
        <f>IF(F21="","",VLOOKUP(F21,図書名リスト!$C$3:$W$900,16,0))</f>
        <v/>
      </c>
      <c r="I21" s="12" t="str">
        <f>IF(F21="","",VLOOKUP(X21,図書名リスト!$A$3:$W$900,5,0))</f>
        <v/>
      </c>
      <c r="J21" s="25" t="str">
        <f>IF(F21="","",VLOOKUP(X21,図書名リスト!$A$3:$W$900,9,0))</f>
        <v/>
      </c>
      <c r="K21" s="24" t="str">
        <f>IF(F21="","",VLOOKUP(X21,図書名リスト!$A$3:$W$900,23,0))</f>
        <v/>
      </c>
      <c r="L21" s="10" t="str">
        <f>IF(F21="","",VLOOKUP(X21,図書名リスト!$A$3:$W$900,11,0))</f>
        <v/>
      </c>
      <c r="M21" s="43" t="str">
        <f>IF(F21="","",VLOOKUP(X21,図書名リスト!$A$3:$W$900,14,0))</f>
        <v/>
      </c>
      <c r="N21" s="10" t="str">
        <f>IF(F21="","",VLOOKUP(X21,図書名リスト!$A$3:$W$900,17,0))</f>
        <v/>
      </c>
      <c r="O21" s="11"/>
      <c r="P21" s="23" t="str">
        <f>IF(F21="","",VLOOKUP(X21,図書名リスト!$A$3:$W$900,21,0))</f>
        <v/>
      </c>
      <c r="Q21" s="22" t="str">
        <f>IF(F21="","",VLOOKUP(X21,図書名リスト!$A$3:$W$900,19,0))</f>
        <v/>
      </c>
      <c r="R21" s="23" t="str">
        <f>IF(F21="","",VLOOKUP(X21,図書名リスト!$A$3:$W$900,20,0))</f>
        <v/>
      </c>
      <c r="S21" s="22" t="str">
        <f>IF(F21="","",VLOOKUP(X21,図書名リスト!$A$3:$W$900,22,0))</f>
        <v/>
      </c>
      <c r="T21" s="9" t="str">
        <f t="shared" si="0"/>
        <v xml:space="preserve"> </v>
      </c>
      <c r="U21" s="9" t="str">
        <f t="shared" si="1"/>
        <v>　</v>
      </c>
      <c r="V21" s="9" t="str">
        <f t="shared" si="2"/>
        <v xml:space="preserve"> </v>
      </c>
      <c r="W21" s="9">
        <f t="shared" si="3"/>
        <v>0</v>
      </c>
      <c r="X21" s="8" t="str">
        <f t="shared" si="4"/>
        <v/>
      </c>
    </row>
    <row r="22" spans="1:24" ht="57" customHeight="1" x14ac:dyDescent="0.15">
      <c r="A22" s="44"/>
      <c r="B22" s="11"/>
      <c r="C22" s="17"/>
      <c r="D22" s="17"/>
      <c r="E22" s="16"/>
      <c r="F22" s="15"/>
      <c r="G22" s="14"/>
      <c r="H22" s="13" t="str">
        <f>IF(F22="","",VLOOKUP(F22,図書名リスト!$C$3:$W$900,16,0))</f>
        <v/>
      </c>
      <c r="I22" s="12" t="str">
        <f>IF(F22="","",VLOOKUP(X22,図書名リスト!$A$3:$W$900,5,0))</f>
        <v/>
      </c>
      <c r="J22" s="25" t="str">
        <f>IF(F22="","",VLOOKUP(X22,図書名リスト!$A$3:$W$900,9,0))</f>
        <v/>
      </c>
      <c r="K22" s="24" t="str">
        <f>IF(F22="","",VLOOKUP(X22,図書名リスト!$A$3:$W$900,23,0))</f>
        <v/>
      </c>
      <c r="L22" s="10" t="str">
        <f>IF(F22="","",VLOOKUP(X22,図書名リスト!$A$3:$W$900,11,0))</f>
        <v/>
      </c>
      <c r="M22" s="43" t="str">
        <f>IF(F22="","",VLOOKUP(X22,図書名リスト!$A$3:$W$900,14,0))</f>
        <v/>
      </c>
      <c r="N22" s="10" t="str">
        <f>IF(F22="","",VLOOKUP(X22,図書名リスト!$A$3:$W$900,17,0))</f>
        <v/>
      </c>
      <c r="O22" s="11"/>
      <c r="P22" s="23" t="str">
        <f>IF(F22="","",VLOOKUP(X22,図書名リスト!$A$3:$W$900,21,0))</f>
        <v/>
      </c>
      <c r="Q22" s="22" t="str">
        <f>IF(F22="","",VLOOKUP(X22,図書名リスト!$A$3:$W$900,19,0))</f>
        <v/>
      </c>
      <c r="R22" s="23" t="str">
        <f>IF(F22="","",VLOOKUP(X22,図書名リスト!$A$3:$W$900,20,0))</f>
        <v/>
      </c>
      <c r="S22" s="22" t="str">
        <f>IF(F22="","",VLOOKUP(X22,図書名リスト!$A$3:$W$900,22,0))</f>
        <v/>
      </c>
      <c r="T22" s="9" t="str">
        <f t="shared" si="0"/>
        <v xml:space="preserve"> </v>
      </c>
      <c r="U22" s="9" t="str">
        <f t="shared" si="1"/>
        <v>　</v>
      </c>
      <c r="V22" s="9" t="str">
        <f t="shared" si="2"/>
        <v xml:space="preserve"> </v>
      </c>
      <c r="W22" s="9">
        <f t="shared" si="3"/>
        <v>0</v>
      </c>
      <c r="X22" s="8" t="str">
        <f t="shared" si="4"/>
        <v/>
      </c>
    </row>
    <row r="23" spans="1:24" ht="57" customHeight="1" x14ac:dyDescent="0.15">
      <c r="A23" s="44"/>
      <c r="B23" s="11"/>
      <c r="C23" s="17"/>
      <c r="D23" s="17"/>
      <c r="E23" s="16"/>
      <c r="F23" s="15"/>
      <c r="G23" s="14"/>
      <c r="H23" s="13" t="str">
        <f>IF(F23="","",VLOOKUP(F23,図書名リスト!$C$3:$W$900,16,0))</f>
        <v/>
      </c>
      <c r="I23" s="12" t="str">
        <f>IF(F23="","",VLOOKUP(X23,図書名リスト!$A$3:$W$900,5,0))</f>
        <v/>
      </c>
      <c r="J23" s="25" t="str">
        <f>IF(F23="","",VLOOKUP(X23,図書名リスト!$A$3:$W$900,9,0))</f>
        <v/>
      </c>
      <c r="K23" s="24" t="str">
        <f>IF(F23="","",VLOOKUP(X23,図書名リスト!$A$3:$W$900,23,0))</f>
        <v/>
      </c>
      <c r="L23" s="10" t="str">
        <f>IF(F23="","",VLOOKUP(X23,図書名リスト!$A$3:$W$900,11,0))</f>
        <v/>
      </c>
      <c r="M23" s="43" t="str">
        <f>IF(F23="","",VLOOKUP(X23,図書名リスト!$A$3:$W$900,14,0))</f>
        <v/>
      </c>
      <c r="N23" s="10" t="str">
        <f>IF(F23="","",VLOOKUP(X23,図書名リスト!$A$3:$W$900,17,0))</f>
        <v/>
      </c>
      <c r="O23" s="11"/>
      <c r="P23" s="23" t="str">
        <f>IF(F23="","",VLOOKUP(X23,図書名リスト!$A$3:$W$900,21,0))</f>
        <v/>
      </c>
      <c r="Q23" s="22" t="str">
        <f>IF(F23="","",VLOOKUP(X23,図書名リスト!$A$3:$W$900,19,0))</f>
        <v/>
      </c>
      <c r="R23" s="23" t="str">
        <f>IF(F23="","",VLOOKUP(X23,図書名リスト!$A$3:$W$900,20,0))</f>
        <v/>
      </c>
      <c r="S23" s="22" t="str">
        <f>IF(F23="","",VLOOKUP(X23,図書名リスト!$A$3:$W$900,22,0))</f>
        <v/>
      </c>
      <c r="T23" s="9" t="str">
        <f t="shared" si="0"/>
        <v xml:space="preserve"> </v>
      </c>
      <c r="U23" s="9" t="str">
        <f t="shared" si="1"/>
        <v>　</v>
      </c>
      <c r="V23" s="9" t="str">
        <f t="shared" si="2"/>
        <v xml:space="preserve"> </v>
      </c>
      <c r="W23" s="9">
        <f t="shared" si="3"/>
        <v>0</v>
      </c>
      <c r="X23" s="8" t="str">
        <f t="shared" si="4"/>
        <v/>
      </c>
    </row>
    <row r="24" spans="1:24" ht="57" customHeight="1" x14ac:dyDescent="0.15">
      <c r="A24" s="44"/>
      <c r="B24" s="11"/>
      <c r="C24" s="17"/>
      <c r="D24" s="17"/>
      <c r="E24" s="16"/>
      <c r="F24" s="15"/>
      <c r="G24" s="14"/>
      <c r="H24" s="13" t="str">
        <f>IF(F24="","",VLOOKUP(F24,図書名リスト!$C$3:$W$900,16,0))</f>
        <v/>
      </c>
      <c r="I24" s="12" t="str">
        <f>IF(F24="","",VLOOKUP(X24,図書名リスト!$A$3:$W$900,5,0))</f>
        <v/>
      </c>
      <c r="J24" s="25" t="str">
        <f>IF(F24="","",VLOOKUP(X24,図書名リスト!$A$3:$W$900,9,0))</f>
        <v/>
      </c>
      <c r="K24" s="24" t="str">
        <f>IF(F24="","",VLOOKUP(X24,図書名リスト!$A$3:$W$900,23,0))</f>
        <v/>
      </c>
      <c r="L24" s="10" t="str">
        <f>IF(F24="","",VLOOKUP(X24,図書名リスト!$A$3:$W$900,11,0))</f>
        <v/>
      </c>
      <c r="M24" s="43" t="str">
        <f>IF(F24="","",VLOOKUP(X24,図書名リスト!$A$3:$W$900,14,0))</f>
        <v/>
      </c>
      <c r="N24" s="10" t="str">
        <f>IF(F24="","",VLOOKUP(X24,図書名リスト!$A$3:$W$900,17,0))</f>
        <v/>
      </c>
      <c r="O24" s="11"/>
      <c r="P24" s="23" t="str">
        <f>IF(F24="","",VLOOKUP(X24,図書名リスト!$A$3:$W$900,21,0))</f>
        <v/>
      </c>
      <c r="Q24" s="22" t="str">
        <f>IF(F24="","",VLOOKUP(X24,図書名リスト!$A$3:$W$900,19,0))</f>
        <v/>
      </c>
      <c r="R24" s="23" t="str">
        <f>IF(F24="","",VLOOKUP(X24,図書名リスト!$A$3:$W$900,20,0))</f>
        <v/>
      </c>
      <c r="S24" s="22" t="str">
        <f>IF(F24="","",VLOOKUP(X24,図書名リスト!$A$3:$W$900,22,0))</f>
        <v/>
      </c>
      <c r="T24" s="9" t="str">
        <f t="shared" si="0"/>
        <v xml:space="preserve"> </v>
      </c>
      <c r="U24" s="9" t="str">
        <f t="shared" si="1"/>
        <v>　</v>
      </c>
      <c r="V24" s="9" t="str">
        <f t="shared" si="2"/>
        <v xml:space="preserve"> </v>
      </c>
      <c r="W24" s="9">
        <f t="shared" si="3"/>
        <v>0</v>
      </c>
      <c r="X24" s="8" t="str">
        <f t="shared" si="4"/>
        <v/>
      </c>
    </row>
    <row r="25" spans="1:24" ht="57" customHeight="1" x14ac:dyDescent="0.15">
      <c r="A25" s="44"/>
      <c r="B25" s="11"/>
      <c r="C25" s="17"/>
      <c r="D25" s="17"/>
      <c r="E25" s="16"/>
      <c r="F25" s="15"/>
      <c r="G25" s="14"/>
      <c r="H25" s="13" t="str">
        <f>IF(F25="","",VLOOKUP(F25,図書名リスト!$C$3:$W$900,16,0))</f>
        <v/>
      </c>
      <c r="I25" s="12" t="str">
        <f>IF(F25="","",VLOOKUP(X25,図書名リスト!$A$3:$W$900,5,0))</f>
        <v/>
      </c>
      <c r="J25" s="25" t="str">
        <f>IF(F25="","",VLOOKUP(X25,図書名リスト!$A$3:$W$900,9,0))</f>
        <v/>
      </c>
      <c r="K25" s="24" t="str">
        <f>IF(F25="","",VLOOKUP(X25,図書名リスト!$A$3:$W$900,23,0))</f>
        <v/>
      </c>
      <c r="L25" s="10" t="str">
        <f>IF(F25="","",VLOOKUP(X25,図書名リスト!$A$3:$W$900,11,0))</f>
        <v/>
      </c>
      <c r="M25" s="43" t="str">
        <f>IF(F25="","",VLOOKUP(X25,図書名リスト!$A$3:$W$900,14,0))</f>
        <v/>
      </c>
      <c r="N25" s="10" t="str">
        <f>IF(F25="","",VLOOKUP(X25,図書名リスト!$A$3:$W$900,17,0))</f>
        <v/>
      </c>
      <c r="O25" s="11"/>
      <c r="P25" s="23" t="str">
        <f>IF(F25="","",VLOOKUP(X25,図書名リスト!$A$3:$W$900,21,0))</f>
        <v/>
      </c>
      <c r="Q25" s="22" t="str">
        <f>IF(F25="","",VLOOKUP(X25,図書名リスト!$A$3:$W$900,19,0))</f>
        <v/>
      </c>
      <c r="R25" s="23" t="str">
        <f>IF(F25="","",VLOOKUP(X25,図書名リスト!$A$3:$W$900,20,0))</f>
        <v/>
      </c>
      <c r="S25" s="22" t="str">
        <f>IF(F25="","",VLOOKUP(X25,図書名リスト!$A$3:$W$900,22,0))</f>
        <v/>
      </c>
      <c r="T25" s="9" t="str">
        <f t="shared" si="0"/>
        <v xml:space="preserve"> </v>
      </c>
      <c r="U25" s="9" t="str">
        <f t="shared" si="1"/>
        <v>　</v>
      </c>
      <c r="V25" s="9" t="str">
        <f t="shared" si="2"/>
        <v xml:space="preserve"> </v>
      </c>
      <c r="W25" s="9">
        <f t="shared" si="3"/>
        <v>0</v>
      </c>
      <c r="X25" s="8" t="str">
        <f t="shared" si="4"/>
        <v/>
      </c>
    </row>
    <row r="26" spans="1:24" ht="57" customHeight="1" x14ac:dyDescent="0.15">
      <c r="A26" s="44"/>
      <c r="B26" s="11"/>
      <c r="C26" s="17"/>
      <c r="D26" s="17"/>
      <c r="E26" s="16"/>
      <c r="F26" s="15"/>
      <c r="G26" s="14"/>
      <c r="H26" s="13" t="str">
        <f>IF(F26="","",VLOOKUP(F26,図書名リスト!$C$3:$W$900,16,0))</f>
        <v/>
      </c>
      <c r="I26" s="12" t="str">
        <f>IF(F26="","",VLOOKUP(X26,図書名リスト!$A$3:$W$900,5,0))</f>
        <v/>
      </c>
      <c r="J26" s="25" t="str">
        <f>IF(F26="","",VLOOKUP(X26,図書名リスト!$A$3:$W$900,9,0))</f>
        <v/>
      </c>
      <c r="K26" s="24" t="str">
        <f>IF(F26="","",VLOOKUP(X26,図書名リスト!$A$3:$W$900,23,0))</f>
        <v/>
      </c>
      <c r="L26" s="10" t="str">
        <f>IF(F26="","",VLOOKUP(X26,図書名リスト!$A$3:$W$900,11,0))</f>
        <v/>
      </c>
      <c r="M26" s="43" t="str">
        <f>IF(F26="","",VLOOKUP(X26,図書名リスト!$A$3:$W$900,14,0))</f>
        <v/>
      </c>
      <c r="N26" s="10" t="str">
        <f>IF(F26="","",VLOOKUP(X26,図書名リスト!$A$3:$W$900,17,0))</f>
        <v/>
      </c>
      <c r="O26" s="11"/>
      <c r="P26" s="23" t="str">
        <f>IF(F26="","",VLOOKUP(X26,図書名リスト!$A$3:$W$900,21,0))</f>
        <v/>
      </c>
      <c r="Q26" s="22" t="str">
        <f>IF(F26="","",VLOOKUP(X26,図書名リスト!$A$3:$W$900,19,0))</f>
        <v/>
      </c>
      <c r="R26" s="23" t="str">
        <f>IF(F26="","",VLOOKUP(X26,図書名リスト!$A$3:$W$900,20,0))</f>
        <v/>
      </c>
      <c r="S26" s="22" t="str">
        <f>IF(F26="","",VLOOKUP(X26,図書名リスト!$A$3:$W$900,22,0))</f>
        <v/>
      </c>
      <c r="T26" s="9" t="str">
        <f t="shared" si="0"/>
        <v xml:space="preserve"> </v>
      </c>
      <c r="U26" s="9" t="str">
        <f t="shared" si="1"/>
        <v>　</v>
      </c>
      <c r="V26" s="9" t="str">
        <f t="shared" si="2"/>
        <v xml:space="preserve"> </v>
      </c>
      <c r="W26" s="9">
        <f t="shared" si="3"/>
        <v>0</v>
      </c>
      <c r="X26" s="8" t="str">
        <f t="shared" si="4"/>
        <v/>
      </c>
    </row>
    <row r="27" spans="1:24" ht="57" customHeight="1" x14ac:dyDescent="0.15">
      <c r="A27" s="44"/>
      <c r="B27" s="11"/>
      <c r="C27" s="17"/>
      <c r="D27" s="17"/>
      <c r="E27" s="16"/>
      <c r="F27" s="15"/>
      <c r="G27" s="14"/>
      <c r="H27" s="13" t="str">
        <f>IF(F27="","",VLOOKUP(F27,図書名リスト!$C$3:$W$900,16,0))</f>
        <v/>
      </c>
      <c r="I27" s="12" t="str">
        <f>IF(F27="","",VLOOKUP(X27,図書名リスト!$A$3:$W$900,5,0))</f>
        <v/>
      </c>
      <c r="J27" s="25" t="str">
        <f>IF(F27="","",VLOOKUP(X27,図書名リスト!$A$3:$W$900,9,0))</f>
        <v/>
      </c>
      <c r="K27" s="24" t="str">
        <f>IF(F27="","",VLOOKUP(X27,図書名リスト!$A$3:$W$900,23,0))</f>
        <v/>
      </c>
      <c r="L27" s="10" t="str">
        <f>IF(F27="","",VLOOKUP(X27,図書名リスト!$A$3:$W$900,11,0))</f>
        <v/>
      </c>
      <c r="M27" s="43" t="str">
        <f>IF(F27="","",VLOOKUP(X27,図書名リスト!$A$3:$W$900,14,0))</f>
        <v/>
      </c>
      <c r="N27" s="10" t="str">
        <f>IF(F27="","",VLOOKUP(X27,図書名リスト!$A$3:$W$900,17,0))</f>
        <v/>
      </c>
      <c r="O27" s="11"/>
      <c r="P27" s="23" t="str">
        <f>IF(F27="","",VLOOKUP(X27,図書名リスト!$A$3:$W$900,21,0))</f>
        <v/>
      </c>
      <c r="Q27" s="22" t="str">
        <f>IF(F27="","",VLOOKUP(X27,図書名リスト!$A$3:$W$900,19,0))</f>
        <v/>
      </c>
      <c r="R27" s="23" t="str">
        <f>IF(F27="","",VLOOKUP(X27,図書名リスト!$A$3:$W$900,20,0))</f>
        <v/>
      </c>
      <c r="S27" s="22" t="str">
        <f>IF(F27="","",VLOOKUP(X27,図書名リスト!$A$3:$W$900,22,0))</f>
        <v/>
      </c>
      <c r="T27" s="9" t="str">
        <f t="shared" si="0"/>
        <v xml:space="preserve"> </v>
      </c>
      <c r="U27" s="9" t="str">
        <f t="shared" si="1"/>
        <v>　</v>
      </c>
      <c r="V27" s="9" t="str">
        <f t="shared" si="2"/>
        <v xml:space="preserve"> </v>
      </c>
      <c r="W27" s="9">
        <f t="shared" si="3"/>
        <v>0</v>
      </c>
      <c r="X27" s="8" t="str">
        <f t="shared" si="4"/>
        <v/>
      </c>
    </row>
    <row r="28" spans="1:24" ht="57" customHeight="1" x14ac:dyDescent="0.15">
      <c r="A28" s="44"/>
      <c r="B28" s="11"/>
      <c r="C28" s="17"/>
      <c r="D28" s="17"/>
      <c r="E28" s="16"/>
      <c r="F28" s="15"/>
      <c r="G28" s="14"/>
      <c r="H28" s="13" t="str">
        <f>IF(F28="","",VLOOKUP(F28,図書名リスト!$C$3:$W$900,16,0))</f>
        <v/>
      </c>
      <c r="I28" s="12" t="str">
        <f>IF(F28="","",VLOOKUP(X28,図書名リスト!$A$3:$W$900,5,0))</f>
        <v/>
      </c>
      <c r="J28" s="25" t="str">
        <f>IF(F28="","",VLOOKUP(X28,図書名リスト!$A$3:$W$900,9,0))</f>
        <v/>
      </c>
      <c r="K28" s="24" t="str">
        <f>IF(F28="","",VLOOKUP(X28,図書名リスト!$A$3:$W$900,23,0))</f>
        <v/>
      </c>
      <c r="L28" s="10" t="str">
        <f>IF(F28="","",VLOOKUP(X28,図書名リスト!$A$3:$W$900,11,0))</f>
        <v/>
      </c>
      <c r="M28" s="43" t="str">
        <f>IF(F28="","",VLOOKUP(X28,図書名リスト!$A$3:$W$900,14,0))</f>
        <v/>
      </c>
      <c r="N28" s="10" t="str">
        <f>IF(F28="","",VLOOKUP(X28,図書名リスト!$A$3:$W$900,17,0))</f>
        <v/>
      </c>
      <c r="O28" s="11"/>
      <c r="P28" s="23" t="str">
        <f>IF(F28="","",VLOOKUP(X28,図書名リスト!$A$3:$W$900,21,0))</f>
        <v/>
      </c>
      <c r="Q28" s="22" t="str">
        <f>IF(F28="","",VLOOKUP(X28,図書名リスト!$A$3:$W$900,19,0))</f>
        <v/>
      </c>
      <c r="R28" s="23" t="str">
        <f>IF(F28="","",VLOOKUP(X28,図書名リスト!$A$3:$W$900,20,0))</f>
        <v/>
      </c>
      <c r="S28" s="22" t="str">
        <f>IF(F28="","",VLOOKUP(X28,図書名リスト!$A$3:$W$900,22,0))</f>
        <v/>
      </c>
      <c r="T28" s="9" t="str">
        <f t="shared" si="0"/>
        <v xml:space="preserve"> </v>
      </c>
      <c r="U28" s="9" t="str">
        <f t="shared" si="1"/>
        <v>　</v>
      </c>
      <c r="V28" s="9" t="str">
        <f t="shared" si="2"/>
        <v xml:space="preserve"> </v>
      </c>
      <c r="W28" s="9">
        <f t="shared" si="3"/>
        <v>0</v>
      </c>
      <c r="X28" s="8" t="str">
        <f t="shared" si="4"/>
        <v/>
      </c>
    </row>
    <row r="29" spans="1:24" ht="57" customHeight="1" x14ac:dyDescent="0.15">
      <c r="A29" s="44"/>
      <c r="B29" s="11"/>
      <c r="C29" s="17"/>
      <c r="D29" s="17"/>
      <c r="E29" s="16"/>
      <c r="F29" s="15"/>
      <c r="G29" s="14"/>
      <c r="H29" s="13" t="str">
        <f>IF(F29="","",VLOOKUP(F29,図書名リスト!$C$3:$W$900,16,0))</f>
        <v/>
      </c>
      <c r="I29" s="12" t="str">
        <f>IF(F29="","",VLOOKUP(X29,図書名リスト!$A$3:$W$900,5,0))</f>
        <v/>
      </c>
      <c r="J29" s="25" t="str">
        <f>IF(F29="","",VLOOKUP(X29,図書名リスト!$A$3:$W$900,9,0))</f>
        <v/>
      </c>
      <c r="K29" s="24" t="str">
        <f>IF(F29="","",VLOOKUP(X29,図書名リスト!$A$3:$W$900,23,0))</f>
        <v/>
      </c>
      <c r="L29" s="10" t="str">
        <f>IF(F29="","",VLOOKUP(X29,図書名リスト!$A$3:$W$900,11,0))</f>
        <v/>
      </c>
      <c r="M29" s="43" t="str">
        <f>IF(F29="","",VLOOKUP(X29,図書名リスト!$A$3:$W$900,14,0))</f>
        <v/>
      </c>
      <c r="N29" s="10" t="str">
        <f>IF(F29="","",VLOOKUP(X29,図書名リスト!$A$3:$W$900,17,0))</f>
        <v/>
      </c>
      <c r="O29" s="11"/>
      <c r="P29" s="23" t="str">
        <f>IF(F29="","",VLOOKUP(X29,図書名リスト!$A$3:$W$900,21,0))</f>
        <v/>
      </c>
      <c r="Q29" s="22" t="str">
        <f>IF(F29="","",VLOOKUP(X29,図書名リスト!$A$3:$W$900,19,0))</f>
        <v/>
      </c>
      <c r="R29" s="23" t="str">
        <f>IF(F29="","",VLOOKUP(X29,図書名リスト!$A$3:$W$900,20,0))</f>
        <v/>
      </c>
      <c r="S29" s="22" t="str">
        <f>IF(F29="","",VLOOKUP(X29,図書名リスト!$A$3:$W$900,22,0))</f>
        <v/>
      </c>
      <c r="T29" s="9" t="str">
        <f t="shared" si="0"/>
        <v xml:space="preserve"> </v>
      </c>
      <c r="U29" s="9" t="str">
        <f t="shared" si="1"/>
        <v>　</v>
      </c>
      <c r="V29" s="9" t="str">
        <f t="shared" si="2"/>
        <v xml:space="preserve"> </v>
      </c>
      <c r="W29" s="9">
        <f t="shared" si="3"/>
        <v>0</v>
      </c>
      <c r="X29" s="8" t="str">
        <f t="shared" si="4"/>
        <v/>
      </c>
    </row>
    <row r="30" spans="1:24" ht="57" customHeight="1" x14ac:dyDescent="0.15">
      <c r="A30" s="44"/>
      <c r="B30" s="11"/>
      <c r="C30" s="17"/>
      <c r="D30" s="17"/>
      <c r="E30" s="16"/>
      <c r="F30" s="15"/>
      <c r="G30" s="14"/>
      <c r="H30" s="13" t="str">
        <f>IF(F30="","",VLOOKUP(F30,図書名リスト!$C$3:$W$900,16,0))</f>
        <v/>
      </c>
      <c r="I30" s="12" t="str">
        <f>IF(F30="","",VLOOKUP(X30,図書名リスト!$A$3:$W$900,5,0))</f>
        <v/>
      </c>
      <c r="J30" s="25" t="str">
        <f>IF(F30="","",VLOOKUP(X30,図書名リスト!$A$3:$W$900,9,0))</f>
        <v/>
      </c>
      <c r="K30" s="24" t="str">
        <f>IF(F30="","",VLOOKUP(X30,図書名リスト!$A$3:$W$900,23,0))</f>
        <v/>
      </c>
      <c r="L30" s="10" t="str">
        <f>IF(F30="","",VLOOKUP(X30,図書名リスト!$A$3:$W$900,11,0))</f>
        <v/>
      </c>
      <c r="M30" s="43" t="str">
        <f>IF(F30="","",VLOOKUP(X30,図書名リスト!$A$3:$W$900,14,0))</f>
        <v/>
      </c>
      <c r="N30" s="10" t="str">
        <f>IF(F30="","",VLOOKUP(X30,図書名リスト!$A$3:$W$900,17,0))</f>
        <v/>
      </c>
      <c r="O30" s="11"/>
      <c r="P30" s="23" t="str">
        <f>IF(F30="","",VLOOKUP(X30,図書名リスト!$A$3:$W$900,21,0))</f>
        <v/>
      </c>
      <c r="Q30" s="22" t="str">
        <f>IF(F30="","",VLOOKUP(X30,図書名リスト!$A$3:$W$900,19,0))</f>
        <v/>
      </c>
      <c r="R30" s="23" t="str">
        <f>IF(F30="","",VLOOKUP(X30,図書名リスト!$A$3:$W$900,20,0))</f>
        <v/>
      </c>
      <c r="S30" s="22" t="str">
        <f>IF(F30="","",VLOOKUP(X30,図書名リスト!$A$3:$W$900,22,0))</f>
        <v/>
      </c>
      <c r="T30" s="9" t="str">
        <f t="shared" si="0"/>
        <v xml:space="preserve"> </v>
      </c>
      <c r="U30" s="9" t="str">
        <f t="shared" si="1"/>
        <v>　</v>
      </c>
      <c r="V30" s="9" t="str">
        <f t="shared" si="2"/>
        <v xml:space="preserve"> </v>
      </c>
      <c r="W30" s="9">
        <f t="shared" si="3"/>
        <v>0</v>
      </c>
      <c r="X30" s="8" t="str">
        <f t="shared" si="4"/>
        <v/>
      </c>
    </row>
    <row r="31" spans="1:24" ht="57" customHeight="1" x14ac:dyDescent="0.15">
      <c r="A31" s="44"/>
      <c r="B31" s="11"/>
      <c r="C31" s="17"/>
      <c r="D31" s="17"/>
      <c r="E31" s="16"/>
      <c r="F31" s="15"/>
      <c r="G31" s="14"/>
      <c r="H31" s="13" t="str">
        <f>IF(F31="","",VLOOKUP(F31,図書名リスト!$C$3:$W$900,16,0))</f>
        <v/>
      </c>
      <c r="I31" s="12" t="str">
        <f>IF(F31="","",VLOOKUP(X31,図書名リスト!$A$3:$W$900,5,0))</f>
        <v/>
      </c>
      <c r="J31" s="25" t="str">
        <f>IF(F31="","",VLOOKUP(X31,図書名リスト!$A$3:$W$900,9,0))</f>
        <v/>
      </c>
      <c r="K31" s="24" t="str">
        <f>IF(F31="","",VLOOKUP(X31,図書名リスト!$A$3:$W$900,23,0))</f>
        <v/>
      </c>
      <c r="L31" s="10" t="str">
        <f>IF(F31="","",VLOOKUP(X31,図書名リスト!$A$3:$W$900,11,0))</f>
        <v/>
      </c>
      <c r="M31" s="43" t="str">
        <f>IF(F31="","",VLOOKUP(X31,図書名リスト!$A$3:$W$900,14,0))</f>
        <v/>
      </c>
      <c r="N31" s="10" t="str">
        <f>IF(F31="","",VLOOKUP(X31,図書名リスト!$A$3:$W$900,17,0))</f>
        <v/>
      </c>
      <c r="O31" s="11"/>
      <c r="P31" s="23" t="str">
        <f>IF(F31="","",VLOOKUP(X31,図書名リスト!$A$3:$W$900,21,0))</f>
        <v/>
      </c>
      <c r="Q31" s="22" t="str">
        <f>IF(F31="","",VLOOKUP(X31,図書名リスト!$A$3:$W$900,19,0))</f>
        <v/>
      </c>
      <c r="R31" s="23" t="str">
        <f>IF(F31="","",VLOOKUP(X31,図書名リスト!$A$3:$W$900,20,0))</f>
        <v/>
      </c>
      <c r="S31" s="22" t="str">
        <f>IF(F31="","",VLOOKUP(X31,図書名リスト!$A$3:$W$900,22,0))</f>
        <v/>
      </c>
      <c r="T31" s="9" t="str">
        <f t="shared" si="0"/>
        <v xml:space="preserve"> </v>
      </c>
      <c r="U31" s="9" t="str">
        <f t="shared" si="1"/>
        <v>　</v>
      </c>
      <c r="V31" s="9" t="str">
        <f t="shared" si="2"/>
        <v xml:space="preserve"> </v>
      </c>
      <c r="W31" s="9">
        <f t="shared" si="3"/>
        <v>0</v>
      </c>
      <c r="X31" s="8" t="str">
        <f t="shared" si="4"/>
        <v/>
      </c>
    </row>
    <row r="32" spans="1:24" ht="57" customHeight="1" x14ac:dyDescent="0.15">
      <c r="A32" s="44"/>
      <c r="B32" s="11"/>
      <c r="C32" s="17"/>
      <c r="D32" s="17"/>
      <c r="E32" s="16"/>
      <c r="F32" s="15"/>
      <c r="G32" s="14"/>
      <c r="H32" s="13" t="str">
        <f>IF(F32="","",VLOOKUP(F32,図書名リスト!$C$3:$W$900,16,0))</f>
        <v/>
      </c>
      <c r="I32" s="12" t="str">
        <f>IF(F32="","",VLOOKUP(X32,図書名リスト!$A$3:$W$900,5,0))</f>
        <v/>
      </c>
      <c r="J32" s="25" t="str">
        <f>IF(F32="","",VLOOKUP(X32,図書名リスト!$A$3:$W$900,9,0))</f>
        <v/>
      </c>
      <c r="K32" s="24" t="str">
        <f>IF(F32="","",VLOOKUP(X32,図書名リスト!$A$3:$W$900,23,0))</f>
        <v/>
      </c>
      <c r="L32" s="10" t="str">
        <f>IF(F32="","",VLOOKUP(X32,図書名リスト!$A$3:$W$900,11,0))</f>
        <v/>
      </c>
      <c r="M32" s="43" t="str">
        <f>IF(F32="","",VLOOKUP(X32,図書名リスト!$A$3:$W$900,14,0))</f>
        <v/>
      </c>
      <c r="N32" s="10" t="str">
        <f>IF(F32="","",VLOOKUP(X32,図書名リスト!$A$3:$W$900,17,0))</f>
        <v/>
      </c>
      <c r="O32" s="11"/>
      <c r="P32" s="23" t="str">
        <f>IF(F32="","",VLOOKUP(X32,図書名リスト!$A$3:$W$900,21,0))</f>
        <v/>
      </c>
      <c r="Q32" s="22" t="str">
        <f>IF(F32="","",VLOOKUP(X32,図書名リスト!$A$3:$W$900,19,0))</f>
        <v/>
      </c>
      <c r="R32" s="23" t="str">
        <f>IF(F32="","",VLOOKUP(X32,図書名リスト!$A$3:$W$900,20,0))</f>
        <v/>
      </c>
      <c r="S32" s="22" t="str">
        <f>IF(F32="","",VLOOKUP(X32,図書名リスト!$A$3:$W$900,22,0))</f>
        <v/>
      </c>
      <c r="T32" s="9" t="str">
        <f t="shared" si="0"/>
        <v xml:space="preserve"> </v>
      </c>
      <c r="U32" s="9" t="str">
        <f t="shared" si="1"/>
        <v>　</v>
      </c>
      <c r="V32" s="9" t="str">
        <f t="shared" si="2"/>
        <v xml:space="preserve"> </v>
      </c>
      <c r="W32" s="9">
        <f t="shared" si="3"/>
        <v>0</v>
      </c>
      <c r="X32" s="8" t="str">
        <f t="shared" si="4"/>
        <v/>
      </c>
    </row>
    <row r="33" spans="1:24" ht="57" customHeight="1" x14ac:dyDescent="0.15">
      <c r="A33" s="44"/>
      <c r="B33" s="11"/>
      <c r="C33" s="17"/>
      <c r="D33" s="17"/>
      <c r="E33" s="16"/>
      <c r="F33" s="15"/>
      <c r="G33" s="14"/>
      <c r="H33" s="13" t="str">
        <f>IF(F33="","",VLOOKUP(F33,図書名リスト!$C$3:$W$900,16,0))</f>
        <v/>
      </c>
      <c r="I33" s="12" t="str">
        <f>IF(F33="","",VLOOKUP(X33,図書名リスト!$A$3:$W$900,5,0))</f>
        <v/>
      </c>
      <c r="J33" s="25" t="str">
        <f>IF(F33="","",VLOOKUP(X33,図書名リスト!$A$3:$W$900,9,0))</f>
        <v/>
      </c>
      <c r="K33" s="24" t="str">
        <f>IF(F33="","",VLOOKUP(X33,図書名リスト!$A$3:$W$900,23,0))</f>
        <v/>
      </c>
      <c r="L33" s="10" t="str">
        <f>IF(F33="","",VLOOKUP(X33,図書名リスト!$A$3:$W$900,11,0))</f>
        <v/>
      </c>
      <c r="M33" s="43" t="str">
        <f>IF(F33="","",VLOOKUP(X33,図書名リスト!$A$3:$W$900,14,0))</f>
        <v/>
      </c>
      <c r="N33" s="10" t="str">
        <f>IF(F33="","",VLOOKUP(X33,図書名リスト!$A$3:$W$900,17,0))</f>
        <v/>
      </c>
      <c r="O33" s="11"/>
      <c r="P33" s="23" t="str">
        <f>IF(F33="","",VLOOKUP(X33,図書名リスト!$A$3:$W$900,21,0))</f>
        <v/>
      </c>
      <c r="Q33" s="22" t="str">
        <f>IF(F33="","",VLOOKUP(X33,図書名リスト!$A$3:$W$900,19,0))</f>
        <v/>
      </c>
      <c r="R33" s="23" t="str">
        <f>IF(F33="","",VLOOKUP(X33,図書名リスト!$A$3:$W$900,20,0))</f>
        <v/>
      </c>
      <c r="S33" s="22" t="str">
        <f>IF(F33="","",VLOOKUP(X33,図書名リスト!$A$3:$W$900,22,0))</f>
        <v/>
      </c>
      <c r="T33" s="9" t="str">
        <f t="shared" si="0"/>
        <v xml:space="preserve"> </v>
      </c>
      <c r="U33" s="9" t="str">
        <f t="shared" si="1"/>
        <v>　</v>
      </c>
      <c r="V33" s="9" t="str">
        <f t="shared" si="2"/>
        <v xml:space="preserve"> </v>
      </c>
      <c r="W33" s="9">
        <f t="shared" si="3"/>
        <v>0</v>
      </c>
      <c r="X33" s="8" t="str">
        <f t="shared" si="4"/>
        <v/>
      </c>
    </row>
    <row r="34" spans="1:24" ht="57" customHeight="1" x14ac:dyDescent="0.15">
      <c r="A34" s="44"/>
      <c r="B34" s="11"/>
      <c r="C34" s="17"/>
      <c r="D34" s="17"/>
      <c r="E34" s="16"/>
      <c r="F34" s="15"/>
      <c r="G34" s="14"/>
      <c r="H34" s="13" t="str">
        <f>IF(F34="","",VLOOKUP(F34,図書名リスト!$C$3:$W$900,16,0))</f>
        <v/>
      </c>
      <c r="I34" s="12" t="str">
        <f>IF(F34="","",VLOOKUP(X34,図書名リスト!$A$3:$W$900,5,0))</f>
        <v/>
      </c>
      <c r="J34" s="25" t="str">
        <f>IF(F34="","",VLOOKUP(X34,図書名リスト!$A$3:$W$900,9,0))</f>
        <v/>
      </c>
      <c r="K34" s="24" t="str">
        <f>IF(F34="","",VLOOKUP(X34,図書名リスト!$A$3:$W$900,23,0))</f>
        <v/>
      </c>
      <c r="L34" s="10" t="str">
        <f>IF(F34="","",VLOOKUP(X34,図書名リスト!$A$3:$W$900,11,0))</f>
        <v/>
      </c>
      <c r="M34" s="43" t="str">
        <f>IF(F34="","",VLOOKUP(X34,図書名リスト!$A$3:$W$900,14,0))</f>
        <v/>
      </c>
      <c r="N34" s="10" t="str">
        <f>IF(F34="","",VLOOKUP(X34,図書名リスト!$A$3:$W$900,17,0))</f>
        <v/>
      </c>
      <c r="O34" s="11"/>
      <c r="P34" s="23" t="str">
        <f>IF(F34="","",VLOOKUP(X34,図書名リスト!$A$3:$W$900,21,0))</f>
        <v/>
      </c>
      <c r="Q34" s="22" t="str">
        <f>IF(F34="","",VLOOKUP(X34,図書名リスト!$A$3:$W$900,19,0))</f>
        <v/>
      </c>
      <c r="R34" s="23" t="str">
        <f>IF(F34="","",VLOOKUP(X34,図書名リスト!$A$3:$W$900,20,0))</f>
        <v/>
      </c>
      <c r="S34" s="22" t="str">
        <f>IF(F34="","",VLOOKUP(X34,図書名リスト!$A$3:$W$900,22,0))</f>
        <v/>
      </c>
      <c r="T34" s="9" t="str">
        <f t="shared" si="0"/>
        <v xml:space="preserve"> </v>
      </c>
      <c r="U34" s="9" t="str">
        <f t="shared" si="1"/>
        <v>　</v>
      </c>
      <c r="V34" s="9" t="str">
        <f t="shared" si="2"/>
        <v xml:space="preserve"> </v>
      </c>
      <c r="W34" s="9">
        <f t="shared" si="3"/>
        <v>0</v>
      </c>
      <c r="X34" s="8" t="str">
        <f t="shared" si="4"/>
        <v/>
      </c>
    </row>
    <row r="35" spans="1:24" ht="57" customHeight="1" x14ac:dyDescent="0.15">
      <c r="A35" s="44"/>
      <c r="B35" s="11"/>
      <c r="C35" s="17"/>
      <c r="D35" s="17"/>
      <c r="E35" s="16"/>
      <c r="F35" s="15"/>
      <c r="G35" s="14"/>
      <c r="H35" s="13" t="str">
        <f>IF(F35="","",VLOOKUP(F35,図書名リスト!$C$3:$W$900,16,0))</f>
        <v/>
      </c>
      <c r="I35" s="12" t="str">
        <f>IF(F35="","",VLOOKUP(X35,図書名リスト!$A$3:$W$900,5,0))</f>
        <v/>
      </c>
      <c r="J35" s="25" t="str">
        <f>IF(F35="","",VLOOKUP(X35,図書名リスト!$A$3:$W$900,9,0))</f>
        <v/>
      </c>
      <c r="K35" s="24" t="str">
        <f>IF(F35="","",VLOOKUP(X35,図書名リスト!$A$3:$W$900,23,0))</f>
        <v/>
      </c>
      <c r="L35" s="10" t="str">
        <f>IF(F35="","",VLOOKUP(X35,図書名リスト!$A$3:$W$900,11,0))</f>
        <v/>
      </c>
      <c r="M35" s="43" t="str">
        <f>IF(F35="","",VLOOKUP(X35,図書名リスト!$A$3:$W$900,14,0))</f>
        <v/>
      </c>
      <c r="N35" s="10" t="str">
        <f>IF(F35="","",VLOOKUP(X35,図書名リスト!$A$3:$W$900,17,0))</f>
        <v/>
      </c>
      <c r="O35" s="11"/>
      <c r="P35" s="23" t="str">
        <f>IF(F35="","",VLOOKUP(X35,図書名リスト!$A$3:$W$900,21,0))</f>
        <v/>
      </c>
      <c r="Q35" s="22" t="str">
        <f>IF(F35="","",VLOOKUP(X35,図書名リスト!$A$3:$W$900,19,0))</f>
        <v/>
      </c>
      <c r="R35" s="23" t="str">
        <f>IF(F35="","",VLOOKUP(X35,図書名リスト!$A$3:$W$900,20,0))</f>
        <v/>
      </c>
      <c r="S35" s="22" t="str">
        <f>IF(F35="","",VLOOKUP(X35,図書名リスト!$A$3:$W$900,22,0))</f>
        <v/>
      </c>
      <c r="T35" s="9" t="str">
        <f t="shared" si="0"/>
        <v xml:space="preserve"> </v>
      </c>
      <c r="U35" s="9" t="str">
        <f t="shared" si="1"/>
        <v>　</v>
      </c>
      <c r="V35" s="9" t="str">
        <f t="shared" si="2"/>
        <v xml:space="preserve"> </v>
      </c>
      <c r="W35" s="9">
        <f t="shared" si="3"/>
        <v>0</v>
      </c>
      <c r="X35" s="8" t="str">
        <f t="shared" si="4"/>
        <v/>
      </c>
    </row>
    <row r="36" spans="1:24" ht="57" customHeight="1" x14ac:dyDescent="0.15">
      <c r="A36" s="44"/>
      <c r="B36" s="11"/>
      <c r="C36" s="17"/>
      <c r="D36" s="17"/>
      <c r="E36" s="16"/>
      <c r="F36" s="15"/>
      <c r="G36" s="14"/>
      <c r="H36" s="13" t="str">
        <f>IF(F36="","",VLOOKUP(F36,図書名リスト!$C$3:$W$900,16,0))</f>
        <v/>
      </c>
      <c r="I36" s="12" t="str">
        <f>IF(F36="","",VLOOKUP(X36,図書名リスト!$A$3:$W$900,5,0))</f>
        <v/>
      </c>
      <c r="J36" s="25" t="str">
        <f>IF(F36="","",VLOOKUP(X36,図書名リスト!$A$3:$W$900,9,0))</f>
        <v/>
      </c>
      <c r="K36" s="24" t="str">
        <f>IF(F36="","",VLOOKUP(X36,図書名リスト!$A$3:$W$900,23,0))</f>
        <v/>
      </c>
      <c r="L36" s="10" t="str">
        <f>IF(F36="","",VLOOKUP(X36,図書名リスト!$A$3:$W$900,11,0))</f>
        <v/>
      </c>
      <c r="M36" s="43" t="str">
        <f>IF(F36="","",VLOOKUP(X36,図書名リスト!$A$3:$W$900,14,0))</f>
        <v/>
      </c>
      <c r="N36" s="10" t="str">
        <f>IF(F36="","",VLOOKUP(X36,図書名リスト!$A$3:$W$900,17,0))</f>
        <v/>
      </c>
      <c r="O36" s="11"/>
      <c r="P36" s="23" t="str">
        <f>IF(F36="","",VLOOKUP(X36,図書名リスト!$A$3:$W$900,21,0))</f>
        <v/>
      </c>
      <c r="Q36" s="22" t="str">
        <f>IF(F36="","",VLOOKUP(X36,図書名リスト!$A$3:$W$900,19,0))</f>
        <v/>
      </c>
      <c r="R36" s="23" t="str">
        <f>IF(F36="","",VLOOKUP(X36,図書名リスト!$A$3:$W$900,20,0))</f>
        <v/>
      </c>
      <c r="S36" s="22" t="str">
        <f>IF(F36="","",VLOOKUP(X36,図書名リスト!$A$3:$W$900,22,0))</f>
        <v/>
      </c>
      <c r="T36" s="9" t="str">
        <f t="shared" si="0"/>
        <v xml:space="preserve"> </v>
      </c>
      <c r="U36" s="9" t="str">
        <f t="shared" si="1"/>
        <v>　</v>
      </c>
      <c r="V36" s="9" t="str">
        <f t="shared" si="2"/>
        <v xml:space="preserve"> </v>
      </c>
      <c r="W36" s="9">
        <f t="shared" si="3"/>
        <v>0</v>
      </c>
      <c r="X36" s="8" t="str">
        <f t="shared" si="4"/>
        <v/>
      </c>
    </row>
    <row r="37" spans="1:24" ht="57" customHeight="1" x14ac:dyDescent="0.15">
      <c r="A37" s="44"/>
      <c r="B37" s="11"/>
      <c r="C37" s="17"/>
      <c r="D37" s="17"/>
      <c r="E37" s="16"/>
      <c r="F37" s="15"/>
      <c r="G37" s="14"/>
      <c r="H37" s="13" t="str">
        <f>IF(F37="","",VLOOKUP(F37,図書名リスト!$C$3:$W$900,16,0))</f>
        <v/>
      </c>
      <c r="I37" s="12" t="str">
        <f>IF(F37="","",VLOOKUP(X37,図書名リスト!$A$3:$W$900,5,0))</f>
        <v/>
      </c>
      <c r="J37" s="25" t="str">
        <f>IF(F37="","",VLOOKUP(X37,図書名リスト!$A$3:$W$900,9,0))</f>
        <v/>
      </c>
      <c r="K37" s="24" t="str">
        <f>IF(F37="","",VLOOKUP(X37,図書名リスト!$A$3:$W$900,23,0))</f>
        <v/>
      </c>
      <c r="L37" s="10" t="str">
        <f>IF(F37="","",VLOOKUP(X37,図書名リスト!$A$3:$W$900,11,0))</f>
        <v/>
      </c>
      <c r="M37" s="43" t="str">
        <f>IF(F37="","",VLOOKUP(X37,図書名リスト!$A$3:$W$900,14,0))</f>
        <v/>
      </c>
      <c r="N37" s="10" t="str">
        <f>IF(F37="","",VLOOKUP(X37,図書名リスト!$A$3:$W$900,17,0))</f>
        <v/>
      </c>
      <c r="O37" s="11"/>
      <c r="P37" s="23" t="str">
        <f>IF(F37="","",VLOOKUP(X37,図書名リスト!$A$3:$W$900,21,0))</f>
        <v/>
      </c>
      <c r="Q37" s="22" t="str">
        <f>IF(F37="","",VLOOKUP(X37,図書名リスト!$A$3:$W$900,19,0))</f>
        <v/>
      </c>
      <c r="R37" s="23" t="str">
        <f>IF(F37="","",VLOOKUP(X37,図書名リスト!$A$3:$W$900,20,0))</f>
        <v/>
      </c>
      <c r="S37" s="22" t="str">
        <f>IF(F37="","",VLOOKUP(X37,図書名リスト!$A$3:$W$900,22,0))</f>
        <v/>
      </c>
      <c r="T37" s="9" t="str">
        <f t="shared" si="0"/>
        <v xml:space="preserve"> </v>
      </c>
      <c r="U37" s="9" t="str">
        <f t="shared" si="1"/>
        <v>　</v>
      </c>
      <c r="V37" s="9" t="str">
        <f t="shared" si="2"/>
        <v xml:space="preserve"> </v>
      </c>
      <c r="W37" s="9">
        <f t="shared" si="3"/>
        <v>0</v>
      </c>
      <c r="X37" s="8" t="str">
        <f t="shared" si="4"/>
        <v/>
      </c>
    </row>
    <row r="38" spans="1:24" ht="57" customHeight="1" x14ac:dyDescent="0.15">
      <c r="A38" s="44"/>
      <c r="B38" s="11"/>
      <c r="C38" s="17"/>
      <c r="D38" s="17"/>
      <c r="E38" s="16"/>
      <c r="F38" s="15"/>
      <c r="G38" s="14"/>
      <c r="H38" s="13" t="str">
        <f>IF(F38="","",VLOOKUP(F38,図書名リスト!$C$3:$W$900,16,0))</f>
        <v/>
      </c>
      <c r="I38" s="12" t="str">
        <f>IF(F38="","",VLOOKUP(X38,図書名リスト!$A$3:$W$900,5,0))</f>
        <v/>
      </c>
      <c r="J38" s="25" t="str">
        <f>IF(F38="","",VLOOKUP(X38,図書名リスト!$A$3:$W$900,9,0))</f>
        <v/>
      </c>
      <c r="K38" s="24" t="str">
        <f>IF(F38="","",VLOOKUP(X38,図書名リスト!$A$3:$W$900,23,0))</f>
        <v/>
      </c>
      <c r="L38" s="10" t="str">
        <f>IF(F38="","",VLOOKUP(X38,図書名リスト!$A$3:$W$900,11,0))</f>
        <v/>
      </c>
      <c r="M38" s="43" t="str">
        <f>IF(F38="","",VLOOKUP(X38,図書名リスト!$A$3:$W$900,14,0))</f>
        <v/>
      </c>
      <c r="N38" s="10" t="str">
        <f>IF(F38="","",VLOOKUP(X38,図書名リスト!$A$3:$W$900,17,0))</f>
        <v/>
      </c>
      <c r="O38" s="11"/>
      <c r="P38" s="23" t="str">
        <f>IF(F38="","",VLOOKUP(X38,図書名リスト!$A$3:$W$900,21,0))</f>
        <v/>
      </c>
      <c r="Q38" s="22" t="str">
        <f>IF(F38="","",VLOOKUP(X38,図書名リスト!$A$3:$W$900,19,0))</f>
        <v/>
      </c>
      <c r="R38" s="23" t="str">
        <f>IF(F38="","",VLOOKUP(X38,図書名リスト!$A$3:$W$900,20,0))</f>
        <v/>
      </c>
      <c r="S38" s="22" t="str">
        <f>IF(F38="","",VLOOKUP(X38,図書名リスト!$A$3:$W$900,22,0))</f>
        <v/>
      </c>
      <c r="T38" s="9" t="str">
        <f t="shared" si="0"/>
        <v xml:space="preserve"> </v>
      </c>
      <c r="U38" s="9" t="str">
        <f t="shared" si="1"/>
        <v>　</v>
      </c>
      <c r="V38" s="9" t="str">
        <f t="shared" si="2"/>
        <v xml:space="preserve"> </v>
      </c>
      <c r="W38" s="9">
        <f t="shared" si="3"/>
        <v>0</v>
      </c>
      <c r="X38" s="8" t="str">
        <f t="shared" si="4"/>
        <v/>
      </c>
    </row>
    <row r="39" spans="1:24" ht="57" customHeight="1" x14ac:dyDescent="0.15">
      <c r="A39" s="44"/>
      <c r="B39" s="11"/>
      <c r="C39" s="17"/>
      <c r="D39" s="17"/>
      <c r="E39" s="16"/>
      <c r="F39" s="15"/>
      <c r="G39" s="14"/>
      <c r="H39" s="13" t="str">
        <f>IF(F39="","",VLOOKUP(F39,図書名リスト!$C$3:$W$900,16,0))</f>
        <v/>
      </c>
      <c r="I39" s="12" t="str">
        <f>IF(F39="","",VLOOKUP(X39,図書名リスト!$A$3:$W$900,5,0))</f>
        <v/>
      </c>
      <c r="J39" s="25" t="str">
        <f>IF(F39="","",VLOOKUP(X39,図書名リスト!$A$3:$W$900,9,0))</f>
        <v/>
      </c>
      <c r="K39" s="24" t="str">
        <f>IF(F39="","",VLOOKUP(X39,図書名リスト!$A$3:$W$900,23,0))</f>
        <v/>
      </c>
      <c r="L39" s="10" t="str">
        <f>IF(F39="","",VLOOKUP(X39,図書名リスト!$A$3:$W$900,11,0))</f>
        <v/>
      </c>
      <c r="M39" s="43" t="str">
        <f>IF(F39="","",VLOOKUP(X39,図書名リスト!$A$3:$W$900,14,0))</f>
        <v/>
      </c>
      <c r="N39" s="10" t="str">
        <f>IF(F39="","",VLOOKUP(X39,図書名リスト!$A$3:$W$900,17,0))</f>
        <v/>
      </c>
      <c r="O39" s="11"/>
      <c r="P39" s="23" t="str">
        <f>IF(F39="","",VLOOKUP(X39,図書名リスト!$A$3:$W$900,21,0))</f>
        <v/>
      </c>
      <c r="Q39" s="22" t="str">
        <f>IF(F39="","",VLOOKUP(X39,図書名リスト!$A$3:$W$900,19,0))</f>
        <v/>
      </c>
      <c r="R39" s="23" t="str">
        <f>IF(F39="","",VLOOKUP(X39,図書名リスト!$A$3:$W$900,20,0))</f>
        <v/>
      </c>
      <c r="S39" s="22" t="str">
        <f>IF(F39="","",VLOOKUP(X39,図書名リスト!$A$3:$W$900,22,0))</f>
        <v/>
      </c>
      <c r="T39" s="9" t="str">
        <f t="shared" si="0"/>
        <v xml:space="preserve"> </v>
      </c>
      <c r="U39" s="9" t="str">
        <f t="shared" si="1"/>
        <v>　</v>
      </c>
      <c r="V39" s="9" t="str">
        <f t="shared" si="2"/>
        <v xml:space="preserve"> </v>
      </c>
      <c r="W39" s="9">
        <f t="shared" si="3"/>
        <v>0</v>
      </c>
      <c r="X39" s="8" t="str">
        <f t="shared" si="4"/>
        <v/>
      </c>
    </row>
    <row r="40" spans="1:24" ht="57" customHeight="1" x14ac:dyDescent="0.15">
      <c r="A40" s="44"/>
      <c r="B40" s="11"/>
      <c r="C40" s="17"/>
      <c r="D40" s="17"/>
      <c r="E40" s="16"/>
      <c r="F40" s="15"/>
      <c r="G40" s="14"/>
      <c r="H40" s="13" t="str">
        <f>IF(F40="","",VLOOKUP(F40,図書名リスト!$C$3:$W$900,16,0))</f>
        <v/>
      </c>
      <c r="I40" s="12" t="str">
        <f>IF(F40="","",VLOOKUP(X40,図書名リスト!$A$3:$W$900,5,0))</f>
        <v/>
      </c>
      <c r="J40" s="25" t="str">
        <f>IF(F40="","",VLOOKUP(X40,図書名リスト!$A$3:$W$900,9,0))</f>
        <v/>
      </c>
      <c r="K40" s="24" t="str">
        <f>IF(F40="","",VLOOKUP(X40,図書名リスト!$A$3:$W$900,23,0))</f>
        <v/>
      </c>
      <c r="L40" s="10" t="str">
        <f>IF(F40="","",VLOOKUP(X40,図書名リスト!$A$3:$W$900,11,0))</f>
        <v/>
      </c>
      <c r="M40" s="43" t="str">
        <f>IF(F40="","",VLOOKUP(X40,図書名リスト!$A$3:$W$900,14,0))</f>
        <v/>
      </c>
      <c r="N40" s="10" t="str">
        <f>IF(F40="","",VLOOKUP(X40,図書名リスト!$A$3:$W$900,17,0))</f>
        <v/>
      </c>
      <c r="O40" s="11"/>
      <c r="P40" s="23" t="str">
        <f>IF(F40="","",VLOOKUP(X40,図書名リスト!$A$3:$W$900,21,0))</f>
        <v/>
      </c>
      <c r="Q40" s="22" t="str">
        <f>IF(F40="","",VLOOKUP(X40,図書名リスト!$A$3:$W$900,19,0))</f>
        <v/>
      </c>
      <c r="R40" s="23" t="str">
        <f>IF(F40="","",VLOOKUP(X40,図書名リスト!$A$3:$W$900,20,0))</f>
        <v/>
      </c>
      <c r="S40" s="22" t="str">
        <f>IF(F40="","",VLOOKUP(X40,図書名リスト!$A$3:$W$900,22,0))</f>
        <v/>
      </c>
      <c r="T40" s="9" t="str">
        <f t="shared" si="0"/>
        <v xml:space="preserve"> </v>
      </c>
      <c r="U40" s="9" t="str">
        <f t="shared" si="1"/>
        <v>　</v>
      </c>
      <c r="V40" s="9" t="str">
        <f t="shared" si="2"/>
        <v xml:space="preserve"> </v>
      </c>
      <c r="W40" s="9">
        <f t="shared" si="3"/>
        <v>0</v>
      </c>
      <c r="X40" s="8" t="str">
        <f t="shared" si="4"/>
        <v/>
      </c>
    </row>
    <row r="41" spans="1:24" ht="57" customHeight="1" x14ac:dyDescent="0.15">
      <c r="A41" s="44"/>
      <c r="B41" s="11"/>
      <c r="C41" s="17"/>
      <c r="D41" s="17"/>
      <c r="E41" s="16"/>
      <c r="F41" s="15"/>
      <c r="G41" s="14"/>
      <c r="H41" s="13" t="str">
        <f>IF(F41="","",VLOOKUP(F41,図書名リスト!$C$3:$W$900,16,0))</f>
        <v/>
      </c>
      <c r="I41" s="12" t="str">
        <f>IF(F41="","",VLOOKUP(X41,図書名リスト!$A$3:$W$900,5,0))</f>
        <v/>
      </c>
      <c r="J41" s="25" t="str">
        <f>IF(F41="","",VLOOKUP(X41,図書名リスト!$A$3:$W$900,9,0))</f>
        <v/>
      </c>
      <c r="K41" s="24" t="str">
        <f>IF(F41="","",VLOOKUP(X41,図書名リスト!$A$3:$W$900,23,0))</f>
        <v/>
      </c>
      <c r="L41" s="10" t="str">
        <f>IF(F41="","",VLOOKUP(X41,図書名リスト!$A$3:$W$900,11,0))</f>
        <v/>
      </c>
      <c r="M41" s="43" t="str">
        <f>IF(F41="","",VLOOKUP(X41,図書名リスト!$A$3:$W$900,14,0))</f>
        <v/>
      </c>
      <c r="N41" s="10" t="str">
        <f>IF(F41="","",VLOOKUP(X41,図書名リスト!$A$3:$W$900,17,0))</f>
        <v/>
      </c>
      <c r="O41" s="11"/>
      <c r="P41" s="23" t="str">
        <f>IF(F41="","",VLOOKUP(X41,図書名リスト!$A$3:$W$900,21,0))</f>
        <v/>
      </c>
      <c r="Q41" s="22" t="str">
        <f>IF(F41="","",VLOOKUP(X41,図書名リスト!$A$3:$W$900,19,0))</f>
        <v/>
      </c>
      <c r="R41" s="23" t="str">
        <f>IF(F41="","",VLOOKUP(X41,図書名リスト!$A$3:$W$900,20,0))</f>
        <v/>
      </c>
      <c r="S41" s="22" t="str">
        <f>IF(F41="","",VLOOKUP(X41,図書名リスト!$A$3:$W$900,22,0))</f>
        <v/>
      </c>
      <c r="T41" s="9" t="str">
        <f t="shared" si="0"/>
        <v xml:space="preserve"> </v>
      </c>
      <c r="U41" s="9" t="str">
        <f t="shared" si="1"/>
        <v>　</v>
      </c>
      <c r="V41" s="9" t="str">
        <f t="shared" si="2"/>
        <v xml:space="preserve"> </v>
      </c>
      <c r="W41" s="9">
        <f t="shared" si="3"/>
        <v>0</v>
      </c>
      <c r="X41" s="8" t="str">
        <f t="shared" si="4"/>
        <v/>
      </c>
    </row>
    <row r="42" spans="1:24" ht="57" customHeight="1" x14ac:dyDescent="0.15">
      <c r="A42" s="44"/>
      <c r="B42" s="11"/>
      <c r="C42" s="17"/>
      <c r="D42" s="17"/>
      <c r="E42" s="16"/>
      <c r="F42" s="15"/>
      <c r="G42" s="14"/>
      <c r="H42" s="13" t="str">
        <f>IF(F42="","",VLOOKUP(F42,図書名リスト!$C$3:$W$900,16,0))</f>
        <v/>
      </c>
      <c r="I42" s="12" t="str">
        <f>IF(F42="","",VLOOKUP(X42,図書名リスト!$A$3:$W$900,5,0))</f>
        <v/>
      </c>
      <c r="J42" s="25" t="str">
        <f>IF(F42="","",VLOOKUP(X42,図書名リスト!$A$3:$W$900,9,0))</f>
        <v/>
      </c>
      <c r="K42" s="24" t="str">
        <f>IF(F42="","",VLOOKUP(X42,図書名リスト!$A$3:$W$900,23,0))</f>
        <v/>
      </c>
      <c r="L42" s="10" t="str">
        <f>IF(F42="","",VLOOKUP(X42,図書名リスト!$A$3:$W$900,11,0))</f>
        <v/>
      </c>
      <c r="M42" s="43" t="str">
        <f>IF(F42="","",VLOOKUP(X42,図書名リスト!$A$3:$W$900,14,0))</f>
        <v/>
      </c>
      <c r="N42" s="10" t="str">
        <f>IF(F42="","",VLOOKUP(X42,図書名リスト!$A$3:$W$900,17,0))</f>
        <v/>
      </c>
      <c r="O42" s="11"/>
      <c r="P42" s="23" t="str">
        <f>IF(F42="","",VLOOKUP(X42,図書名リスト!$A$3:$W$900,21,0))</f>
        <v/>
      </c>
      <c r="Q42" s="22" t="str">
        <f>IF(F42="","",VLOOKUP(X42,図書名リスト!$A$3:$W$900,19,0))</f>
        <v/>
      </c>
      <c r="R42" s="23" t="str">
        <f>IF(F42="","",VLOOKUP(X42,図書名リスト!$A$3:$W$900,20,0))</f>
        <v/>
      </c>
      <c r="S42" s="22" t="str">
        <f>IF(F42="","",VLOOKUP(X42,図書名リスト!$A$3:$W$900,22,0))</f>
        <v/>
      </c>
      <c r="T42" s="9" t="str">
        <f t="shared" si="0"/>
        <v xml:space="preserve"> </v>
      </c>
      <c r="U42" s="9" t="str">
        <f t="shared" si="1"/>
        <v>　</v>
      </c>
      <c r="V42" s="9" t="str">
        <f t="shared" si="2"/>
        <v xml:space="preserve"> </v>
      </c>
      <c r="W42" s="9">
        <f t="shared" si="3"/>
        <v>0</v>
      </c>
      <c r="X42" s="8" t="str">
        <f t="shared" si="4"/>
        <v/>
      </c>
    </row>
    <row r="43" spans="1:24" ht="57" customHeight="1" x14ac:dyDescent="0.15">
      <c r="A43" s="44"/>
      <c r="B43" s="11"/>
      <c r="C43" s="17"/>
      <c r="D43" s="17"/>
      <c r="E43" s="16"/>
      <c r="F43" s="15"/>
      <c r="G43" s="14"/>
      <c r="H43" s="13" t="str">
        <f>IF(F43="","",VLOOKUP(F43,図書名リスト!$C$3:$W$900,16,0))</f>
        <v/>
      </c>
      <c r="I43" s="12" t="str">
        <f>IF(F43="","",VLOOKUP(X43,図書名リスト!$A$3:$W$900,5,0))</f>
        <v/>
      </c>
      <c r="J43" s="25" t="str">
        <f>IF(F43="","",VLOOKUP(X43,図書名リスト!$A$3:$W$900,9,0))</f>
        <v/>
      </c>
      <c r="K43" s="24" t="str">
        <f>IF(F43="","",VLOOKUP(X43,図書名リスト!$A$3:$W$900,23,0))</f>
        <v/>
      </c>
      <c r="L43" s="10" t="str">
        <f>IF(F43="","",VLOOKUP(X43,図書名リスト!$A$3:$W$900,11,0))</f>
        <v/>
      </c>
      <c r="M43" s="43" t="str">
        <f>IF(F43="","",VLOOKUP(X43,図書名リスト!$A$3:$W$900,14,0))</f>
        <v/>
      </c>
      <c r="N43" s="10" t="str">
        <f>IF(F43="","",VLOOKUP(X43,図書名リスト!$A$3:$W$900,17,0))</f>
        <v/>
      </c>
      <c r="O43" s="11"/>
      <c r="P43" s="23" t="str">
        <f>IF(F43="","",VLOOKUP(X43,図書名リスト!$A$3:$W$900,21,0))</f>
        <v/>
      </c>
      <c r="Q43" s="22" t="str">
        <f>IF(F43="","",VLOOKUP(X43,図書名リスト!$A$3:$W$900,19,0))</f>
        <v/>
      </c>
      <c r="R43" s="23" t="str">
        <f>IF(F43="","",VLOOKUP(X43,図書名リスト!$A$3:$W$900,20,0))</f>
        <v/>
      </c>
      <c r="S43" s="22" t="str">
        <f>IF(F43="","",VLOOKUP(X43,図書名リスト!$A$3:$W$900,22,0))</f>
        <v/>
      </c>
      <c r="T43" s="9" t="str">
        <f t="shared" si="0"/>
        <v xml:space="preserve"> </v>
      </c>
      <c r="U43" s="9" t="str">
        <f t="shared" si="1"/>
        <v>　</v>
      </c>
      <c r="V43" s="9" t="str">
        <f t="shared" si="2"/>
        <v xml:space="preserve"> </v>
      </c>
      <c r="W43" s="9">
        <f t="shared" si="3"/>
        <v>0</v>
      </c>
      <c r="X43" s="8" t="str">
        <f t="shared" si="4"/>
        <v/>
      </c>
    </row>
    <row r="44" spans="1:24" ht="57" customHeight="1" x14ac:dyDescent="0.15">
      <c r="A44" s="44"/>
      <c r="B44" s="11"/>
      <c r="C44" s="17"/>
      <c r="D44" s="17"/>
      <c r="E44" s="16"/>
      <c r="F44" s="15"/>
      <c r="G44" s="14"/>
      <c r="H44" s="13" t="str">
        <f>IF(F44="","",VLOOKUP(F44,図書名リスト!$C$3:$W$900,16,0))</f>
        <v/>
      </c>
      <c r="I44" s="12" t="str">
        <f>IF(F44="","",VLOOKUP(X44,図書名リスト!$A$3:$W$900,5,0))</f>
        <v/>
      </c>
      <c r="J44" s="25" t="str">
        <f>IF(F44="","",VLOOKUP(X44,図書名リスト!$A$3:$W$900,9,0))</f>
        <v/>
      </c>
      <c r="K44" s="24" t="str">
        <f>IF(F44="","",VLOOKUP(X44,図書名リスト!$A$3:$W$900,23,0))</f>
        <v/>
      </c>
      <c r="L44" s="10" t="str">
        <f>IF(F44="","",VLOOKUP(X44,図書名リスト!$A$3:$W$900,11,0))</f>
        <v/>
      </c>
      <c r="M44" s="43" t="str">
        <f>IF(F44="","",VLOOKUP(X44,図書名リスト!$A$3:$W$900,14,0))</f>
        <v/>
      </c>
      <c r="N44" s="10" t="str">
        <f>IF(F44="","",VLOOKUP(X44,図書名リスト!$A$3:$W$900,17,0))</f>
        <v/>
      </c>
      <c r="O44" s="11"/>
      <c r="P44" s="23" t="str">
        <f>IF(F44="","",VLOOKUP(X44,図書名リスト!$A$3:$W$900,21,0))</f>
        <v/>
      </c>
      <c r="Q44" s="22" t="str">
        <f>IF(F44="","",VLOOKUP(X44,図書名リスト!$A$3:$W$900,19,0))</f>
        <v/>
      </c>
      <c r="R44" s="23" t="str">
        <f>IF(F44="","",VLOOKUP(X44,図書名リスト!$A$3:$W$900,20,0))</f>
        <v/>
      </c>
      <c r="S44" s="22" t="str">
        <f>IF(F44="","",VLOOKUP(X44,図書名リスト!$A$3:$W$900,22,0))</f>
        <v/>
      </c>
      <c r="T44" s="9" t="str">
        <f t="shared" si="0"/>
        <v xml:space="preserve"> </v>
      </c>
      <c r="U44" s="9" t="str">
        <f t="shared" si="1"/>
        <v>　</v>
      </c>
      <c r="V44" s="9" t="str">
        <f t="shared" si="2"/>
        <v xml:space="preserve"> </v>
      </c>
      <c r="W44" s="9">
        <f t="shared" si="3"/>
        <v>0</v>
      </c>
      <c r="X44" s="8" t="str">
        <f t="shared" si="4"/>
        <v/>
      </c>
    </row>
    <row r="45" spans="1:24" ht="57" customHeight="1" x14ac:dyDescent="0.15">
      <c r="A45" s="44"/>
      <c r="B45" s="11"/>
      <c r="C45" s="17"/>
      <c r="D45" s="17"/>
      <c r="E45" s="16"/>
      <c r="F45" s="15"/>
      <c r="G45" s="14"/>
      <c r="H45" s="13" t="str">
        <f>IF(F45="","",VLOOKUP(F45,図書名リスト!$C$3:$W$900,16,0))</f>
        <v/>
      </c>
      <c r="I45" s="12" t="str">
        <f>IF(F45="","",VLOOKUP(X45,図書名リスト!$A$3:$W$900,5,0))</f>
        <v/>
      </c>
      <c r="J45" s="25" t="str">
        <f>IF(F45="","",VLOOKUP(X45,図書名リスト!$A$3:$W$900,9,0))</f>
        <v/>
      </c>
      <c r="K45" s="24" t="str">
        <f>IF(F45="","",VLOOKUP(X45,図書名リスト!$A$3:$W$900,23,0))</f>
        <v/>
      </c>
      <c r="L45" s="10" t="str">
        <f>IF(F45="","",VLOOKUP(X45,図書名リスト!$A$3:$W$900,11,0))</f>
        <v/>
      </c>
      <c r="M45" s="43" t="str">
        <f>IF(F45="","",VLOOKUP(X45,図書名リスト!$A$3:$W$900,14,0))</f>
        <v/>
      </c>
      <c r="N45" s="10" t="str">
        <f>IF(F45="","",VLOOKUP(X45,図書名リスト!$A$3:$W$900,17,0))</f>
        <v/>
      </c>
      <c r="O45" s="11"/>
      <c r="P45" s="23" t="str">
        <f>IF(F45="","",VLOOKUP(X45,図書名リスト!$A$3:$W$900,21,0))</f>
        <v/>
      </c>
      <c r="Q45" s="22" t="str">
        <f>IF(F45="","",VLOOKUP(X45,図書名リスト!$A$3:$W$900,19,0))</f>
        <v/>
      </c>
      <c r="R45" s="23" t="str">
        <f>IF(F45="","",VLOOKUP(X45,図書名リスト!$A$3:$W$900,20,0))</f>
        <v/>
      </c>
      <c r="S45" s="22" t="str">
        <f>IF(F45="","",VLOOKUP(X45,図書名リスト!$A$3:$W$900,22,0))</f>
        <v/>
      </c>
      <c r="T45" s="9" t="str">
        <f t="shared" si="0"/>
        <v xml:space="preserve"> </v>
      </c>
      <c r="U45" s="9" t="str">
        <f t="shared" si="1"/>
        <v>　</v>
      </c>
      <c r="V45" s="9" t="str">
        <f t="shared" si="2"/>
        <v xml:space="preserve"> </v>
      </c>
      <c r="W45" s="9">
        <f t="shared" si="3"/>
        <v>0</v>
      </c>
      <c r="X45" s="8" t="str">
        <f t="shared" si="4"/>
        <v/>
      </c>
    </row>
    <row r="46" spans="1:24" ht="57" customHeight="1" x14ac:dyDescent="0.15">
      <c r="A46" s="44"/>
      <c r="B46" s="11"/>
      <c r="C46" s="17"/>
      <c r="D46" s="17"/>
      <c r="E46" s="16"/>
      <c r="F46" s="15"/>
      <c r="G46" s="14"/>
      <c r="H46" s="13" t="str">
        <f>IF(F46="","",VLOOKUP(F46,図書名リスト!$C$3:$W$900,16,0))</f>
        <v/>
      </c>
      <c r="I46" s="12" t="str">
        <f>IF(F46="","",VLOOKUP(X46,図書名リスト!$A$3:$W$900,5,0))</f>
        <v/>
      </c>
      <c r="J46" s="25" t="str">
        <f>IF(F46="","",VLOOKUP(X46,図書名リスト!$A$3:$W$900,9,0))</f>
        <v/>
      </c>
      <c r="K46" s="24" t="str">
        <f>IF(F46="","",VLOOKUP(X46,図書名リスト!$A$3:$W$900,23,0))</f>
        <v/>
      </c>
      <c r="L46" s="10" t="str">
        <f>IF(F46="","",VLOOKUP(X46,図書名リスト!$A$3:$W$900,11,0))</f>
        <v/>
      </c>
      <c r="M46" s="43" t="str">
        <f>IF(F46="","",VLOOKUP(X46,図書名リスト!$A$3:$W$900,14,0))</f>
        <v/>
      </c>
      <c r="N46" s="10" t="str">
        <f>IF(F46="","",VLOOKUP(X46,図書名リスト!$A$3:$W$900,17,0))</f>
        <v/>
      </c>
      <c r="O46" s="11"/>
      <c r="P46" s="23" t="str">
        <f>IF(F46="","",VLOOKUP(X46,図書名リスト!$A$3:$W$900,21,0))</f>
        <v/>
      </c>
      <c r="Q46" s="22" t="str">
        <f>IF(F46="","",VLOOKUP(X46,図書名リスト!$A$3:$W$900,19,0))</f>
        <v/>
      </c>
      <c r="R46" s="23" t="str">
        <f>IF(F46="","",VLOOKUP(X46,図書名リスト!$A$3:$W$900,20,0))</f>
        <v/>
      </c>
      <c r="S46" s="22" t="str">
        <f>IF(F46="","",VLOOKUP(X46,図書名リスト!$A$3:$W$900,22,0))</f>
        <v/>
      </c>
      <c r="T46" s="9" t="str">
        <f t="shared" si="0"/>
        <v xml:space="preserve"> </v>
      </c>
      <c r="U46" s="9" t="str">
        <f t="shared" si="1"/>
        <v>　</v>
      </c>
      <c r="V46" s="9" t="str">
        <f t="shared" si="2"/>
        <v xml:space="preserve"> </v>
      </c>
      <c r="W46" s="9">
        <f t="shared" si="3"/>
        <v>0</v>
      </c>
      <c r="X46" s="8" t="str">
        <f t="shared" si="4"/>
        <v/>
      </c>
    </row>
    <row r="47" spans="1:24" ht="57" customHeight="1" x14ac:dyDescent="0.15">
      <c r="A47" s="44"/>
      <c r="B47" s="11"/>
      <c r="C47" s="17"/>
      <c r="D47" s="17"/>
      <c r="E47" s="16"/>
      <c r="F47" s="15"/>
      <c r="G47" s="14"/>
      <c r="H47" s="13" t="str">
        <f>IF(F47="","",VLOOKUP(F47,図書名リスト!$C$3:$W$900,16,0))</f>
        <v/>
      </c>
      <c r="I47" s="12" t="str">
        <f>IF(F47="","",VLOOKUP(X47,図書名リスト!$A$3:$W$900,5,0))</f>
        <v/>
      </c>
      <c r="J47" s="25" t="str">
        <f>IF(F47="","",VLOOKUP(X47,図書名リスト!$A$3:$W$900,9,0))</f>
        <v/>
      </c>
      <c r="K47" s="24" t="str">
        <f>IF(F47="","",VLOOKUP(X47,図書名リスト!$A$3:$W$900,23,0))</f>
        <v/>
      </c>
      <c r="L47" s="10" t="str">
        <f>IF(F47="","",VLOOKUP(X47,図書名リスト!$A$3:$W$900,11,0))</f>
        <v/>
      </c>
      <c r="M47" s="43" t="str">
        <f>IF(F47="","",VLOOKUP(X47,図書名リスト!$A$3:$W$900,14,0))</f>
        <v/>
      </c>
      <c r="N47" s="10" t="str">
        <f>IF(F47="","",VLOOKUP(X47,図書名リスト!$A$3:$W$900,17,0))</f>
        <v/>
      </c>
      <c r="O47" s="11"/>
      <c r="P47" s="23" t="str">
        <f>IF(F47="","",VLOOKUP(X47,図書名リスト!$A$3:$W$900,21,0))</f>
        <v/>
      </c>
      <c r="Q47" s="22" t="str">
        <f>IF(F47="","",VLOOKUP(X47,図書名リスト!$A$3:$W$900,19,0))</f>
        <v/>
      </c>
      <c r="R47" s="23" t="str">
        <f>IF(F47="","",VLOOKUP(X47,図書名リスト!$A$3:$W$900,20,0))</f>
        <v/>
      </c>
      <c r="S47" s="22" t="str">
        <f>IF(F47="","",VLOOKUP(X47,図書名リスト!$A$3:$W$900,22,0))</f>
        <v/>
      </c>
      <c r="T47" s="9" t="str">
        <f t="shared" si="0"/>
        <v xml:space="preserve"> </v>
      </c>
      <c r="U47" s="9" t="str">
        <f t="shared" si="1"/>
        <v>　</v>
      </c>
      <c r="V47" s="9" t="str">
        <f t="shared" si="2"/>
        <v xml:space="preserve"> </v>
      </c>
      <c r="W47" s="9">
        <f t="shared" si="3"/>
        <v>0</v>
      </c>
      <c r="X47" s="8" t="str">
        <f t="shared" si="4"/>
        <v/>
      </c>
    </row>
    <row r="48" spans="1:24" ht="57" customHeight="1" x14ac:dyDescent="0.15">
      <c r="A48" s="44"/>
      <c r="B48" s="11"/>
      <c r="C48" s="17"/>
      <c r="D48" s="17"/>
      <c r="E48" s="16"/>
      <c r="F48" s="15"/>
      <c r="G48" s="14"/>
      <c r="H48" s="13" t="str">
        <f>IF(F48="","",VLOOKUP(F48,図書名リスト!$C$3:$W$900,16,0))</f>
        <v/>
      </c>
      <c r="I48" s="12" t="str">
        <f>IF(F48="","",VLOOKUP(X48,図書名リスト!$A$3:$W$900,5,0))</f>
        <v/>
      </c>
      <c r="J48" s="25" t="str">
        <f>IF(F48="","",VLOOKUP(X48,図書名リスト!$A$3:$W$900,9,0))</f>
        <v/>
      </c>
      <c r="K48" s="24" t="str">
        <f>IF(F48="","",VLOOKUP(X48,図書名リスト!$A$3:$W$900,23,0))</f>
        <v/>
      </c>
      <c r="L48" s="10" t="str">
        <f>IF(F48="","",VLOOKUP(X48,図書名リスト!$A$3:$W$900,11,0))</f>
        <v/>
      </c>
      <c r="M48" s="43" t="str">
        <f>IF(F48="","",VLOOKUP(X48,図書名リスト!$A$3:$W$900,14,0))</f>
        <v/>
      </c>
      <c r="N48" s="10" t="str">
        <f>IF(F48="","",VLOOKUP(X48,図書名リスト!$A$3:$W$900,17,0))</f>
        <v/>
      </c>
      <c r="O48" s="11"/>
      <c r="P48" s="23" t="str">
        <f>IF(F48="","",VLOOKUP(X48,図書名リスト!$A$3:$W$900,21,0))</f>
        <v/>
      </c>
      <c r="Q48" s="22" t="str">
        <f>IF(F48="","",VLOOKUP(X48,図書名リスト!$A$3:$W$900,19,0))</f>
        <v/>
      </c>
      <c r="R48" s="23" t="str">
        <f>IF(F48="","",VLOOKUP(X48,図書名リスト!$A$3:$W$900,20,0))</f>
        <v/>
      </c>
      <c r="S48" s="22" t="str">
        <f>IF(F48="","",VLOOKUP(X48,図書名リスト!$A$3:$W$900,22,0))</f>
        <v/>
      </c>
      <c r="T48" s="9" t="str">
        <f t="shared" si="0"/>
        <v xml:space="preserve"> </v>
      </c>
      <c r="U48" s="9" t="str">
        <f t="shared" si="1"/>
        <v>　</v>
      </c>
      <c r="V48" s="9" t="str">
        <f t="shared" si="2"/>
        <v xml:space="preserve"> </v>
      </c>
      <c r="W48" s="9">
        <f t="shared" si="3"/>
        <v>0</v>
      </c>
      <c r="X48" s="8" t="str">
        <f t="shared" si="4"/>
        <v/>
      </c>
    </row>
    <row r="49" spans="1:24" ht="57" customHeight="1" x14ac:dyDescent="0.15">
      <c r="A49" s="44"/>
      <c r="B49" s="11"/>
      <c r="C49" s="17"/>
      <c r="D49" s="17"/>
      <c r="E49" s="16"/>
      <c r="F49" s="15"/>
      <c r="G49" s="14"/>
      <c r="H49" s="13" t="str">
        <f>IF(F49="","",VLOOKUP(F49,図書名リスト!$C$3:$W$900,16,0))</f>
        <v/>
      </c>
      <c r="I49" s="12" t="str">
        <f>IF(F49="","",VLOOKUP(X49,図書名リスト!$A$3:$W$900,5,0))</f>
        <v/>
      </c>
      <c r="J49" s="25" t="str">
        <f>IF(F49="","",VLOOKUP(X49,図書名リスト!$A$3:$W$900,9,0))</f>
        <v/>
      </c>
      <c r="K49" s="24" t="str">
        <f>IF(F49="","",VLOOKUP(X49,図書名リスト!$A$3:$W$900,23,0))</f>
        <v/>
      </c>
      <c r="L49" s="10" t="str">
        <f>IF(F49="","",VLOOKUP(X49,図書名リスト!$A$3:$W$900,11,0))</f>
        <v/>
      </c>
      <c r="M49" s="43" t="str">
        <f>IF(F49="","",VLOOKUP(X49,図書名リスト!$A$3:$W$900,14,0))</f>
        <v/>
      </c>
      <c r="N49" s="10" t="str">
        <f>IF(F49="","",VLOOKUP(X49,図書名リスト!$A$3:$W$900,17,0))</f>
        <v/>
      </c>
      <c r="O49" s="11"/>
      <c r="P49" s="23" t="str">
        <f>IF(F49="","",VLOOKUP(X49,図書名リスト!$A$3:$W$900,21,0))</f>
        <v/>
      </c>
      <c r="Q49" s="22" t="str">
        <f>IF(F49="","",VLOOKUP(X49,図書名リスト!$A$3:$W$900,19,0))</f>
        <v/>
      </c>
      <c r="R49" s="23" t="str">
        <f>IF(F49="","",VLOOKUP(X49,図書名リスト!$A$3:$W$900,20,0))</f>
        <v/>
      </c>
      <c r="S49" s="22" t="str">
        <f>IF(F49="","",VLOOKUP(X49,図書名リスト!$A$3:$W$900,22,0))</f>
        <v/>
      </c>
      <c r="T49" s="9" t="str">
        <f t="shared" si="0"/>
        <v xml:space="preserve"> </v>
      </c>
      <c r="U49" s="9" t="str">
        <f t="shared" si="1"/>
        <v>　</v>
      </c>
      <c r="V49" s="9" t="str">
        <f t="shared" si="2"/>
        <v xml:space="preserve"> </v>
      </c>
      <c r="W49" s="9">
        <f t="shared" si="3"/>
        <v>0</v>
      </c>
      <c r="X49" s="8" t="str">
        <f t="shared" si="4"/>
        <v/>
      </c>
    </row>
    <row r="50" spans="1:24" ht="57" customHeight="1" x14ac:dyDescent="0.15">
      <c r="A50" s="44"/>
      <c r="B50" s="11"/>
      <c r="C50" s="17"/>
      <c r="D50" s="17"/>
      <c r="E50" s="16"/>
      <c r="F50" s="15"/>
      <c r="G50" s="14"/>
      <c r="H50" s="13" t="str">
        <f>IF(F50="","",VLOOKUP(F50,図書名リスト!$C$3:$W$900,16,0))</f>
        <v/>
      </c>
      <c r="I50" s="12" t="str">
        <f>IF(F50="","",VLOOKUP(X50,図書名リスト!$A$3:$W$900,5,0))</f>
        <v/>
      </c>
      <c r="J50" s="25" t="str">
        <f>IF(F50="","",VLOOKUP(X50,図書名リスト!$A$3:$W$900,9,0))</f>
        <v/>
      </c>
      <c r="K50" s="24" t="str">
        <f>IF(F50="","",VLOOKUP(X50,図書名リスト!$A$3:$W$900,23,0))</f>
        <v/>
      </c>
      <c r="L50" s="10" t="str">
        <f>IF(F50="","",VLOOKUP(X50,図書名リスト!$A$3:$W$900,11,0))</f>
        <v/>
      </c>
      <c r="M50" s="43" t="str">
        <f>IF(F50="","",VLOOKUP(X50,図書名リスト!$A$3:$W$900,14,0))</f>
        <v/>
      </c>
      <c r="N50" s="10" t="str">
        <f>IF(F50="","",VLOOKUP(X50,図書名リスト!$A$3:$W$900,17,0))</f>
        <v/>
      </c>
      <c r="O50" s="11"/>
      <c r="P50" s="23" t="str">
        <f>IF(F50="","",VLOOKUP(X50,図書名リスト!$A$3:$W$900,21,0))</f>
        <v/>
      </c>
      <c r="Q50" s="22" t="str">
        <f>IF(F50="","",VLOOKUP(X50,図書名リスト!$A$3:$W$900,19,0))</f>
        <v/>
      </c>
      <c r="R50" s="23" t="str">
        <f>IF(F50="","",VLOOKUP(X50,図書名リスト!$A$3:$W$900,20,0))</f>
        <v/>
      </c>
      <c r="S50" s="22" t="str">
        <f>IF(F50="","",VLOOKUP(X50,図書名リスト!$A$3:$W$900,22,0))</f>
        <v/>
      </c>
      <c r="T50" s="9" t="str">
        <f t="shared" si="0"/>
        <v xml:space="preserve"> </v>
      </c>
      <c r="U50" s="9" t="str">
        <f t="shared" si="1"/>
        <v>　</v>
      </c>
      <c r="V50" s="9" t="str">
        <f t="shared" si="2"/>
        <v xml:space="preserve"> </v>
      </c>
      <c r="W50" s="9">
        <f t="shared" si="3"/>
        <v>0</v>
      </c>
      <c r="X50" s="8" t="str">
        <f t="shared" si="4"/>
        <v/>
      </c>
    </row>
    <row r="51" spans="1:24" ht="57" customHeight="1" x14ac:dyDescent="0.15">
      <c r="A51" s="44"/>
      <c r="B51" s="11"/>
      <c r="C51" s="17"/>
      <c r="D51" s="17"/>
      <c r="E51" s="16"/>
      <c r="F51" s="15"/>
      <c r="G51" s="14"/>
      <c r="H51" s="13" t="str">
        <f>IF(F51="","",VLOOKUP(F51,図書名リスト!$C$3:$W$900,16,0))</f>
        <v/>
      </c>
      <c r="I51" s="12" t="str">
        <f>IF(F51="","",VLOOKUP(X51,図書名リスト!$A$3:$W$900,5,0))</f>
        <v/>
      </c>
      <c r="J51" s="25" t="str">
        <f>IF(F51="","",VLOOKUP(X51,図書名リスト!$A$3:$W$900,9,0))</f>
        <v/>
      </c>
      <c r="K51" s="24" t="str">
        <f>IF(F51="","",VLOOKUP(X51,図書名リスト!$A$3:$W$900,23,0))</f>
        <v/>
      </c>
      <c r="L51" s="10" t="str">
        <f>IF(F51="","",VLOOKUP(X51,図書名リスト!$A$3:$W$900,11,0))</f>
        <v/>
      </c>
      <c r="M51" s="43" t="str">
        <f>IF(F51="","",VLOOKUP(X51,図書名リスト!$A$3:$W$900,14,0))</f>
        <v/>
      </c>
      <c r="N51" s="10" t="str">
        <f>IF(F51="","",VLOOKUP(X51,図書名リスト!$A$3:$W$900,17,0))</f>
        <v/>
      </c>
      <c r="O51" s="11"/>
      <c r="P51" s="23" t="str">
        <f>IF(F51="","",VLOOKUP(X51,図書名リスト!$A$3:$W$900,21,0))</f>
        <v/>
      </c>
      <c r="Q51" s="22" t="str">
        <f>IF(F51="","",VLOOKUP(X51,図書名リスト!$A$3:$W$900,19,0))</f>
        <v/>
      </c>
      <c r="R51" s="23" t="str">
        <f>IF(F51="","",VLOOKUP(X51,図書名リスト!$A$3:$W$900,20,0))</f>
        <v/>
      </c>
      <c r="S51" s="22" t="str">
        <f>IF(F51="","",VLOOKUP(X51,図書名リスト!$A$3:$W$900,22,0))</f>
        <v/>
      </c>
      <c r="T51" s="9" t="str">
        <f t="shared" si="0"/>
        <v xml:space="preserve"> </v>
      </c>
      <c r="U51" s="9" t="str">
        <f t="shared" si="1"/>
        <v>　</v>
      </c>
      <c r="V51" s="9" t="str">
        <f t="shared" si="2"/>
        <v xml:space="preserve"> </v>
      </c>
      <c r="W51" s="9">
        <f t="shared" si="3"/>
        <v>0</v>
      </c>
      <c r="X51" s="8" t="str">
        <f t="shared" si="4"/>
        <v/>
      </c>
    </row>
    <row r="52" spans="1:24" ht="57" customHeight="1" x14ac:dyDescent="0.15">
      <c r="A52" s="44"/>
      <c r="B52" s="11"/>
      <c r="C52" s="17"/>
      <c r="D52" s="17"/>
      <c r="E52" s="16"/>
      <c r="F52" s="15"/>
      <c r="G52" s="14"/>
      <c r="H52" s="13" t="str">
        <f>IF(F52="","",VLOOKUP(F52,図書名リスト!$C$3:$W$900,16,0))</f>
        <v/>
      </c>
      <c r="I52" s="12" t="str">
        <f>IF(F52="","",VLOOKUP(X52,図書名リスト!$A$3:$W$900,5,0))</f>
        <v/>
      </c>
      <c r="J52" s="25" t="str">
        <f>IF(F52="","",VLOOKUP(X52,図書名リスト!$A$3:$W$900,9,0))</f>
        <v/>
      </c>
      <c r="K52" s="24" t="str">
        <f>IF(F52="","",VLOOKUP(X52,図書名リスト!$A$3:$W$900,23,0))</f>
        <v/>
      </c>
      <c r="L52" s="10" t="str">
        <f>IF(F52="","",VLOOKUP(X52,図書名リスト!$A$3:$W$900,11,0))</f>
        <v/>
      </c>
      <c r="M52" s="43" t="str">
        <f>IF(F52="","",VLOOKUP(X52,図書名リスト!$A$3:$W$900,14,0))</f>
        <v/>
      </c>
      <c r="N52" s="10" t="str">
        <f>IF(F52="","",VLOOKUP(X52,図書名リスト!$A$3:$W$900,17,0))</f>
        <v/>
      </c>
      <c r="O52" s="11"/>
      <c r="P52" s="23" t="str">
        <f>IF(F52="","",VLOOKUP(X52,図書名リスト!$A$3:$W$900,21,0))</f>
        <v/>
      </c>
      <c r="Q52" s="22" t="str">
        <f>IF(F52="","",VLOOKUP(X52,図書名リスト!$A$3:$W$900,19,0))</f>
        <v/>
      </c>
      <c r="R52" s="23" t="str">
        <f>IF(F52="","",VLOOKUP(X52,図書名リスト!$A$3:$W$900,20,0))</f>
        <v/>
      </c>
      <c r="S52" s="22" t="str">
        <f>IF(F52="","",VLOOKUP(X52,図書名リスト!$A$3:$W$900,22,0))</f>
        <v/>
      </c>
      <c r="T52" s="9" t="str">
        <f t="shared" si="0"/>
        <v xml:space="preserve"> </v>
      </c>
      <c r="U52" s="9" t="str">
        <f t="shared" si="1"/>
        <v>　</v>
      </c>
      <c r="V52" s="9" t="str">
        <f t="shared" si="2"/>
        <v xml:space="preserve"> </v>
      </c>
      <c r="W52" s="9">
        <f t="shared" si="3"/>
        <v>0</v>
      </c>
      <c r="X52" s="8" t="str">
        <f t="shared" si="4"/>
        <v/>
      </c>
    </row>
    <row r="53" spans="1:24" ht="57" customHeight="1" x14ac:dyDescent="0.15">
      <c r="A53" s="44"/>
      <c r="B53" s="11"/>
      <c r="C53" s="17"/>
      <c r="D53" s="17"/>
      <c r="E53" s="16"/>
      <c r="F53" s="15"/>
      <c r="G53" s="14"/>
      <c r="H53" s="13" t="str">
        <f>IF(F53="","",VLOOKUP(F53,図書名リスト!$C$3:$W$900,16,0))</f>
        <v/>
      </c>
      <c r="I53" s="12" t="str">
        <f>IF(F53="","",VLOOKUP(X53,図書名リスト!$A$3:$W$900,5,0))</f>
        <v/>
      </c>
      <c r="J53" s="25" t="str">
        <f>IF(F53="","",VLOOKUP(X53,図書名リスト!$A$3:$W$900,9,0))</f>
        <v/>
      </c>
      <c r="K53" s="24" t="str">
        <f>IF(F53="","",VLOOKUP(X53,図書名リスト!$A$3:$W$900,23,0))</f>
        <v/>
      </c>
      <c r="L53" s="10" t="str">
        <f>IF(F53="","",VLOOKUP(X53,図書名リスト!$A$3:$W$900,11,0))</f>
        <v/>
      </c>
      <c r="M53" s="43" t="str">
        <f>IF(F53="","",VLOOKUP(X53,図書名リスト!$A$3:$W$900,14,0))</f>
        <v/>
      </c>
      <c r="N53" s="10" t="str">
        <f>IF(F53="","",VLOOKUP(X53,図書名リスト!$A$3:$W$900,17,0))</f>
        <v/>
      </c>
      <c r="O53" s="11"/>
      <c r="P53" s="23" t="str">
        <f>IF(F53="","",VLOOKUP(X53,図書名リスト!$A$3:$W$900,21,0))</f>
        <v/>
      </c>
      <c r="Q53" s="22" t="str">
        <f>IF(F53="","",VLOOKUP(X53,図書名リスト!$A$3:$W$900,19,0))</f>
        <v/>
      </c>
      <c r="R53" s="23" t="str">
        <f>IF(F53="","",VLOOKUP(X53,図書名リスト!$A$3:$W$900,20,0))</f>
        <v/>
      </c>
      <c r="S53" s="22" t="str">
        <f>IF(F53="","",VLOOKUP(X53,図書名リスト!$A$3:$W$900,22,0))</f>
        <v/>
      </c>
      <c r="T53" s="9" t="str">
        <f t="shared" si="0"/>
        <v xml:space="preserve"> </v>
      </c>
      <c r="U53" s="9" t="str">
        <f t="shared" si="1"/>
        <v>　</v>
      </c>
      <c r="V53" s="9" t="str">
        <f t="shared" si="2"/>
        <v xml:space="preserve"> </v>
      </c>
      <c r="W53" s="9">
        <f t="shared" si="3"/>
        <v>0</v>
      </c>
      <c r="X53" s="8" t="str">
        <f t="shared" si="4"/>
        <v/>
      </c>
    </row>
    <row r="54" spans="1:24" ht="57" customHeight="1" x14ac:dyDescent="0.15">
      <c r="A54" s="44"/>
      <c r="B54" s="11"/>
      <c r="C54" s="17"/>
      <c r="D54" s="17"/>
      <c r="E54" s="16"/>
      <c r="F54" s="15"/>
      <c r="G54" s="14"/>
      <c r="H54" s="13" t="str">
        <f>IF(F54="","",VLOOKUP(F54,図書名リスト!$C$3:$W$900,16,0))</f>
        <v/>
      </c>
      <c r="I54" s="12" t="str">
        <f>IF(F54="","",VLOOKUP(X54,図書名リスト!$A$3:$W$900,5,0))</f>
        <v/>
      </c>
      <c r="J54" s="25" t="str">
        <f>IF(F54="","",VLOOKUP(X54,図書名リスト!$A$3:$W$900,9,0))</f>
        <v/>
      </c>
      <c r="K54" s="24" t="str">
        <f>IF(F54="","",VLOOKUP(X54,図書名リスト!$A$3:$W$900,23,0))</f>
        <v/>
      </c>
      <c r="L54" s="10" t="str">
        <f>IF(F54="","",VLOOKUP(X54,図書名リスト!$A$3:$W$900,11,0))</f>
        <v/>
      </c>
      <c r="M54" s="43" t="str">
        <f>IF(F54="","",VLOOKUP(X54,図書名リスト!$A$3:$W$900,14,0))</f>
        <v/>
      </c>
      <c r="N54" s="10" t="str">
        <f>IF(F54="","",VLOOKUP(X54,図書名リスト!$A$3:$W$900,17,0))</f>
        <v/>
      </c>
      <c r="O54" s="11"/>
      <c r="P54" s="23" t="str">
        <f>IF(F54="","",VLOOKUP(X54,図書名リスト!$A$3:$W$900,21,0))</f>
        <v/>
      </c>
      <c r="Q54" s="22" t="str">
        <f>IF(F54="","",VLOOKUP(X54,図書名リスト!$A$3:$W$900,19,0))</f>
        <v/>
      </c>
      <c r="R54" s="23" t="str">
        <f>IF(F54="","",VLOOKUP(X54,図書名リスト!$A$3:$W$900,20,0))</f>
        <v/>
      </c>
      <c r="S54" s="22" t="str">
        <f>IF(F54="","",VLOOKUP(X54,図書名リスト!$A$3:$W$900,22,0))</f>
        <v/>
      </c>
      <c r="T54" s="9" t="str">
        <f t="shared" si="0"/>
        <v xml:space="preserve"> </v>
      </c>
      <c r="U54" s="9" t="str">
        <f t="shared" si="1"/>
        <v>　</v>
      </c>
      <c r="V54" s="9" t="str">
        <f t="shared" si="2"/>
        <v xml:space="preserve"> </v>
      </c>
      <c r="W54" s="9">
        <f t="shared" si="3"/>
        <v>0</v>
      </c>
      <c r="X54" s="8" t="str">
        <f t="shared" si="4"/>
        <v/>
      </c>
    </row>
    <row r="55" spans="1:24" ht="57" customHeight="1" x14ac:dyDescent="0.15">
      <c r="A55" s="44"/>
      <c r="B55" s="11"/>
      <c r="C55" s="17"/>
      <c r="D55" s="17"/>
      <c r="E55" s="16"/>
      <c r="F55" s="15"/>
      <c r="G55" s="14"/>
      <c r="H55" s="13" t="str">
        <f>IF(F55="","",VLOOKUP(F55,図書名リスト!$C$3:$W$900,16,0))</f>
        <v/>
      </c>
      <c r="I55" s="12" t="str">
        <f>IF(F55="","",VLOOKUP(X55,図書名リスト!$A$3:$W$900,5,0))</f>
        <v/>
      </c>
      <c r="J55" s="25" t="str">
        <f>IF(F55="","",VLOOKUP(X55,図書名リスト!$A$3:$W$900,9,0))</f>
        <v/>
      </c>
      <c r="K55" s="24" t="str">
        <f>IF(F55="","",VLOOKUP(X55,図書名リスト!$A$3:$W$900,23,0))</f>
        <v/>
      </c>
      <c r="L55" s="10" t="str">
        <f>IF(F55="","",VLOOKUP(X55,図書名リスト!$A$3:$W$900,11,0))</f>
        <v/>
      </c>
      <c r="M55" s="43" t="str">
        <f>IF(F55="","",VLOOKUP(X55,図書名リスト!$A$3:$W$900,14,0))</f>
        <v/>
      </c>
      <c r="N55" s="10" t="str">
        <f>IF(F55="","",VLOOKUP(X55,図書名リスト!$A$3:$W$900,17,0))</f>
        <v/>
      </c>
      <c r="O55" s="11"/>
      <c r="P55" s="23" t="str">
        <f>IF(F55="","",VLOOKUP(X55,図書名リスト!$A$3:$W$900,21,0))</f>
        <v/>
      </c>
      <c r="Q55" s="22" t="str">
        <f>IF(F55="","",VLOOKUP(X55,図書名リスト!$A$3:$W$900,19,0))</f>
        <v/>
      </c>
      <c r="R55" s="23" t="str">
        <f>IF(F55="","",VLOOKUP(X55,図書名リスト!$A$3:$W$900,20,0))</f>
        <v/>
      </c>
      <c r="S55" s="22" t="str">
        <f>IF(F55="","",VLOOKUP(X55,図書名リスト!$A$3:$W$900,22,0))</f>
        <v/>
      </c>
      <c r="T55" s="9" t="str">
        <f t="shared" si="0"/>
        <v xml:space="preserve"> </v>
      </c>
      <c r="U55" s="9" t="str">
        <f t="shared" si="1"/>
        <v>　</v>
      </c>
      <c r="V55" s="9" t="str">
        <f t="shared" si="2"/>
        <v xml:space="preserve"> </v>
      </c>
      <c r="W55" s="9">
        <f t="shared" si="3"/>
        <v>0</v>
      </c>
      <c r="X55" s="8" t="str">
        <f t="shared" si="4"/>
        <v/>
      </c>
    </row>
    <row r="56" spans="1:24" ht="57" customHeight="1" x14ac:dyDescent="0.15">
      <c r="A56" s="44"/>
      <c r="B56" s="11"/>
      <c r="C56" s="17"/>
      <c r="D56" s="17"/>
      <c r="E56" s="16"/>
      <c r="F56" s="15"/>
      <c r="G56" s="14"/>
      <c r="H56" s="13" t="str">
        <f>IF(F56="","",VLOOKUP(F56,図書名リスト!$C$3:$W$900,16,0))</f>
        <v/>
      </c>
      <c r="I56" s="12" t="str">
        <f>IF(F56="","",VLOOKUP(X56,図書名リスト!$A$3:$W$900,5,0))</f>
        <v/>
      </c>
      <c r="J56" s="25" t="str">
        <f>IF(F56="","",VLOOKUP(X56,図書名リスト!$A$3:$W$900,9,0))</f>
        <v/>
      </c>
      <c r="K56" s="24" t="str">
        <f>IF(F56="","",VLOOKUP(X56,図書名リスト!$A$3:$W$900,23,0))</f>
        <v/>
      </c>
      <c r="L56" s="10" t="str">
        <f>IF(F56="","",VLOOKUP(X56,図書名リスト!$A$3:$W$900,11,0))</f>
        <v/>
      </c>
      <c r="M56" s="43" t="str">
        <f>IF(F56="","",VLOOKUP(X56,図書名リスト!$A$3:$W$900,14,0))</f>
        <v/>
      </c>
      <c r="N56" s="10" t="str">
        <f>IF(F56="","",VLOOKUP(X56,図書名リスト!$A$3:$W$900,17,0))</f>
        <v/>
      </c>
      <c r="O56" s="11"/>
      <c r="P56" s="23" t="str">
        <f>IF(F56="","",VLOOKUP(X56,図書名リスト!$A$3:$W$900,21,0))</f>
        <v/>
      </c>
      <c r="Q56" s="22" t="str">
        <f>IF(F56="","",VLOOKUP(X56,図書名リスト!$A$3:$W$900,19,0))</f>
        <v/>
      </c>
      <c r="R56" s="23" t="str">
        <f>IF(F56="","",VLOOKUP(X56,図書名リスト!$A$3:$W$900,20,0))</f>
        <v/>
      </c>
      <c r="S56" s="22" t="str">
        <f>IF(F56="","",VLOOKUP(X56,図書名リスト!$A$3:$W$900,22,0))</f>
        <v/>
      </c>
      <c r="T56" s="9" t="str">
        <f t="shared" si="0"/>
        <v xml:space="preserve"> </v>
      </c>
      <c r="U56" s="9" t="str">
        <f t="shared" si="1"/>
        <v>　</v>
      </c>
      <c r="V56" s="9" t="str">
        <f t="shared" si="2"/>
        <v xml:space="preserve"> </v>
      </c>
      <c r="W56" s="9">
        <f t="shared" si="3"/>
        <v>0</v>
      </c>
      <c r="X56" s="8" t="str">
        <f t="shared" si="4"/>
        <v/>
      </c>
    </row>
    <row r="57" spans="1:24" ht="57" customHeight="1" x14ac:dyDescent="0.15">
      <c r="A57" s="44"/>
      <c r="B57" s="11"/>
      <c r="C57" s="17"/>
      <c r="D57" s="17"/>
      <c r="E57" s="16"/>
      <c r="F57" s="15"/>
      <c r="G57" s="14"/>
      <c r="H57" s="13" t="str">
        <f>IF(F57="","",VLOOKUP(F57,図書名リスト!$C$3:$W$900,16,0))</f>
        <v/>
      </c>
      <c r="I57" s="12" t="str">
        <f>IF(F57="","",VLOOKUP(X57,図書名リスト!$A$3:$W$900,5,0))</f>
        <v/>
      </c>
      <c r="J57" s="25" t="str">
        <f>IF(F57="","",VLOOKUP(X57,図書名リスト!$A$3:$W$900,9,0))</f>
        <v/>
      </c>
      <c r="K57" s="24" t="str">
        <f>IF(F57="","",VLOOKUP(X57,図書名リスト!$A$3:$W$900,23,0))</f>
        <v/>
      </c>
      <c r="L57" s="10" t="str">
        <f>IF(F57="","",VLOOKUP(X57,図書名リスト!$A$3:$W$900,11,0))</f>
        <v/>
      </c>
      <c r="M57" s="43" t="str">
        <f>IF(F57="","",VLOOKUP(X57,図書名リスト!$A$3:$W$900,14,0))</f>
        <v/>
      </c>
      <c r="N57" s="10" t="str">
        <f>IF(F57="","",VLOOKUP(X57,図書名リスト!$A$3:$W$900,17,0))</f>
        <v/>
      </c>
      <c r="O57" s="11"/>
      <c r="P57" s="23" t="str">
        <f>IF(F57="","",VLOOKUP(X57,図書名リスト!$A$3:$W$900,21,0))</f>
        <v/>
      </c>
      <c r="Q57" s="22" t="str">
        <f>IF(F57="","",VLOOKUP(X57,図書名リスト!$A$3:$W$900,19,0))</f>
        <v/>
      </c>
      <c r="R57" s="23" t="str">
        <f>IF(F57="","",VLOOKUP(X57,図書名リスト!$A$3:$W$900,20,0))</f>
        <v/>
      </c>
      <c r="S57" s="22" t="str">
        <f>IF(F57="","",VLOOKUP(X57,図書名リスト!$A$3:$W$900,22,0))</f>
        <v/>
      </c>
      <c r="T57" s="9" t="str">
        <f t="shared" si="0"/>
        <v xml:space="preserve"> </v>
      </c>
      <c r="U57" s="9" t="str">
        <f t="shared" si="1"/>
        <v>　</v>
      </c>
      <c r="V57" s="9" t="str">
        <f t="shared" si="2"/>
        <v xml:space="preserve"> </v>
      </c>
      <c r="W57" s="9">
        <f t="shared" si="3"/>
        <v>0</v>
      </c>
      <c r="X57" s="8" t="str">
        <f t="shared" si="4"/>
        <v/>
      </c>
    </row>
    <row r="58" spans="1:24" ht="57" customHeight="1" x14ac:dyDescent="0.15">
      <c r="A58" s="44"/>
      <c r="B58" s="11"/>
      <c r="C58" s="17"/>
      <c r="D58" s="17"/>
      <c r="E58" s="16"/>
      <c r="F58" s="15"/>
      <c r="G58" s="14"/>
      <c r="H58" s="13" t="str">
        <f>IF(F58="","",VLOOKUP(F58,図書名リスト!$C$3:$W$900,16,0))</f>
        <v/>
      </c>
      <c r="I58" s="12" t="str">
        <f>IF(F58="","",VLOOKUP(X58,図書名リスト!$A$3:$W$900,5,0))</f>
        <v/>
      </c>
      <c r="J58" s="25" t="str">
        <f>IF(F58="","",VLOOKUP(X58,図書名リスト!$A$3:$W$900,9,0))</f>
        <v/>
      </c>
      <c r="K58" s="24" t="str">
        <f>IF(F58="","",VLOOKUP(X58,図書名リスト!$A$3:$W$900,23,0))</f>
        <v/>
      </c>
      <c r="L58" s="10" t="str">
        <f>IF(F58="","",VLOOKUP(X58,図書名リスト!$A$3:$W$900,11,0))</f>
        <v/>
      </c>
      <c r="M58" s="43" t="str">
        <f>IF(F58="","",VLOOKUP(X58,図書名リスト!$A$3:$W$900,14,0))</f>
        <v/>
      </c>
      <c r="N58" s="10" t="str">
        <f>IF(F58="","",VLOOKUP(X58,図書名リスト!$A$3:$W$900,17,0))</f>
        <v/>
      </c>
      <c r="O58" s="11"/>
      <c r="P58" s="23" t="str">
        <f>IF(F58="","",VLOOKUP(X58,図書名リスト!$A$3:$W$900,21,0))</f>
        <v/>
      </c>
      <c r="Q58" s="22" t="str">
        <f>IF(F58="","",VLOOKUP(X58,図書名リスト!$A$3:$W$900,19,0))</f>
        <v/>
      </c>
      <c r="R58" s="23" t="str">
        <f>IF(F58="","",VLOOKUP(X58,図書名リスト!$A$3:$W$900,20,0))</f>
        <v/>
      </c>
      <c r="S58" s="22" t="str">
        <f>IF(F58="","",VLOOKUP(X58,図書名リスト!$A$3:$W$900,22,0))</f>
        <v/>
      </c>
      <c r="T58" s="9" t="str">
        <f t="shared" si="0"/>
        <v xml:space="preserve"> </v>
      </c>
      <c r="U58" s="9" t="str">
        <f t="shared" si="1"/>
        <v>　</v>
      </c>
      <c r="V58" s="9" t="str">
        <f t="shared" si="2"/>
        <v xml:space="preserve"> </v>
      </c>
      <c r="W58" s="9">
        <f t="shared" si="3"/>
        <v>0</v>
      </c>
      <c r="X58" s="8" t="str">
        <f t="shared" si="4"/>
        <v/>
      </c>
    </row>
    <row r="59" spans="1:24" ht="57" customHeight="1" x14ac:dyDescent="0.15">
      <c r="A59" s="44"/>
      <c r="B59" s="11"/>
      <c r="C59" s="17"/>
      <c r="D59" s="17"/>
      <c r="E59" s="16"/>
      <c r="F59" s="15"/>
      <c r="G59" s="14"/>
      <c r="H59" s="13" t="str">
        <f>IF(F59="","",VLOOKUP(F59,図書名リスト!$C$3:$W$900,16,0))</f>
        <v/>
      </c>
      <c r="I59" s="12" t="str">
        <f>IF(F59="","",VLOOKUP(X59,図書名リスト!$A$3:$W$900,5,0))</f>
        <v/>
      </c>
      <c r="J59" s="25" t="str">
        <f>IF(F59="","",VLOOKUP(X59,図書名リスト!$A$3:$W$900,9,0))</f>
        <v/>
      </c>
      <c r="K59" s="24" t="str">
        <f>IF(F59="","",VLOOKUP(X59,図書名リスト!$A$3:$W$900,23,0))</f>
        <v/>
      </c>
      <c r="L59" s="10" t="str">
        <f>IF(F59="","",VLOOKUP(X59,図書名リスト!$A$3:$W$900,11,0))</f>
        <v/>
      </c>
      <c r="M59" s="43" t="str">
        <f>IF(F59="","",VLOOKUP(X59,図書名リスト!$A$3:$W$900,14,0))</f>
        <v/>
      </c>
      <c r="N59" s="10" t="str">
        <f>IF(F59="","",VLOOKUP(X59,図書名リスト!$A$3:$W$900,17,0))</f>
        <v/>
      </c>
      <c r="O59" s="11"/>
      <c r="P59" s="23" t="str">
        <f>IF(F59="","",VLOOKUP(X59,図書名リスト!$A$3:$W$900,21,0))</f>
        <v/>
      </c>
      <c r="Q59" s="22" t="str">
        <f>IF(F59="","",VLOOKUP(X59,図書名リスト!$A$3:$W$900,19,0))</f>
        <v/>
      </c>
      <c r="R59" s="23" t="str">
        <f>IF(F59="","",VLOOKUP(X59,図書名リスト!$A$3:$W$900,20,0))</f>
        <v/>
      </c>
      <c r="S59" s="22" t="str">
        <f>IF(F59="","",VLOOKUP(X59,図書名リスト!$A$3:$W$900,22,0))</f>
        <v/>
      </c>
      <c r="T59" s="9" t="str">
        <f t="shared" si="0"/>
        <v xml:space="preserve"> </v>
      </c>
      <c r="U59" s="9" t="str">
        <f t="shared" si="1"/>
        <v>　</v>
      </c>
      <c r="V59" s="9" t="str">
        <f t="shared" si="2"/>
        <v xml:space="preserve"> </v>
      </c>
      <c r="W59" s="9">
        <f t="shared" si="3"/>
        <v>0</v>
      </c>
      <c r="X59" s="8" t="str">
        <f t="shared" si="4"/>
        <v/>
      </c>
    </row>
    <row r="60" spans="1:24" ht="57" customHeight="1" x14ac:dyDescent="0.15">
      <c r="A60" s="44"/>
      <c r="B60" s="11"/>
      <c r="C60" s="17"/>
      <c r="D60" s="17"/>
      <c r="E60" s="16"/>
      <c r="F60" s="15"/>
      <c r="G60" s="14"/>
      <c r="H60" s="13" t="str">
        <f>IF(F60="","",VLOOKUP(F60,図書名リスト!$C$3:$W$900,16,0))</f>
        <v/>
      </c>
      <c r="I60" s="12" t="str">
        <f>IF(F60="","",VLOOKUP(X60,図書名リスト!$A$3:$W$900,5,0))</f>
        <v/>
      </c>
      <c r="J60" s="25" t="str">
        <f>IF(F60="","",VLOOKUP(X60,図書名リスト!$A$3:$W$900,9,0))</f>
        <v/>
      </c>
      <c r="K60" s="24" t="str">
        <f>IF(F60="","",VLOOKUP(X60,図書名リスト!$A$3:$W$900,23,0))</f>
        <v/>
      </c>
      <c r="L60" s="10" t="str">
        <f>IF(F60="","",VLOOKUP(X60,図書名リスト!$A$3:$W$900,11,0))</f>
        <v/>
      </c>
      <c r="M60" s="43" t="str">
        <f>IF(F60="","",VLOOKUP(X60,図書名リスト!$A$3:$W$900,14,0))</f>
        <v/>
      </c>
      <c r="N60" s="10" t="str">
        <f>IF(F60="","",VLOOKUP(X60,図書名リスト!$A$3:$W$900,17,0))</f>
        <v/>
      </c>
      <c r="O60" s="11"/>
      <c r="P60" s="23" t="str">
        <f>IF(F60="","",VLOOKUP(X60,図書名リスト!$A$3:$W$900,21,0))</f>
        <v/>
      </c>
      <c r="Q60" s="22" t="str">
        <f>IF(F60="","",VLOOKUP(X60,図書名リスト!$A$3:$W$900,19,0))</f>
        <v/>
      </c>
      <c r="R60" s="23" t="str">
        <f>IF(F60="","",VLOOKUP(X60,図書名リスト!$A$3:$W$900,20,0))</f>
        <v/>
      </c>
      <c r="S60" s="22" t="str">
        <f>IF(F60="","",VLOOKUP(X60,図書名リスト!$A$3:$W$900,22,0))</f>
        <v/>
      </c>
      <c r="T60" s="9" t="str">
        <f t="shared" si="0"/>
        <v xml:space="preserve"> </v>
      </c>
      <c r="U60" s="9" t="str">
        <f t="shared" si="1"/>
        <v>　</v>
      </c>
      <c r="V60" s="9" t="str">
        <f t="shared" si="2"/>
        <v xml:space="preserve"> </v>
      </c>
      <c r="W60" s="9">
        <f t="shared" si="3"/>
        <v>0</v>
      </c>
      <c r="X60" s="8" t="str">
        <f t="shared" si="4"/>
        <v/>
      </c>
    </row>
    <row r="61" spans="1:24" ht="57" customHeight="1" x14ac:dyDescent="0.15">
      <c r="A61" s="44"/>
      <c r="B61" s="11"/>
      <c r="C61" s="17"/>
      <c r="D61" s="17"/>
      <c r="E61" s="16"/>
      <c r="F61" s="15"/>
      <c r="G61" s="14"/>
      <c r="H61" s="13" t="str">
        <f>IF(F61="","",VLOOKUP(F61,図書名リスト!$C$3:$W$900,16,0))</f>
        <v/>
      </c>
      <c r="I61" s="12" t="str">
        <f>IF(F61="","",VLOOKUP(X61,図書名リスト!$A$3:$W$900,5,0))</f>
        <v/>
      </c>
      <c r="J61" s="25" t="str">
        <f>IF(F61="","",VLOOKUP(X61,図書名リスト!$A$3:$W$900,9,0))</f>
        <v/>
      </c>
      <c r="K61" s="24" t="str">
        <f>IF(F61="","",VLOOKUP(X61,図書名リスト!$A$3:$W$900,23,0))</f>
        <v/>
      </c>
      <c r="L61" s="10" t="str">
        <f>IF(F61="","",VLOOKUP(X61,図書名リスト!$A$3:$W$900,11,0))</f>
        <v/>
      </c>
      <c r="M61" s="43" t="str">
        <f>IF(F61="","",VLOOKUP(X61,図書名リスト!$A$3:$W$900,14,0))</f>
        <v/>
      </c>
      <c r="N61" s="10" t="str">
        <f>IF(F61="","",VLOOKUP(X61,図書名リスト!$A$3:$W$900,17,0))</f>
        <v/>
      </c>
      <c r="O61" s="11"/>
      <c r="P61" s="23" t="str">
        <f>IF(F61="","",VLOOKUP(X61,図書名リスト!$A$3:$W$900,21,0))</f>
        <v/>
      </c>
      <c r="Q61" s="22" t="str">
        <f>IF(F61="","",VLOOKUP(X61,図書名リスト!$A$3:$W$900,19,0))</f>
        <v/>
      </c>
      <c r="R61" s="23" t="str">
        <f>IF(F61="","",VLOOKUP(X61,図書名リスト!$A$3:$W$900,20,0))</f>
        <v/>
      </c>
      <c r="S61" s="22" t="str">
        <f>IF(F61="","",VLOOKUP(X61,図書名リスト!$A$3:$W$900,22,0))</f>
        <v/>
      </c>
      <c r="T61" s="9" t="str">
        <f t="shared" si="0"/>
        <v xml:space="preserve"> </v>
      </c>
      <c r="U61" s="9" t="str">
        <f t="shared" si="1"/>
        <v>　</v>
      </c>
      <c r="V61" s="9" t="str">
        <f t="shared" si="2"/>
        <v xml:space="preserve"> </v>
      </c>
      <c r="W61" s="9">
        <f t="shared" si="3"/>
        <v>0</v>
      </c>
      <c r="X61" s="8" t="str">
        <f t="shared" si="4"/>
        <v/>
      </c>
    </row>
    <row r="62" spans="1:24" ht="57" customHeight="1" x14ac:dyDescent="0.15">
      <c r="A62" s="44"/>
      <c r="B62" s="11"/>
      <c r="C62" s="17"/>
      <c r="D62" s="17"/>
      <c r="E62" s="16"/>
      <c r="F62" s="15"/>
      <c r="G62" s="14"/>
      <c r="H62" s="13" t="str">
        <f>IF(F62="","",VLOOKUP(F62,図書名リスト!$C$3:$W$900,16,0))</f>
        <v/>
      </c>
      <c r="I62" s="12" t="str">
        <f>IF(F62="","",VLOOKUP(X62,図書名リスト!$A$3:$W$900,5,0))</f>
        <v/>
      </c>
      <c r="J62" s="25" t="str">
        <f>IF(F62="","",VLOOKUP(X62,図書名リスト!$A$3:$W$900,9,0))</f>
        <v/>
      </c>
      <c r="K62" s="24" t="str">
        <f>IF(F62="","",VLOOKUP(X62,図書名リスト!$A$3:$W$900,23,0))</f>
        <v/>
      </c>
      <c r="L62" s="10" t="str">
        <f>IF(F62="","",VLOOKUP(X62,図書名リスト!$A$3:$W$900,11,0))</f>
        <v/>
      </c>
      <c r="M62" s="43" t="str">
        <f>IF(F62="","",VLOOKUP(X62,図書名リスト!$A$3:$W$900,14,0))</f>
        <v/>
      </c>
      <c r="N62" s="10" t="str">
        <f>IF(F62="","",VLOOKUP(X62,図書名リスト!$A$3:$W$900,17,0))</f>
        <v/>
      </c>
      <c r="O62" s="11"/>
      <c r="P62" s="23" t="str">
        <f>IF(F62="","",VLOOKUP(X62,図書名リスト!$A$3:$W$900,21,0))</f>
        <v/>
      </c>
      <c r="Q62" s="22" t="str">
        <f>IF(F62="","",VLOOKUP(X62,図書名リスト!$A$3:$W$900,19,0))</f>
        <v/>
      </c>
      <c r="R62" s="23" t="str">
        <f>IF(F62="","",VLOOKUP(X62,図書名リスト!$A$3:$W$900,20,0))</f>
        <v/>
      </c>
      <c r="S62" s="22" t="str">
        <f>IF(F62="","",VLOOKUP(X62,図書名リスト!$A$3:$W$900,22,0))</f>
        <v/>
      </c>
      <c r="T62" s="9" t="str">
        <f t="shared" si="0"/>
        <v xml:space="preserve"> </v>
      </c>
      <c r="U62" s="9" t="str">
        <f t="shared" si="1"/>
        <v>　</v>
      </c>
      <c r="V62" s="9" t="str">
        <f t="shared" si="2"/>
        <v xml:space="preserve"> </v>
      </c>
      <c r="W62" s="9">
        <f t="shared" si="3"/>
        <v>0</v>
      </c>
      <c r="X62" s="8" t="str">
        <f t="shared" si="4"/>
        <v/>
      </c>
    </row>
    <row r="63" spans="1:24" ht="57" customHeight="1" x14ac:dyDescent="0.15">
      <c r="A63" s="44"/>
      <c r="B63" s="11"/>
      <c r="C63" s="17"/>
      <c r="D63" s="17"/>
      <c r="E63" s="16"/>
      <c r="F63" s="15"/>
      <c r="G63" s="14"/>
      <c r="H63" s="13" t="str">
        <f>IF(F63="","",VLOOKUP(F63,図書名リスト!$C$3:$W$900,16,0))</f>
        <v/>
      </c>
      <c r="I63" s="12" t="str">
        <f>IF(F63="","",VLOOKUP(X63,図書名リスト!$A$3:$W$900,5,0))</f>
        <v/>
      </c>
      <c r="J63" s="25" t="str">
        <f>IF(F63="","",VLOOKUP(X63,図書名リスト!$A$3:$W$900,9,0))</f>
        <v/>
      </c>
      <c r="K63" s="24" t="str">
        <f>IF(F63="","",VLOOKUP(X63,図書名リスト!$A$3:$W$900,23,0))</f>
        <v/>
      </c>
      <c r="L63" s="10" t="str">
        <f>IF(F63="","",VLOOKUP(X63,図書名リスト!$A$3:$W$900,11,0))</f>
        <v/>
      </c>
      <c r="M63" s="43" t="str">
        <f>IF(F63="","",VLOOKUP(X63,図書名リスト!$A$3:$W$900,14,0))</f>
        <v/>
      </c>
      <c r="N63" s="10" t="str">
        <f>IF(F63="","",VLOOKUP(X63,図書名リスト!$A$3:$W$900,17,0))</f>
        <v/>
      </c>
      <c r="O63" s="11"/>
      <c r="P63" s="23" t="str">
        <f>IF(F63="","",VLOOKUP(X63,図書名リスト!$A$3:$W$900,21,0))</f>
        <v/>
      </c>
      <c r="Q63" s="22" t="str">
        <f>IF(F63="","",VLOOKUP(X63,図書名リスト!$A$3:$W$900,19,0))</f>
        <v/>
      </c>
      <c r="R63" s="23" t="str">
        <f>IF(F63="","",VLOOKUP(X63,図書名リスト!$A$3:$W$900,20,0))</f>
        <v/>
      </c>
      <c r="S63" s="22" t="str">
        <f>IF(F63="","",VLOOKUP(X63,図書名リスト!$A$3:$W$900,22,0))</f>
        <v/>
      </c>
      <c r="T63" s="9" t="str">
        <f t="shared" si="0"/>
        <v xml:space="preserve"> </v>
      </c>
      <c r="U63" s="9" t="str">
        <f t="shared" si="1"/>
        <v>　</v>
      </c>
      <c r="V63" s="9" t="str">
        <f t="shared" si="2"/>
        <v xml:space="preserve"> </v>
      </c>
      <c r="W63" s="9">
        <f t="shared" si="3"/>
        <v>0</v>
      </c>
      <c r="X63" s="8" t="str">
        <f t="shared" si="4"/>
        <v/>
      </c>
    </row>
    <row r="64" spans="1:24" ht="57" customHeight="1" x14ac:dyDescent="0.15">
      <c r="A64" s="44"/>
      <c r="B64" s="11"/>
      <c r="C64" s="17"/>
      <c r="D64" s="17"/>
      <c r="E64" s="16"/>
      <c r="F64" s="15"/>
      <c r="G64" s="14"/>
      <c r="H64" s="13" t="str">
        <f>IF(F64="","",VLOOKUP(F64,図書名リスト!$C$3:$W$900,16,0))</f>
        <v/>
      </c>
      <c r="I64" s="12" t="str">
        <f>IF(F64="","",VLOOKUP(X64,図書名リスト!$A$3:$W$900,5,0))</f>
        <v/>
      </c>
      <c r="J64" s="25" t="str">
        <f>IF(F64="","",VLOOKUP(X64,図書名リスト!$A$3:$W$900,9,0))</f>
        <v/>
      </c>
      <c r="K64" s="24" t="str">
        <f>IF(F64="","",VLOOKUP(X64,図書名リスト!$A$3:$W$900,23,0))</f>
        <v/>
      </c>
      <c r="L64" s="10" t="str">
        <f>IF(F64="","",VLOOKUP(X64,図書名リスト!$A$3:$W$900,11,0))</f>
        <v/>
      </c>
      <c r="M64" s="43" t="str">
        <f>IF(F64="","",VLOOKUP(X64,図書名リスト!$A$3:$W$900,14,0))</f>
        <v/>
      </c>
      <c r="N64" s="10" t="str">
        <f>IF(F64="","",VLOOKUP(X64,図書名リスト!$A$3:$W$900,17,0))</f>
        <v/>
      </c>
      <c r="O64" s="11"/>
      <c r="P64" s="23" t="str">
        <f>IF(F64="","",VLOOKUP(X64,図書名リスト!$A$3:$W$900,21,0))</f>
        <v/>
      </c>
      <c r="Q64" s="22" t="str">
        <f>IF(F64="","",VLOOKUP(X64,図書名リスト!$A$3:$W$900,19,0))</f>
        <v/>
      </c>
      <c r="R64" s="23" t="str">
        <f>IF(F64="","",VLOOKUP(X64,図書名リスト!$A$3:$W$900,20,0))</f>
        <v/>
      </c>
      <c r="S64" s="22" t="str">
        <f>IF(F64="","",VLOOKUP(X64,図書名リスト!$A$3:$W$900,22,0))</f>
        <v/>
      </c>
      <c r="T64" s="9" t="str">
        <f t="shared" si="0"/>
        <v xml:space="preserve"> </v>
      </c>
      <c r="U64" s="9" t="str">
        <f t="shared" si="1"/>
        <v>　</v>
      </c>
      <c r="V64" s="9" t="str">
        <f t="shared" si="2"/>
        <v xml:space="preserve"> </v>
      </c>
      <c r="W64" s="9">
        <f t="shared" si="3"/>
        <v>0</v>
      </c>
      <c r="X64" s="8" t="str">
        <f t="shared" si="4"/>
        <v/>
      </c>
    </row>
    <row r="65" spans="1:24" ht="57" customHeight="1" x14ac:dyDescent="0.15">
      <c r="A65" s="44"/>
      <c r="B65" s="11"/>
      <c r="C65" s="17"/>
      <c r="D65" s="17"/>
      <c r="E65" s="16"/>
      <c r="F65" s="15"/>
      <c r="G65" s="14"/>
      <c r="H65" s="13" t="str">
        <f>IF(F65="","",VLOOKUP(F65,図書名リスト!$C$3:$W$900,16,0))</f>
        <v/>
      </c>
      <c r="I65" s="12" t="str">
        <f>IF(F65="","",VLOOKUP(X65,図書名リスト!$A$3:$W$900,5,0))</f>
        <v/>
      </c>
      <c r="J65" s="25" t="str">
        <f>IF(F65="","",VLOOKUP(X65,図書名リスト!$A$3:$W$900,9,0))</f>
        <v/>
      </c>
      <c r="K65" s="24" t="str">
        <f>IF(F65="","",VLOOKUP(X65,図書名リスト!$A$3:$W$900,23,0))</f>
        <v/>
      </c>
      <c r="L65" s="10" t="str">
        <f>IF(F65="","",VLOOKUP(X65,図書名リスト!$A$3:$W$900,11,0))</f>
        <v/>
      </c>
      <c r="M65" s="43" t="str">
        <f>IF(F65="","",VLOOKUP(X65,図書名リスト!$A$3:$W$900,14,0))</f>
        <v/>
      </c>
      <c r="N65" s="10" t="str">
        <f>IF(F65="","",VLOOKUP(X65,図書名リスト!$A$3:$W$900,17,0))</f>
        <v/>
      </c>
      <c r="O65" s="11"/>
      <c r="P65" s="23" t="str">
        <f>IF(F65="","",VLOOKUP(X65,図書名リスト!$A$3:$W$900,21,0))</f>
        <v/>
      </c>
      <c r="Q65" s="22" t="str">
        <f>IF(F65="","",VLOOKUP(X65,図書名リスト!$A$3:$W$900,19,0))</f>
        <v/>
      </c>
      <c r="R65" s="23" t="str">
        <f>IF(F65="","",VLOOKUP(X65,図書名リスト!$A$3:$W$900,20,0))</f>
        <v/>
      </c>
      <c r="S65" s="22" t="str">
        <f>IF(F65="","",VLOOKUP(X65,図書名リスト!$A$3:$W$900,22,0))</f>
        <v/>
      </c>
      <c r="T65" s="9" t="str">
        <f t="shared" si="0"/>
        <v xml:space="preserve"> </v>
      </c>
      <c r="U65" s="9" t="str">
        <f t="shared" si="1"/>
        <v>　</v>
      </c>
      <c r="V65" s="9" t="str">
        <f t="shared" si="2"/>
        <v xml:space="preserve"> </v>
      </c>
      <c r="W65" s="9">
        <f t="shared" si="3"/>
        <v>0</v>
      </c>
      <c r="X65" s="8" t="str">
        <f t="shared" si="4"/>
        <v/>
      </c>
    </row>
    <row r="66" spans="1:24" ht="57" customHeight="1" x14ac:dyDescent="0.15">
      <c r="A66" s="44"/>
      <c r="B66" s="11"/>
      <c r="C66" s="17"/>
      <c r="D66" s="17"/>
      <c r="E66" s="16"/>
      <c r="F66" s="15"/>
      <c r="G66" s="14"/>
      <c r="H66" s="13" t="str">
        <f>IF(F66="","",VLOOKUP(F66,図書名リスト!$C$3:$W$900,16,0))</f>
        <v/>
      </c>
      <c r="I66" s="12" t="str">
        <f>IF(F66="","",VLOOKUP(X66,図書名リスト!$A$3:$W$900,5,0))</f>
        <v/>
      </c>
      <c r="J66" s="25" t="str">
        <f>IF(F66="","",VLOOKUP(X66,図書名リスト!$A$3:$W$900,9,0))</f>
        <v/>
      </c>
      <c r="K66" s="24" t="str">
        <f>IF(F66="","",VLOOKUP(X66,図書名リスト!$A$3:$W$900,23,0))</f>
        <v/>
      </c>
      <c r="L66" s="10" t="str">
        <f>IF(F66="","",VLOOKUP(X66,図書名リスト!$A$3:$W$900,11,0))</f>
        <v/>
      </c>
      <c r="M66" s="43" t="str">
        <f>IF(F66="","",VLOOKUP(X66,図書名リスト!$A$3:$W$900,14,0))</f>
        <v/>
      </c>
      <c r="N66" s="10" t="str">
        <f>IF(F66="","",VLOOKUP(X66,図書名リスト!$A$3:$W$900,17,0))</f>
        <v/>
      </c>
      <c r="O66" s="11"/>
      <c r="P66" s="23" t="str">
        <f>IF(F66="","",VLOOKUP(X66,図書名リスト!$A$3:$W$900,21,0))</f>
        <v/>
      </c>
      <c r="Q66" s="22" t="str">
        <f>IF(F66="","",VLOOKUP(X66,図書名リスト!$A$3:$W$900,19,0))</f>
        <v/>
      </c>
      <c r="R66" s="23" t="str">
        <f>IF(F66="","",VLOOKUP(X66,図書名リスト!$A$3:$W$900,20,0))</f>
        <v/>
      </c>
      <c r="S66" s="22" t="str">
        <f>IF(F66="","",VLOOKUP(X66,図書名リスト!$A$3:$W$900,22,0))</f>
        <v/>
      </c>
      <c r="T66" s="9" t="str">
        <f t="shared" si="0"/>
        <v xml:space="preserve"> </v>
      </c>
      <c r="U66" s="9" t="str">
        <f t="shared" si="1"/>
        <v>　</v>
      </c>
      <c r="V66" s="9" t="str">
        <f t="shared" si="2"/>
        <v xml:space="preserve"> </v>
      </c>
      <c r="W66" s="9">
        <f t="shared" si="3"/>
        <v>0</v>
      </c>
      <c r="X66" s="8" t="str">
        <f t="shared" si="4"/>
        <v/>
      </c>
    </row>
    <row r="67" spans="1:24" ht="57" customHeight="1" x14ac:dyDescent="0.15">
      <c r="A67" s="44"/>
      <c r="B67" s="11"/>
      <c r="C67" s="17"/>
      <c r="D67" s="17"/>
      <c r="E67" s="16"/>
      <c r="F67" s="15"/>
      <c r="G67" s="14"/>
      <c r="H67" s="13" t="str">
        <f>IF(F67="","",VLOOKUP(F67,図書名リスト!$C$3:$W$900,16,0))</f>
        <v/>
      </c>
      <c r="I67" s="12" t="str">
        <f>IF(F67="","",VLOOKUP(X67,図書名リスト!$A$3:$W$900,5,0))</f>
        <v/>
      </c>
      <c r="J67" s="25" t="str">
        <f>IF(F67="","",VLOOKUP(X67,図書名リスト!$A$3:$W$900,9,0))</f>
        <v/>
      </c>
      <c r="K67" s="24" t="str">
        <f>IF(F67="","",VLOOKUP(X67,図書名リスト!$A$3:$W$900,23,0))</f>
        <v/>
      </c>
      <c r="L67" s="10" t="str">
        <f>IF(F67="","",VLOOKUP(X67,図書名リスト!$A$3:$W$900,11,0))</f>
        <v/>
      </c>
      <c r="M67" s="43" t="str">
        <f>IF(F67="","",VLOOKUP(X67,図書名リスト!$A$3:$W$900,14,0))</f>
        <v/>
      </c>
      <c r="N67" s="10" t="str">
        <f>IF(F67="","",VLOOKUP(X67,図書名リスト!$A$3:$W$900,17,0))</f>
        <v/>
      </c>
      <c r="O67" s="11"/>
      <c r="P67" s="23" t="str">
        <f>IF(F67="","",VLOOKUP(X67,図書名リスト!$A$3:$W$900,21,0))</f>
        <v/>
      </c>
      <c r="Q67" s="22" t="str">
        <f>IF(F67="","",VLOOKUP(X67,図書名リスト!$A$3:$W$900,19,0))</f>
        <v/>
      </c>
      <c r="R67" s="23" t="str">
        <f>IF(F67="","",VLOOKUP(X67,図書名リスト!$A$3:$W$900,20,0))</f>
        <v/>
      </c>
      <c r="S67" s="22" t="str">
        <f>IF(F67="","",VLOOKUP(X67,図書名リスト!$A$3:$W$900,22,0))</f>
        <v/>
      </c>
      <c r="T67" s="9" t="str">
        <f t="shared" si="0"/>
        <v xml:space="preserve"> </v>
      </c>
      <c r="U67" s="9" t="str">
        <f t="shared" si="1"/>
        <v>　</v>
      </c>
      <c r="V67" s="9" t="str">
        <f t="shared" si="2"/>
        <v xml:space="preserve"> </v>
      </c>
      <c r="W67" s="9">
        <f t="shared" si="3"/>
        <v>0</v>
      </c>
      <c r="X67" s="8" t="str">
        <f t="shared" si="4"/>
        <v/>
      </c>
    </row>
    <row r="68" spans="1:24" ht="57" customHeight="1" x14ac:dyDescent="0.15">
      <c r="A68" s="44"/>
      <c r="B68" s="11"/>
      <c r="C68" s="17"/>
      <c r="D68" s="17"/>
      <c r="E68" s="16"/>
      <c r="F68" s="15"/>
      <c r="G68" s="14"/>
      <c r="H68" s="13" t="str">
        <f>IF(F68="","",VLOOKUP(F68,図書名リスト!$C$3:$W$900,16,0))</f>
        <v/>
      </c>
      <c r="I68" s="12" t="str">
        <f>IF(F68="","",VLOOKUP(X68,図書名リスト!$A$3:$W$900,5,0))</f>
        <v/>
      </c>
      <c r="J68" s="25" t="str">
        <f>IF(F68="","",VLOOKUP(X68,図書名リスト!$A$3:$W$900,9,0))</f>
        <v/>
      </c>
      <c r="K68" s="24" t="str">
        <f>IF(F68="","",VLOOKUP(X68,図書名リスト!$A$3:$W$900,23,0))</f>
        <v/>
      </c>
      <c r="L68" s="10" t="str">
        <f>IF(F68="","",VLOOKUP(X68,図書名リスト!$A$3:$W$900,11,0))</f>
        <v/>
      </c>
      <c r="M68" s="43" t="str">
        <f>IF(F68="","",VLOOKUP(X68,図書名リスト!$A$3:$W$900,14,0))</f>
        <v/>
      </c>
      <c r="N68" s="10" t="str">
        <f>IF(F68="","",VLOOKUP(X68,図書名リスト!$A$3:$W$900,17,0))</f>
        <v/>
      </c>
      <c r="O68" s="11"/>
      <c r="P68" s="23" t="str">
        <f>IF(F68="","",VLOOKUP(X68,図書名リスト!$A$3:$W$900,21,0))</f>
        <v/>
      </c>
      <c r="Q68" s="22" t="str">
        <f>IF(F68="","",VLOOKUP(X68,図書名リスト!$A$3:$W$900,19,0))</f>
        <v/>
      </c>
      <c r="R68" s="23" t="str">
        <f>IF(F68="","",VLOOKUP(X68,図書名リスト!$A$3:$W$900,20,0))</f>
        <v/>
      </c>
      <c r="S68" s="22" t="str">
        <f>IF(F68="","",VLOOKUP(X68,図書名リスト!$A$3:$W$900,22,0))</f>
        <v/>
      </c>
      <c r="T68" s="9" t="str">
        <f t="shared" si="0"/>
        <v xml:space="preserve"> </v>
      </c>
      <c r="U68" s="9" t="str">
        <f t="shared" si="1"/>
        <v>　</v>
      </c>
      <c r="V68" s="9" t="str">
        <f t="shared" si="2"/>
        <v xml:space="preserve"> </v>
      </c>
      <c r="W68" s="9">
        <f t="shared" si="3"/>
        <v>0</v>
      </c>
      <c r="X68" s="8" t="str">
        <f t="shared" si="4"/>
        <v/>
      </c>
    </row>
    <row r="69" spans="1:24" ht="57" customHeight="1" x14ac:dyDescent="0.15">
      <c r="A69" s="44"/>
      <c r="B69" s="11"/>
      <c r="C69" s="17"/>
      <c r="D69" s="17"/>
      <c r="E69" s="16"/>
      <c r="F69" s="15"/>
      <c r="G69" s="14"/>
      <c r="H69" s="13" t="str">
        <f>IF(F69="","",VLOOKUP(F69,図書名リスト!$C$3:$W$900,16,0))</f>
        <v/>
      </c>
      <c r="I69" s="12" t="str">
        <f>IF(F69="","",VLOOKUP(X69,図書名リスト!$A$3:$W$900,5,0))</f>
        <v/>
      </c>
      <c r="J69" s="25" t="str">
        <f>IF(F69="","",VLOOKUP(X69,図書名リスト!$A$3:$W$900,9,0))</f>
        <v/>
      </c>
      <c r="K69" s="24" t="str">
        <f>IF(F69="","",VLOOKUP(X69,図書名リスト!$A$3:$W$900,23,0))</f>
        <v/>
      </c>
      <c r="L69" s="10" t="str">
        <f>IF(F69="","",VLOOKUP(X69,図書名リスト!$A$3:$W$900,11,0))</f>
        <v/>
      </c>
      <c r="M69" s="43" t="str">
        <f>IF(F69="","",VLOOKUP(X69,図書名リスト!$A$3:$W$900,14,0))</f>
        <v/>
      </c>
      <c r="N69" s="10" t="str">
        <f>IF(F69="","",VLOOKUP(X69,図書名リスト!$A$3:$W$900,17,0))</f>
        <v/>
      </c>
      <c r="O69" s="11"/>
      <c r="P69" s="23" t="str">
        <f>IF(F69="","",VLOOKUP(X69,図書名リスト!$A$3:$W$900,21,0))</f>
        <v/>
      </c>
      <c r="Q69" s="22" t="str">
        <f>IF(F69="","",VLOOKUP(X69,図書名リスト!$A$3:$W$900,19,0))</f>
        <v/>
      </c>
      <c r="R69" s="23" t="str">
        <f>IF(F69="","",VLOOKUP(X69,図書名リスト!$A$3:$W$900,20,0))</f>
        <v/>
      </c>
      <c r="S69" s="22" t="str">
        <f>IF(F69="","",VLOOKUP(X69,図書名リスト!$A$3:$W$900,22,0))</f>
        <v/>
      </c>
      <c r="T69" s="9" t="str">
        <f t="shared" si="0"/>
        <v xml:space="preserve"> </v>
      </c>
      <c r="U69" s="9" t="str">
        <f t="shared" si="1"/>
        <v>　</v>
      </c>
      <c r="V69" s="9" t="str">
        <f t="shared" si="2"/>
        <v xml:space="preserve"> </v>
      </c>
      <c r="W69" s="9">
        <f t="shared" si="3"/>
        <v>0</v>
      </c>
      <c r="X69" s="8" t="str">
        <f t="shared" si="4"/>
        <v/>
      </c>
    </row>
    <row r="70" spans="1:24" ht="57" customHeight="1" x14ac:dyDescent="0.15">
      <c r="A70" s="44"/>
      <c r="B70" s="11"/>
      <c r="C70" s="17"/>
      <c r="D70" s="17"/>
      <c r="E70" s="16"/>
      <c r="F70" s="15"/>
      <c r="G70" s="14"/>
      <c r="H70" s="13" t="str">
        <f>IF(F70="","",VLOOKUP(F70,図書名リスト!$C$3:$W$900,16,0))</f>
        <v/>
      </c>
      <c r="I70" s="12" t="str">
        <f>IF(F70="","",VLOOKUP(X70,図書名リスト!$A$3:$W$900,5,0))</f>
        <v/>
      </c>
      <c r="J70" s="25" t="str">
        <f>IF(F70="","",VLOOKUP(X70,図書名リスト!$A$3:$W$900,9,0))</f>
        <v/>
      </c>
      <c r="K70" s="24" t="str">
        <f>IF(F70="","",VLOOKUP(X70,図書名リスト!$A$3:$W$900,23,0))</f>
        <v/>
      </c>
      <c r="L70" s="10" t="str">
        <f>IF(F70="","",VLOOKUP(X70,図書名リスト!$A$3:$W$900,11,0))</f>
        <v/>
      </c>
      <c r="M70" s="43" t="str">
        <f>IF(F70="","",VLOOKUP(X70,図書名リスト!$A$3:$W$900,14,0))</f>
        <v/>
      </c>
      <c r="N70" s="10" t="str">
        <f>IF(F70="","",VLOOKUP(X70,図書名リスト!$A$3:$W$900,17,0))</f>
        <v/>
      </c>
      <c r="O70" s="11"/>
      <c r="P70" s="23" t="str">
        <f>IF(F70="","",VLOOKUP(X70,図書名リスト!$A$3:$W$900,21,0))</f>
        <v/>
      </c>
      <c r="Q70" s="22" t="str">
        <f>IF(F70="","",VLOOKUP(X70,図書名リスト!$A$3:$W$900,19,0))</f>
        <v/>
      </c>
      <c r="R70" s="23" t="str">
        <f>IF(F70="","",VLOOKUP(X70,図書名リスト!$A$3:$W$900,20,0))</f>
        <v/>
      </c>
      <c r="S70" s="22" t="str">
        <f>IF(F70="","",VLOOKUP(X70,図書名リスト!$A$3:$W$900,22,0))</f>
        <v/>
      </c>
      <c r="T70" s="9" t="str">
        <f t="shared" si="0"/>
        <v xml:space="preserve"> </v>
      </c>
      <c r="U70" s="9" t="str">
        <f t="shared" si="1"/>
        <v>　</v>
      </c>
      <c r="V70" s="9" t="str">
        <f t="shared" si="2"/>
        <v xml:space="preserve"> </v>
      </c>
      <c r="W70" s="9">
        <f t="shared" si="3"/>
        <v>0</v>
      </c>
      <c r="X70" s="8" t="str">
        <f t="shared" si="4"/>
        <v/>
      </c>
    </row>
    <row r="71" spans="1:24" ht="57" customHeight="1" x14ac:dyDescent="0.15">
      <c r="A71" s="44"/>
      <c r="B71" s="11"/>
      <c r="C71" s="17"/>
      <c r="D71" s="17"/>
      <c r="E71" s="16"/>
      <c r="F71" s="15"/>
      <c r="G71" s="14"/>
      <c r="H71" s="13" t="str">
        <f>IF(F71="","",VLOOKUP(F71,図書名リスト!$C$3:$W$900,16,0))</f>
        <v/>
      </c>
      <c r="I71" s="12" t="str">
        <f>IF(F71="","",VLOOKUP(X71,図書名リスト!$A$3:$W$900,5,0))</f>
        <v/>
      </c>
      <c r="J71" s="25" t="str">
        <f>IF(F71="","",VLOOKUP(X71,図書名リスト!$A$3:$W$900,9,0))</f>
        <v/>
      </c>
      <c r="K71" s="24" t="str">
        <f>IF(F71="","",VLOOKUP(X71,図書名リスト!$A$3:$W$900,23,0))</f>
        <v/>
      </c>
      <c r="L71" s="10" t="str">
        <f>IF(F71="","",VLOOKUP(X71,図書名リスト!$A$3:$W$900,11,0))</f>
        <v/>
      </c>
      <c r="M71" s="43" t="str">
        <f>IF(F71="","",VLOOKUP(X71,図書名リスト!$A$3:$W$900,14,0))</f>
        <v/>
      </c>
      <c r="N71" s="10" t="str">
        <f>IF(F71="","",VLOOKUP(X71,図書名リスト!$A$3:$W$900,17,0))</f>
        <v/>
      </c>
      <c r="O71" s="11"/>
      <c r="P71" s="23" t="str">
        <f>IF(F71="","",VLOOKUP(X71,図書名リスト!$A$3:$W$900,21,0))</f>
        <v/>
      </c>
      <c r="Q71" s="22" t="str">
        <f>IF(F71="","",VLOOKUP(X71,図書名リスト!$A$3:$W$900,19,0))</f>
        <v/>
      </c>
      <c r="R71" s="23" t="str">
        <f>IF(F71="","",VLOOKUP(X71,図書名リスト!$A$3:$W$900,20,0))</f>
        <v/>
      </c>
      <c r="S71" s="22" t="str">
        <f>IF(F71="","",VLOOKUP(X71,図書名リスト!$A$3:$W$900,22,0))</f>
        <v/>
      </c>
      <c r="T71" s="9" t="str">
        <f t="shared" si="0"/>
        <v xml:space="preserve"> </v>
      </c>
      <c r="U71" s="9" t="str">
        <f t="shared" si="1"/>
        <v>　</v>
      </c>
      <c r="V71" s="9" t="str">
        <f t="shared" si="2"/>
        <v xml:space="preserve"> </v>
      </c>
      <c r="W71" s="9">
        <f t="shared" si="3"/>
        <v>0</v>
      </c>
      <c r="X71" s="8" t="str">
        <f t="shared" si="4"/>
        <v/>
      </c>
    </row>
    <row r="72" spans="1:24" ht="57" customHeight="1" x14ac:dyDescent="0.15">
      <c r="A72" s="44"/>
      <c r="B72" s="11"/>
      <c r="C72" s="17"/>
      <c r="D72" s="17"/>
      <c r="E72" s="16"/>
      <c r="F72" s="15"/>
      <c r="G72" s="14"/>
      <c r="H72" s="13" t="str">
        <f>IF(F72="","",VLOOKUP(F72,図書名リスト!$C$3:$W$900,16,0))</f>
        <v/>
      </c>
      <c r="I72" s="12" t="str">
        <f>IF(F72="","",VLOOKUP(X72,図書名リスト!$A$3:$W$900,5,0))</f>
        <v/>
      </c>
      <c r="J72" s="25" t="str">
        <f>IF(F72="","",VLOOKUP(X72,図書名リスト!$A$3:$W$900,9,0))</f>
        <v/>
      </c>
      <c r="K72" s="24" t="str">
        <f>IF(F72="","",VLOOKUP(X72,図書名リスト!$A$3:$W$900,23,0))</f>
        <v/>
      </c>
      <c r="L72" s="10" t="str">
        <f>IF(F72="","",VLOOKUP(X72,図書名リスト!$A$3:$W$900,11,0))</f>
        <v/>
      </c>
      <c r="M72" s="43" t="str">
        <f>IF(F72="","",VLOOKUP(X72,図書名リスト!$A$3:$W$900,14,0))</f>
        <v/>
      </c>
      <c r="N72" s="10" t="str">
        <f>IF(F72="","",VLOOKUP(X72,図書名リスト!$A$3:$W$900,17,0))</f>
        <v/>
      </c>
      <c r="O72" s="11"/>
      <c r="P72" s="23" t="str">
        <f>IF(F72="","",VLOOKUP(X72,図書名リスト!$A$3:$W$900,21,0))</f>
        <v/>
      </c>
      <c r="Q72" s="22" t="str">
        <f>IF(F72="","",VLOOKUP(X72,図書名リスト!$A$3:$W$900,19,0))</f>
        <v/>
      </c>
      <c r="R72" s="23" t="str">
        <f>IF(F72="","",VLOOKUP(X72,図書名リスト!$A$3:$W$900,20,0))</f>
        <v/>
      </c>
      <c r="S72" s="22" t="str">
        <f>IF(F72="","",VLOOKUP(X72,図書名リスト!$A$3:$W$900,22,0))</f>
        <v/>
      </c>
      <c r="T72" s="9" t="str">
        <f t="shared" si="0"/>
        <v xml:space="preserve"> </v>
      </c>
      <c r="U72" s="9" t="str">
        <f t="shared" si="1"/>
        <v>　</v>
      </c>
      <c r="V72" s="9" t="str">
        <f t="shared" si="2"/>
        <v xml:space="preserve"> </v>
      </c>
      <c r="W72" s="9">
        <f t="shared" si="3"/>
        <v>0</v>
      </c>
      <c r="X72" s="8" t="str">
        <f t="shared" si="4"/>
        <v/>
      </c>
    </row>
    <row r="73" spans="1:24" ht="57" customHeight="1" x14ac:dyDescent="0.15">
      <c r="A73" s="44"/>
      <c r="B73" s="11"/>
      <c r="C73" s="17"/>
      <c r="D73" s="17"/>
      <c r="E73" s="16"/>
      <c r="F73" s="15"/>
      <c r="G73" s="14"/>
      <c r="H73" s="13" t="str">
        <f>IF(F73="","",VLOOKUP(F73,図書名リスト!$C$3:$W$900,16,0))</f>
        <v/>
      </c>
      <c r="I73" s="12" t="str">
        <f>IF(F73="","",VLOOKUP(X73,図書名リスト!$A$3:$W$900,5,0))</f>
        <v/>
      </c>
      <c r="J73" s="25" t="str">
        <f>IF(F73="","",VLOOKUP(X73,図書名リスト!$A$3:$W$900,9,0))</f>
        <v/>
      </c>
      <c r="K73" s="24" t="str">
        <f>IF(F73="","",VLOOKUP(X73,図書名リスト!$A$3:$W$900,23,0))</f>
        <v/>
      </c>
      <c r="L73" s="10" t="str">
        <f>IF(F73="","",VLOOKUP(X73,図書名リスト!$A$3:$W$900,11,0))</f>
        <v/>
      </c>
      <c r="M73" s="43" t="str">
        <f>IF(F73="","",VLOOKUP(X73,図書名リスト!$A$3:$W$900,14,0))</f>
        <v/>
      </c>
      <c r="N73" s="10" t="str">
        <f>IF(F73="","",VLOOKUP(X73,図書名リスト!$A$3:$W$900,17,0))</f>
        <v/>
      </c>
      <c r="O73" s="11"/>
      <c r="P73" s="23" t="str">
        <f>IF(F73="","",VLOOKUP(X73,図書名リスト!$A$3:$W$900,21,0))</f>
        <v/>
      </c>
      <c r="Q73" s="22" t="str">
        <f>IF(F73="","",VLOOKUP(X73,図書名リスト!$A$3:$W$900,19,0))</f>
        <v/>
      </c>
      <c r="R73" s="23" t="str">
        <f>IF(F73="","",VLOOKUP(X73,図書名リスト!$A$3:$W$900,20,0))</f>
        <v/>
      </c>
      <c r="S73" s="22" t="str">
        <f>IF(F73="","",VLOOKUP(X73,図書名リスト!$A$3:$W$900,22,0))</f>
        <v/>
      </c>
      <c r="T73" s="9" t="str">
        <f t="shared" si="0"/>
        <v xml:space="preserve"> </v>
      </c>
      <c r="U73" s="9" t="str">
        <f t="shared" si="1"/>
        <v>　</v>
      </c>
      <c r="V73" s="9" t="str">
        <f t="shared" si="2"/>
        <v xml:space="preserve"> </v>
      </c>
      <c r="W73" s="9">
        <f t="shared" si="3"/>
        <v>0</v>
      </c>
      <c r="X73" s="8" t="str">
        <f t="shared" si="4"/>
        <v/>
      </c>
    </row>
    <row r="74" spans="1:24" ht="57" customHeight="1" x14ac:dyDescent="0.15">
      <c r="A74" s="44"/>
      <c r="B74" s="11"/>
      <c r="C74" s="17"/>
      <c r="D74" s="17"/>
      <c r="E74" s="16"/>
      <c r="F74" s="15"/>
      <c r="G74" s="14"/>
      <c r="H74" s="13" t="str">
        <f>IF(F74="","",VLOOKUP(F74,図書名リスト!$C$3:$W$900,16,0))</f>
        <v/>
      </c>
      <c r="I74" s="12" t="str">
        <f>IF(F74="","",VLOOKUP(X74,図書名リスト!$A$3:$W$900,5,0))</f>
        <v/>
      </c>
      <c r="J74" s="25" t="str">
        <f>IF(F74="","",VLOOKUP(X74,図書名リスト!$A$3:$W$900,9,0))</f>
        <v/>
      </c>
      <c r="K74" s="24" t="str">
        <f>IF(F74="","",VLOOKUP(X74,図書名リスト!$A$3:$W$900,23,0))</f>
        <v/>
      </c>
      <c r="L74" s="10" t="str">
        <f>IF(F74="","",VLOOKUP(X74,図書名リスト!$A$3:$W$900,11,0))</f>
        <v/>
      </c>
      <c r="M74" s="43" t="str">
        <f>IF(F74="","",VLOOKUP(X74,図書名リスト!$A$3:$W$900,14,0))</f>
        <v/>
      </c>
      <c r="N74" s="10" t="str">
        <f>IF(F74="","",VLOOKUP(X74,図書名リスト!$A$3:$W$900,17,0))</f>
        <v/>
      </c>
      <c r="O74" s="11"/>
      <c r="P74" s="23" t="str">
        <f>IF(F74="","",VLOOKUP(X74,図書名リスト!$A$3:$W$900,21,0))</f>
        <v/>
      </c>
      <c r="Q74" s="22" t="str">
        <f>IF(F74="","",VLOOKUP(X74,図書名リスト!$A$3:$W$900,19,0))</f>
        <v/>
      </c>
      <c r="R74" s="23" t="str">
        <f>IF(F74="","",VLOOKUP(X74,図書名リスト!$A$3:$W$900,20,0))</f>
        <v/>
      </c>
      <c r="S74" s="22" t="str">
        <f>IF(F74="","",VLOOKUP(X74,図書名リスト!$A$3:$W$900,22,0))</f>
        <v/>
      </c>
      <c r="T74" s="9" t="str">
        <f t="shared" si="0"/>
        <v xml:space="preserve"> </v>
      </c>
      <c r="U74" s="9" t="str">
        <f t="shared" si="1"/>
        <v>　</v>
      </c>
      <c r="V74" s="9" t="str">
        <f t="shared" si="2"/>
        <v xml:space="preserve"> </v>
      </c>
      <c r="W74" s="9">
        <f t="shared" si="3"/>
        <v>0</v>
      </c>
      <c r="X74" s="8" t="str">
        <f t="shared" si="4"/>
        <v/>
      </c>
    </row>
    <row r="75" spans="1:24" ht="57" customHeight="1" x14ac:dyDescent="0.15">
      <c r="A75" s="44"/>
      <c r="B75" s="11"/>
      <c r="C75" s="17"/>
      <c r="D75" s="17"/>
      <c r="E75" s="16"/>
      <c r="F75" s="15"/>
      <c r="G75" s="14"/>
      <c r="H75" s="13" t="str">
        <f>IF(F75="","",VLOOKUP(F75,図書名リスト!$C$3:$W$900,16,0))</f>
        <v/>
      </c>
      <c r="I75" s="12" t="str">
        <f>IF(F75="","",VLOOKUP(X75,図書名リスト!$A$3:$W$900,5,0))</f>
        <v/>
      </c>
      <c r="J75" s="25" t="str">
        <f>IF(F75="","",VLOOKUP(X75,図書名リスト!$A$3:$W$900,9,0))</f>
        <v/>
      </c>
      <c r="K75" s="24" t="str">
        <f>IF(F75="","",VLOOKUP(X75,図書名リスト!$A$3:$W$900,23,0))</f>
        <v/>
      </c>
      <c r="L75" s="10" t="str">
        <f>IF(F75="","",VLOOKUP(X75,図書名リスト!$A$3:$W$900,11,0))</f>
        <v/>
      </c>
      <c r="M75" s="43" t="str">
        <f>IF(F75="","",VLOOKUP(X75,図書名リスト!$A$3:$W$900,14,0))</f>
        <v/>
      </c>
      <c r="N75" s="10" t="str">
        <f>IF(F75="","",VLOOKUP(X75,図書名リスト!$A$3:$W$900,17,0))</f>
        <v/>
      </c>
      <c r="O75" s="11"/>
      <c r="P75" s="23" t="str">
        <f>IF(F75="","",VLOOKUP(X75,図書名リスト!$A$3:$W$900,21,0))</f>
        <v/>
      </c>
      <c r="Q75" s="22" t="str">
        <f>IF(F75="","",VLOOKUP(X75,図書名リスト!$A$3:$W$900,19,0))</f>
        <v/>
      </c>
      <c r="R75" s="23" t="str">
        <f>IF(F75="","",VLOOKUP(X75,図書名リスト!$A$3:$W$900,20,0))</f>
        <v/>
      </c>
      <c r="S75" s="22" t="str">
        <f>IF(F75="","",VLOOKUP(X75,図書名リスト!$A$3:$W$900,22,0))</f>
        <v/>
      </c>
      <c r="T75" s="9" t="str">
        <f t="shared" si="0"/>
        <v xml:space="preserve"> </v>
      </c>
      <c r="U75" s="9" t="str">
        <f t="shared" si="1"/>
        <v>　</v>
      </c>
      <c r="V75" s="9" t="str">
        <f t="shared" si="2"/>
        <v xml:space="preserve"> </v>
      </c>
      <c r="W75" s="9">
        <f t="shared" si="3"/>
        <v>0</v>
      </c>
      <c r="X75" s="8" t="str">
        <f t="shared" si="4"/>
        <v/>
      </c>
    </row>
    <row r="76" spans="1:24" ht="57" customHeight="1" x14ac:dyDescent="0.15">
      <c r="A76" s="44"/>
      <c r="B76" s="11"/>
      <c r="C76" s="17"/>
      <c r="D76" s="17"/>
      <c r="E76" s="16"/>
      <c r="F76" s="15"/>
      <c r="G76" s="14"/>
      <c r="H76" s="13" t="str">
        <f>IF(F76="","",VLOOKUP(F76,図書名リスト!$C$3:$W$900,16,0))</f>
        <v/>
      </c>
      <c r="I76" s="12" t="str">
        <f>IF(F76="","",VLOOKUP(X76,図書名リスト!$A$3:$W$900,5,0))</f>
        <v/>
      </c>
      <c r="J76" s="25" t="str">
        <f>IF(F76="","",VLOOKUP(X76,図書名リスト!$A$3:$W$900,9,0))</f>
        <v/>
      </c>
      <c r="K76" s="24" t="str">
        <f>IF(F76="","",VLOOKUP(X76,図書名リスト!$A$3:$W$900,23,0))</f>
        <v/>
      </c>
      <c r="L76" s="10" t="str">
        <f>IF(F76="","",VLOOKUP(X76,図書名リスト!$A$3:$W$900,11,0))</f>
        <v/>
      </c>
      <c r="M76" s="43" t="str">
        <f>IF(F76="","",VLOOKUP(X76,図書名リスト!$A$3:$W$900,14,0))</f>
        <v/>
      </c>
      <c r="N76" s="10" t="str">
        <f>IF(F76="","",VLOOKUP(X76,図書名リスト!$A$3:$W$900,17,0))</f>
        <v/>
      </c>
      <c r="O76" s="11"/>
      <c r="P76" s="23" t="str">
        <f>IF(F76="","",VLOOKUP(X76,図書名リスト!$A$3:$W$900,21,0))</f>
        <v/>
      </c>
      <c r="Q76" s="22" t="str">
        <f>IF(F76="","",VLOOKUP(X76,図書名リスト!$A$3:$W$900,19,0))</f>
        <v/>
      </c>
      <c r="R76" s="23" t="str">
        <f>IF(F76="","",VLOOKUP(X76,図書名リスト!$A$3:$W$900,20,0))</f>
        <v/>
      </c>
      <c r="S76" s="22" t="str">
        <f>IF(F76="","",VLOOKUP(X76,図書名リスト!$A$3:$W$900,22,0))</f>
        <v/>
      </c>
      <c r="T76" s="9" t="str">
        <f t="shared" si="0"/>
        <v xml:space="preserve"> </v>
      </c>
      <c r="U76" s="9" t="str">
        <f t="shared" si="1"/>
        <v>　</v>
      </c>
      <c r="V76" s="9" t="str">
        <f t="shared" si="2"/>
        <v xml:space="preserve"> </v>
      </c>
      <c r="W76" s="9">
        <f t="shared" si="3"/>
        <v>0</v>
      </c>
      <c r="X76" s="8" t="str">
        <f t="shared" si="4"/>
        <v/>
      </c>
    </row>
    <row r="77" spans="1:24" ht="57" customHeight="1" x14ac:dyDescent="0.15">
      <c r="A77" s="44"/>
      <c r="B77" s="11"/>
      <c r="C77" s="17"/>
      <c r="D77" s="17"/>
      <c r="E77" s="16"/>
      <c r="F77" s="15"/>
      <c r="G77" s="14"/>
      <c r="H77" s="13" t="str">
        <f>IF(F77="","",VLOOKUP(F77,図書名リスト!$C$3:$W$900,16,0))</f>
        <v/>
      </c>
      <c r="I77" s="12" t="str">
        <f>IF(F77="","",VLOOKUP(X77,図書名リスト!$A$3:$W$900,5,0))</f>
        <v/>
      </c>
      <c r="J77" s="25" t="str">
        <f>IF(F77="","",VLOOKUP(X77,図書名リスト!$A$3:$W$900,9,0))</f>
        <v/>
      </c>
      <c r="K77" s="24" t="str">
        <f>IF(F77="","",VLOOKUP(X77,図書名リスト!$A$3:$W$900,23,0))</f>
        <v/>
      </c>
      <c r="L77" s="10" t="str">
        <f>IF(F77="","",VLOOKUP(X77,図書名リスト!$A$3:$W$900,11,0))</f>
        <v/>
      </c>
      <c r="M77" s="43" t="str">
        <f>IF(F77="","",VLOOKUP(X77,図書名リスト!$A$3:$W$900,14,0))</f>
        <v/>
      </c>
      <c r="N77" s="10" t="str">
        <f>IF(F77="","",VLOOKUP(X77,図書名リスト!$A$3:$W$900,17,0))</f>
        <v/>
      </c>
      <c r="O77" s="11"/>
      <c r="P77" s="23" t="str">
        <f>IF(F77="","",VLOOKUP(X77,図書名リスト!$A$3:$W$900,21,0))</f>
        <v/>
      </c>
      <c r="Q77" s="22" t="str">
        <f>IF(F77="","",VLOOKUP(X77,図書名リスト!$A$3:$W$900,19,0))</f>
        <v/>
      </c>
      <c r="R77" s="23" t="str">
        <f>IF(F77="","",VLOOKUP(X77,図書名リスト!$A$3:$W$900,20,0))</f>
        <v/>
      </c>
      <c r="S77" s="22" t="str">
        <f>IF(F77="","",VLOOKUP(X77,図書名リスト!$A$3:$W$900,22,0))</f>
        <v/>
      </c>
      <c r="T77" s="9" t="str">
        <f t="shared" si="0"/>
        <v xml:space="preserve"> </v>
      </c>
      <c r="U77" s="9" t="str">
        <f t="shared" si="1"/>
        <v>　</v>
      </c>
      <c r="V77" s="9" t="str">
        <f t="shared" si="2"/>
        <v xml:space="preserve"> </v>
      </c>
      <c r="W77" s="9">
        <f t="shared" si="3"/>
        <v>0</v>
      </c>
      <c r="X77" s="8" t="str">
        <f t="shared" si="4"/>
        <v/>
      </c>
    </row>
    <row r="78" spans="1:24" ht="57" customHeight="1" x14ac:dyDescent="0.15">
      <c r="A78" s="44"/>
      <c r="B78" s="11"/>
      <c r="C78" s="17"/>
      <c r="D78" s="17"/>
      <c r="E78" s="16"/>
      <c r="F78" s="15"/>
      <c r="G78" s="14"/>
      <c r="H78" s="13" t="str">
        <f>IF(F78="","",VLOOKUP(F78,図書名リスト!$C$3:$W$900,16,0))</f>
        <v/>
      </c>
      <c r="I78" s="12" t="str">
        <f>IF(F78="","",VLOOKUP(X78,図書名リスト!$A$3:$W$900,5,0))</f>
        <v/>
      </c>
      <c r="J78" s="25" t="str">
        <f>IF(F78="","",VLOOKUP(X78,図書名リスト!$A$3:$W$900,9,0))</f>
        <v/>
      </c>
      <c r="K78" s="24" t="str">
        <f>IF(F78="","",VLOOKUP(X78,図書名リスト!$A$3:$W$900,23,0))</f>
        <v/>
      </c>
      <c r="L78" s="10" t="str">
        <f>IF(F78="","",VLOOKUP(X78,図書名リスト!$A$3:$W$900,11,0))</f>
        <v/>
      </c>
      <c r="M78" s="43" t="str">
        <f>IF(F78="","",VLOOKUP(X78,図書名リスト!$A$3:$W$900,14,0))</f>
        <v/>
      </c>
      <c r="N78" s="10" t="str">
        <f>IF(F78="","",VLOOKUP(X78,図書名リスト!$A$3:$W$900,17,0))</f>
        <v/>
      </c>
      <c r="O78" s="11"/>
      <c r="P78" s="23" t="str">
        <f>IF(F78="","",VLOOKUP(X78,図書名リスト!$A$3:$W$900,21,0))</f>
        <v/>
      </c>
      <c r="Q78" s="22" t="str">
        <f>IF(F78="","",VLOOKUP(X78,図書名リスト!$A$3:$W$900,19,0))</f>
        <v/>
      </c>
      <c r="R78" s="23" t="str">
        <f>IF(F78="","",VLOOKUP(X78,図書名リスト!$A$3:$W$900,20,0))</f>
        <v/>
      </c>
      <c r="S78" s="22" t="str">
        <f>IF(F78="","",VLOOKUP(X78,図書名リスト!$A$3:$W$900,22,0))</f>
        <v/>
      </c>
      <c r="T78" s="9" t="str">
        <f t="shared" si="0"/>
        <v xml:space="preserve"> </v>
      </c>
      <c r="U78" s="9" t="str">
        <f t="shared" si="1"/>
        <v>　</v>
      </c>
      <c r="V78" s="9" t="str">
        <f t="shared" si="2"/>
        <v xml:space="preserve"> </v>
      </c>
      <c r="W78" s="9">
        <f t="shared" si="3"/>
        <v>0</v>
      </c>
      <c r="X78" s="8" t="str">
        <f t="shared" si="4"/>
        <v/>
      </c>
    </row>
    <row r="79" spans="1:24" ht="57" customHeight="1" x14ac:dyDescent="0.15">
      <c r="A79" s="44"/>
      <c r="B79" s="11"/>
      <c r="C79" s="17"/>
      <c r="D79" s="17"/>
      <c r="E79" s="16"/>
      <c r="F79" s="15"/>
      <c r="G79" s="14"/>
      <c r="H79" s="13" t="str">
        <f>IF(F79="","",VLOOKUP(F79,図書名リスト!$C$3:$W$900,16,0))</f>
        <v/>
      </c>
      <c r="I79" s="12" t="str">
        <f>IF(F79="","",VLOOKUP(X79,図書名リスト!$A$3:$W$900,5,0))</f>
        <v/>
      </c>
      <c r="J79" s="25" t="str">
        <f>IF(F79="","",VLOOKUP(X79,図書名リスト!$A$3:$W$900,9,0))</f>
        <v/>
      </c>
      <c r="K79" s="24" t="str">
        <f>IF(F79="","",VLOOKUP(X79,図書名リスト!$A$3:$W$900,23,0))</f>
        <v/>
      </c>
      <c r="L79" s="10" t="str">
        <f>IF(F79="","",VLOOKUP(X79,図書名リスト!$A$3:$W$900,11,0))</f>
        <v/>
      </c>
      <c r="M79" s="43" t="str">
        <f>IF(F79="","",VLOOKUP(X79,図書名リスト!$A$3:$W$900,14,0))</f>
        <v/>
      </c>
      <c r="N79" s="10" t="str">
        <f>IF(F79="","",VLOOKUP(X79,図書名リスト!$A$3:$W$900,17,0))</f>
        <v/>
      </c>
      <c r="O79" s="11"/>
      <c r="P79" s="23" t="str">
        <f>IF(F79="","",VLOOKUP(X79,図書名リスト!$A$3:$W$900,21,0))</f>
        <v/>
      </c>
      <c r="Q79" s="22" t="str">
        <f>IF(F79="","",VLOOKUP(X79,図書名リスト!$A$3:$W$900,19,0))</f>
        <v/>
      </c>
      <c r="R79" s="23" t="str">
        <f>IF(F79="","",VLOOKUP(X79,図書名リスト!$A$3:$W$900,20,0))</f>
        <v/>
      </c>
      <c r="S79" s="22" t="str">
        <f>IF(F79="","",VLOOKUP(X79,図書名リスト!$A$3:$W$900,22,0))</f>
        <v/>
      </c>
      <c r="T79" s="9" t="str">
        <f t="shared" ref="T79:T142" si="5">IF($B79=0," ",$L$2)</f>
        <v xml:space="preserve"> </v>
      </c>
      <c r="U79" s="9" t="str">
        <f t="shared" ref="U79:U142" si="6">IF($B79=0,"　",A79)</f>
        <v>　</v>
      </c>
      <c r="V79" s="9" t="str">
        <f t="shared" ref="V79:V142" si="7">IF($B79=0," ",VLOOKUP(T79,$Z$129:$AA$175,2,0))</f>
        <v xml:space="preserve"> </v>
      </c>
      <c r="W79" s="9">
        <f t="shared" ref="W79:W142" si="8">B79</f>
        <v>0</v>
      </c>
      <c r="X79" s="8" t="str">
        <f t="shared" ref="X79:X142" si="9">IF(F79&amp;G79="","",CONCATENATE(F79,G79))</f>
        <v/>
      </c>
    </row>
    <row r="80" spans="1:24" ht="57" customHeight="1" x14ac:dyDescent="0.15">
      <c r="A80" s="44"/>
      <c r="B80" s="11"/>
      <c r="C80" s="17"/>
      <c r="D80" s="17"/>
      <c r="E80" s="16"/>
      <c r="F80" s="15"/>
      <c r="G80" s="14"/>
      <c r="H80" s="13" t="str">
        <f>IF(F80="","",VLOOKUP(F80,図書名リスト!$C$3:$W$900,16,0))</f>
        <v/>
      </c>
      <c r="I80" s="12" t="str">
        <f>IF(F80="","",VLOOKUP(X80,図書名リスト!$A$3:$W$900,5,0))</f>
        <v/>
      </c>
      <c r="J80" s="25" t="str">
        <f>IF(F80="","",VLOOKUP(X80,図書名リスト!$A$3:$W$900,9,0))</f>
        <v/>
      </c>
      <c r="K80" s="24" t="str">
        <f>IF(F80="","",VLOOKUP(X80,図書名リスト!$A$3:$W$900,23,0))</f>
        <v/>
      </c>
      <c r="L80" s="10" t="str">
        <f>IF(F80="","",VLOOKUP(X80,図書名リスト!$A$3:$W$900,11,0))</f>
        <v/>
      </c>
      <c r="M80" s="43" t="str">
        <f>IF(F80="","",VLOOKUP(X80,図書名リスト!$A$3:$W$900,14,0))</f>
        <v/>
      </c>
      <c r="N80" s="10" t="str">
        <f>IF(F80="","",VLOOKUP(X80,図書名リスト!$A$3:$W$900,17,0))</f>
        <v/>
      </c>
      <c r="O80" s="11"/>
      <c r="P80" s="23" t="str">
        <f>IF(F80="","",VLOOKUP(X80,図書名リスト!$A$3:$W$900,21,0))</f>
        <v/>
      </c>
      <c r="Q80" s="22" t="str">
        <f>IF(F80="","",VLOOKUP(X80,図書名リスト!$A$3:$W$900,19,0))</f>
        <v/>
      </c>
      <c r="R80" s="23" t="str">
        <f>IF(F80="","",VLOOKUP(X80,図書名リスト!$A$3:$W$900,20,0))</f>
        <v/>
      </c>
      <c r="S80" s="22" t="str">
        <f>IF(F80="","",VLOOKUP(X80,図書名リスト!$A$3:$W$900,22,0))</f>
        <v/>
      </c>
      <c r="T80" s="9" t="str">
        <f t="shared" si="5"/>
        <v xml:space="preserve"> </v>
      </c>
      <c r="U80" s="9" t="str">
        <f t="shared" si="6"/>
        <v>　</v>
      </c>
      <c r="V80" s="9" t="str">
        <f t="shared" si="7"/>
        <v xml:space="preserve"> </v>
      </c>
      <c r="W80" s="9">
        <f t="shared" si="8"/>
        <v>0</v>
      </c>
      <c r="X80" s="8" t="str">
        <f t="shared" si="9"/>
        <v/>
      </c>
    </row>
    <row r="81" spans="1:24" ht="57" customHeight="1" x14ac:dyDescent="0.15">
      <c r="A81" s="44"/>
      <c r="B81" s="11"/>
      <c r="C81" s="17"/>
      <c r="D81" s="17"/>
      <c r="E81" s="16"/>
      <c r="F81" s="15"/>
      <c r="G81" s="14"/>
      <c r="H81" s="13" t="str">
        <f>IF(F81="","",VLOOKUP(F81,図書名リスト!$C$3:$W$900,16,0))</f>
        <v/>
      </c>
      <c r="I81" s="12" t="str">
        <f>IF(F81="","",VLOOKUP(X81,図書名リスト!$A$3:$W$900,5,0))</f>
        <v/>
      </c>
      <c r="J81" s="25" t="str">
        <f>IF(F81="","",VLOOKUP(X81,図書名リスト!$A$3:$W$900,9,0))</f>
        <v/>
      </c>
      <c r="K81" s="24" t="str">
        <f>IF(F81="","",VLOOKUP(X81,図書名リスト!$A$3:$W$900,23,0))</f>
        <v/>
      </c>
      <c r="L81" s="10" t="str">
        <f>IF(F81="","",VLOOKUP(X81,図書名リスト!$A$3:$W$900,11,0))</f>
        <v/>
      </c>
      <c r="M81" s="43" t="str">
        <f>IF(F81="","",VLOOKUP(X81,図書名リスト!$A$3:$W$900,14,0))</f>
        <v/>
      </c>
      <c r="N81" s="10" t="str">
        <f>IF(F81="","",VLOOKUP(X81,図書名リスト!$A$3:$W$900,17,0))</f>
        <v/>
      </c>
      <c r="O81" s="11"/>
      <c r="P81" s="23" t="str">
        <f>IF(F81="","",VLOOKUP(X81,図書名リスト!$A$3:$W$900,21,0))</f>
        <v/>
      </c>
      <c r="Q81" s="22" t="str">
        <f>IF(F81="","",VLOOKUP(X81,図書名リスト!$A$3:$W$900,19,0))</f>
        <v/>
      </c>
      <c r="R81" s="23" t="str">
        <f>IF(F81="","",VLOOKUP(X81,図書名リスト!$A$3:$W$900,20,0))</f>
        <v/>
      </c>
      <c r="S81" s="22" t="str">
        <f>IF(F81="","",VLOOKUP(X81,図書名リスト!$A$3:$W$900,22,0))</f>
        <v/>
      </c>
      <c r="T81" s="9" t="str">
        <f t="shared" si="5"/>
        <v xml:space="preserve"> </v>
      </c>
      <c r="U81" s="9" t="str">
        <f t="shared" si="6"/>
        <v>　</v>
      </c>
      <c r="V81" s="9" t="str">
        <f t="shared" si="7"/>
        <v xml:space="preserve"> </v>
      </c>
      <c r="W81" s="9">
        <f t="shared" si="8"/>
        <v>0</v>
      </c>
      <c r="X81" s="8" t="str">
        <f t="shared" si="9"/>
        <v/>
      </c>
    </row>
    <row r="82" spans="1:24" ht="57" customHeight="1" x14ac:dyDescent="0.15">
      <c r="A82" s="44"/>
      <c r="B82" s="11"/>
      <c r="C82" s="17"/>
      <c r="D82" s="17"/>
      <c r="E82" s="16"/>
      <c r="F82" s="15"/>
      <c r="G82" s="14"/>
      <c r="H82" s="13" t="str">
        <f>IF(F82="","",VLOOKUP(F82,図書名リスト!$C$3:$W$900,16,0))</f>
        <v/>
      </c>
      <c r="I82" s="12" t="str">
        <f>IF(F82="","",VLOOKUP(X82,図書名リスト!$A$3:$W$900,5,0))</f>
        <v/>
      </c>
      <c r="J82" s="25" t="str">
        <f>IF(F82="","",VLOOKUP(X82,図書名リスト!$A$3:$W$900,9,0))</f>
        <v/>
      </c>
      <c r="K82" s="24" t="str">
        <f>IF(F82="","",VLOOKUP(X82,図書名リスト!$A$3:$W$900,23,0))</f>
        <v/>
      </c>
      <c r="L82" s="10" t="str">
        <f>IF(F82="","",VLOOKUP(X82,図書名リスト!$A$3:$W$900,11,0))</f>
        <v/>
      </c>
      <c r="M82" s="43" t="str">
        <f>IF(F82="","",VLOOKUP(X82,図書名リスト!$A$3:$W$900,14,0))</f>
        <v/>
      </c>
      <c r="N82" s="10" t="str">
        <f>IF(F82="","",VLOOKUP(X82,図書名リスト!$A$3:$W$900,17,0))</f>
        <v/>
      </c>
      <c r="O82" s="11"/>
      <c r="P82" s="23" t="str">
        <f>IF(F82="","",VLOOKUP(X82,図書名リスト!$A$3:$W$900,21,0))</f>
        <v/>
      </c>
      <c r="Q82" s="22" t="str">
        <f>IF(F82="","",VLOOKUP(X82,図書名リスト!$A$3:$W$900,19,0))</f>
        <v/>
      </c>
      <c r="R82" s="23" t="str">
        <f>IF(F82="","",VLOOKUP(X82,図書名リスト!$A$3:$W$900,20,0))</f>
        <v/>
      </c>
      <c r="S82" s="22" t="str">
        <f>IF(F82="","",VLOOKUP(X82,図書名リスト!$A$3:$W$900,22,0))</f>
        <v/>
      </c>
      <c r="T82" s="9" t="str">
        <f t="shared" si="5"/>
        <v xml:space="preserve"> </v>
      </c>
      <c r="U82" s="9" t="str">
        <f t="shared" si="6"/>
        <v>　</v>
      </c>
      <c r="V82" s="9" t="str">
        <f t="shared" si="7"/>
        <v xml:space="preserve"> </v>
      </c>
      <c r="W82" s="9">
        <f t="shared" si="8"/>
        <v>0</v>
      </c>
      <c r="X82" s="8" t="str">
        <f t="shared" si="9"/>
        <v/>
      </c>
    </row>
    <row r="83" spans="1:24" ht="57" customHeight="1" x14ac:dyDescent="0.15">
      <c r="A83" s="44"/>
      <c r="B83" s="11"/>
      <c r="C83" s="17"/>
      <c r="D83" s="17"/>
      <c r="E83" s="16"/>
      <c r="F83" s="15"/>
      <c r="G83" s="14"/>
      <c r="H83" s="13" t="str">
        <f>IF(F83="","",VLOOKUP(F83,図書名リスト!$C$3:$W$900,16,0))</f>
        <v/>
      </c>
      <c r="I83" s="12" t="str">
        <f>IF(F83="","",VLOOKUP(X83,図書名リスト!$A$3:$W$900,5,0))</f>
        <v/>
      </c>
      <c r="J83" s="25" t="str">
        <f>IF(F83="","",VLOOKUP(X83,図書名リスト!$A$3:$W$900,9,0))</f>
        <v/>
      </c>
      <c r="K83" s="24" t="str">
        <f>IF(F83="","",VLOOKUP(X83,図書名リスト!$A$3:$W$900,23,0))</f>
        <v/>
      </c>
      <c r="L83" s="10" t="str">
        <f>IF(F83="","",VLOOKUP(X83,図書名リスト!$A$3:$W$900,11,0))</f>
        <v/>
      </c>
      <c r="M83" s="43" t="str">
        <f>IF(F83="","",VLOOKUP(X83,図書名リスト!$A$3:$W$900,14,0))</f>
        <v/>
      </c>
      <c r="N83" s="10" t="str">
        <f>IF(F83="","",VLOOKUP(X83,図書名リスト!$A$3:$W$900,17,0))</f>
        <v/>
      </c>
      <c r="O83" s="11"/>
      <c r="P83" s="23" t="str">
        <f>IF(F83="","",VLOOKUP(X83,図書名リスト!$A$3:$W$900,21,0))</f>
        <v/>
      </c>
      <c r="Q83" s="22" t="str">
        <f>IF(F83="","",VLOOKUP(X83,図書名リスト!$A$3:$W$900,19,0))</f>
        <v/>
      </c>
      <c r="R83" s="23" t="str">
        <f>IF(F83="","",VLOOKUP(X83,図書名リスト!$A$3:$W$900,20,0))</f>
        <v/>
      </c>
      <c r="S83" s="22" t="str">
        <f>IF(F83="","",VLOOKUP(X83,図書名リスト!$A$3:$W$900,22,0))</f>
        <v/>
      </c>
      <c r="T83" s="9" t="str">
        <f t="shared" si="5"/>
        <v xml:space="preserve"> </v>
      </c>
      <c r="U83" s="9" t="str">
        <f t="shared" si="6"/>
        <v>　</v>
      </c>
      <c r="V83" s="9" t="str">
        <f t="shared" si="7"/>
        <v xml:space="preserve"> </v>
      </c>
      <c r="W83" s="9">
        <f t="shared" si="8"/>
        <v>0</v>
      </c>
      <c r="X83" s="8" t="str">
        <f t="shared" si="9"/>
        <v/>
      </c>
    </row>
    <row r="84" spans="1:24" ht="57" customHeight="1" x14ac:dyDescent="0.15">
      <c r="A84" s="44"/>
      <c r="B84" s="11"/>
      <c r="C84" s="17"/>
      <c r="D84" s="17"/>
      <c r="E84" s="16"/>
      <c r="F84" s="15"/>
      <c r="G84" s="14"/>
      <c r="H84" s="13" t="str">
        <f>IF(F84="","",VLOOKUP(F84,図書名リスト!$C$3:$W$900,16,0))</f>
        <v/>
      </c>
      <c r="I84" s="12" t="str">
        <f>IF(F84="","",VLOOKUP(X84,図書名リスト!$A$3:$W$900,5,0))</f>
        <v/>
      </c>
      <c r="J84" s="25" t="str">
        <f>IF(F84="","",VLOOKUP(X84,図書名リスト!$A$3:$W$900,9,0))</f>
        <v/>
      </c>
      <c r="K84" s="24" t="str">
        <f>IF(F84="","",VLOOKUP(X84,図書名リスト!$A$3:$W$900,23,0))</f>
        <v/>
      </c>
      <c r="L84" s="10" t="str">
        <f>IF(F84="","",VLOOKUP(X84,図書名リスト!$A$3:$W$900,11,0))</f>
        <v/>
      </c>
      <c r="M84" s="43" t="str">
        <f>IF(F84="","",VLOOKUP(X84,図書名リスト!$A$3:$W$900,14,0))</f>
        <v/>
      </c>
      <c r="N84" s="10" t="str">
        <f>IF(F84="","",VLOOKUP(X84,図書名リスト!$A$3:$W$900,17,0))</f>
        <v/>
      </c>
      <c r="O84" s="11"/>
      <c r="P84" s="23" t="str">
        <f>IF(F84="","",VLOOKUP(X84,図書名リスト!$A$3:$W$900,21,0))</f>
        <v/>
      </c>
      <c r="Q84" s="22" t="str">
        <f>IF(F84="","",VLOOKUP(X84,図書名リスト!$A$3:$W$900,19,0))</f>
        <v/>
      </c>
      <c r="R84" s="23" t="str">
        <f>IF(F84="","",VLOOKUP(X84,図書名リスト!$A$3:$W$900,20,0))</f>
        <v/>
      </c>
      <c r="S84" s="22" t="str">
        <f>IF(F84="","",VLOOKUP(X84,図書名リスト!$A$3:$W$900,22,0))</f>
        <v/>
      </c>
      <c r="T84" s="9" t="str">
        <f t="shared" si="5"/>
        <v xml:space="preserve"> </v>
      </c>
      <c r="U84" s="9" t="str">
        <f t="shared" si="6"/>
        <v>　</v>
      </c>
      <c r="V84" s="9" t="str">
        <f t="shared" si="7"/>
        <v xml:space="preserve"> </v>
      </c>
      <c r="W84" s="9">
        <f t="shared" si="8"/>
        <v>0</v>
      </c>
      <c r="X84" s="8" t="str">
        <f t="shared" si="9"/>
        <v/>
      </c>
    </row>
    <row r="85" spans="1:24" ht="57" customHeight="1" x14ac:dyDescent="0.15">
      <c r="A85" s="44"/>
      <c r="B85" s="11"/>
      <c r="C85" s="17"/>
      <c r="D85" s="17"/>
      <c r="E85" s="16"/>
      <c r="F85" s="15"/>
      <c r="G85" s="14"/>
      <c r="H85" s="13" t="str">
        <f>IF(F85="","",VLOOKUP(F85,図書名リスト!$C$3:$W$900,16,0))</f>
        <v/>
      </c>
      <c r="I85" s="12" t="str">
        <f>IF(F85="","",VLOOKUP(X85,図書名リスト!$A$3:$W$900,5,0))</f>
        <v/>
      </c>
      <c r="J85" s="25" t="str">
        <f>IF(F85="","",VLOOKUP(X85,図書名リスト!$A$3:$W$900,9,0))</f>
        <v/>
      </c>
      <c r="K85" s="24" t="str">
        <f>IF(F85="","",VLOOKUP(X85,図書名リスト!$A$3:$W$900,23,0))</f>
        <v/>
      </c>
      <c r="L85" s="10" t="str">
        <f>IF(F85="","",VLOOKUP(X85,図書名リスト!$A$3:$W$900,11,0))</f>
        <v/>
      </c>
      <c r="M85" s="43" t="str">
        <f>IF(F85="","",VLOOKUP(X85,図書名リスト!$A$3:$W$900,14,0))</f>
        <v/>
      </c>
      <c r="N85" s="10" t="str">
        <f>IF(F85="","",VLOOKUP(X85,図書名リスト!$A$3:$W$900,17,0))</f>
        <v/>
      </c>
      <c r="O85" s="11"/>
      <c r="P85" s="23" t="str">
        <f>IF(F85="","",VLOOKUP(X85,図書名リスト!$A$3:$W$900,21,0))</f>
        <v/>
      </c>
      <c r="Q85" s="22" t="str">
        <f>IF(F85="","",VLOOKUP(X85,図書名リスト!$A$3:$W$900,19,0))</f>
        <v/>
      </c>
      <c r="R85" s="23" t="str">
        <f>IF(F85="","",VLOOKUP(X85,図書名リスト!$A$3:$W$900,20,0))</f>
        <v/>
      </c>
      <c r="S85" s="22" t="str">
        <f>IF(F85="","",VLOOKUP(X85,図書名リスト!$A$3:$W$900,22,0))</f>
        <v/>
      </c>
      <c r="T85" s="9" t="str">
        <f t="shared" si="5"/>
        <v xml:space="preserve"> </v>
      </c>
      <c r="U85" s="9" t="str">
        <f t="shared" si="6"/>
        <v>　</v>
      </c>
      <c r="V85" s="9" t="str">
        <f t="shared" si="7"/>
        <v xml:space="preserve"> </v>
      </c>
      <c r="W85" s="9">
        <f t="shared" si="8"/>
        <v>0</v>
      </c>
      <c r="X85" s="8" t="str">
        <f t="shared" si="9"/>
        <v/>
      </c>
    </row>
    <row r="86" spans="1:24" ht="57" customHeight="1" x14ac:dyDescent="0.15">
      <c r="A86" s="44"/>
      <c r="B86" s="11"/>
      <c r="C86" s="17"/>
      <c r="D86" s="17"/>
      <c r="E86" s="16"/>
      <c r="F86" s="15"/>
      <c r="G86" s="14"/>
      <c r="H86" s="13" t="str">
        <f>IF(F86="","",VLOOKUP(F86,図書名リスト!$C$3:$W$900,16,0))</f>
        <v/>
      </c>
      <c r="I86" s="12" t="str">
        <f>IF(F86="","",VLOOKUP(X86,図書名リスト!$A$3:$W$900,5,0))</f>
        <v/>
      </c>
      <c r="J86" s="25" t="str">
        <f>IF(F86="","",VLOOKUP(X86,図書名リスト!$A$3:$W$900,9,0))</f>
        <v/>
      </c>
      <c r="K86" s="24" t="str">
        <f>IF(F86="","",VLOOKUP(X86,図書名リスト!$A$3:$W$900,23,0))</f>
        <v/>
      </c>
      <c r="L86" s="10" t="str">
        <f>IF(F86="","",VLOOKUP(X86,図書名リスト!$A$3:$W$900,11,0))</f>
        <v/>
      </c>
      <c r="M86" s="43" t="str">
        <f>IF(F86="","",VLOOKUP(X86,図書名リスト!$A$3:$W$900,14,0))</f>
        <v/>
      </c>
      <c r="N86" s="10" t="str">
        <f>IF(F86="","",VLOOKUP(X86,図書名リスト!$A$3:$W$900,17,0))</f>
        <v/>
      </c>
      <c r="O86" s="11"/>
      <c r="P86" s="23" t="str">
        <f>IF(F86="","",VLOOKUP(X86,図書名リスト!$A$3:$W$900,21,0))</f>
        <v/>
      </c>
      <c r="Q86" s="22" t="str">
        <f>IF(F86="","",VLOOKUP(X86,図書名リスト!$A$3:$W$900,19,0))</f>
        <v/>
      </c>
      <c r="R86" s="23" t="str">
        <f>IF(F86="","",VLOOKUP(X86,図書名リスト!$A$3:$W$900,20,0))</f>
        <v/>
      </c>
      <c r="S86" s="22" t="str">
        <f>IF(F86="","",VLOOKUP(X86,図書名リスト!$A$3:$W$900,22,0))</f>
        <v/>
      </c>
      <c r="T86" s="9" t="str">
        <f t="shared" si="5"/>
        <v xml:space="preserve"> </v>
      </c>
      <c r="U86" s="9" t="str">
        <f t="shared" si="6"/>
        <v>　</v>
      </c>
      <c r="V86" s="9" t="str">
        <f t="shared" si="7"/>
        <v xml:space="preserve"> </v>
      </c>
      <c r="W86" s="9">
        <f t="shared" si="8"/>
        <v>0</v>
      </c>
      <c r="X86" s="8" t="str">
        <f t="shared" si="9"/>
        <v/>
      </c>
    </row>
    <row r="87" spans="1:24" ht="57" customHeight="1" x14ac:dyDescent="0.15">
      <c r="A87" s="44"/>
      <c r="B87" s="11"/>
      <c r="C87" s="17"/>
      <c r="D87" s="17"/>
      <c r="E87" s="16"/>
      <c r="F87" s="15"/>
      <c r="G87" s="14"/>
      <c r="H87" s="13" t="str">
        <f>IF(F87="","",VLOOKUP(F87,図書名リスト!$C$3:$W$900,16,0))</f>
        <v/>
      </c>
      <c r="I87" s="12" t="str">
        <f>IF(F87="","",VLOOKUP(X87,図書名リスト!$A$3:$W$900,5,0))</f>
        <v/>
      </c>
      <c r="J87" s="25" t="str">
        <f>IF(F87="","",VLOOKUP(X87,図書名リスト!$A$3:$W$900,9,0))</f>
        <v/>
      </c>
      <c r="K87" s="24" t="str">
        <f>IF(F87="","",VLOOKUP(X87,図書名リスト!$A$3:$W$900,23,0))</f>
        <v/>
      </c>
      <c r="L87" s="10" t="str">
        <f>IF(F87="","",VLOOKUP(X87,図書名リスト!$A$3:$W$900,11,0))</f>
        <v/>
      </c>
      <c r="M87" s="43" t="str">
        <f>IF(F87="","",VLOOKUP(X87,図書名リスト!$A$3:$W$900,14,0))</f>
        <v/>
      </c>
      <c r="N87" s="10" t="str">
        <f>IF(F87="","",VLOOKUP(X87,図書名リスト!$A$3:$W$900,17,0))</f>
        <v/>
      </c>
      <c r="O87" s="11"/>
      <c r="P87" s="23" t="str">
        <f>IF(F87="","",VLOOKUP(X87,図書名リスト!$A$3:$W$900,21,0))</f>
        <v/>
      </c>
      <c r="Q87" s="22" t="str">
        <f>IF(F87="","",VLOOKUP(X87,図書名リスト!$A$3:$W$900,19,0))</f>
        <v/>
      </c>
      <c r="R87" s="23" t="str">
        <f>IF(F87="","",VLOOKUP(X87,図書名リスト!$A$3:$W$900,20,0))</f>
        <v/>
      </c>
      <c r="S87" s="22" t="str">
        <f>IF(F87="","",VLOOKUP(X87,図書名リスト!$A$3:$W$900,22,0))</f>
        <v/>
      </c>
      <c r="T87" s="9" t="str">
        <f t="shared" si="5"/>
        <v xml:space="preserve"> </v>
      </c>
      <c r="U87" s="9" t="str">
        <f t="shared" si="6"/>
        <v>　</v>
      </c>
      <c r="V87" s="9" t="str">
        <f t="shared" si="7"/>
        <v xml:space="preserve"> </v>
      </c>
      <c r="W87" s="9">
        <f t="shared" si="8"/>
        <v>0</v>
      </c>
      <c r="X87" s="8" t="str">
        <f t="shared" si="9"/>
        <v/>
      </c>
    </row>
    <row r="88" spans="1:24" ht="57" customHeight="1" x14ac:dyDescent="0.15">
      <c r="A88" s="44"/>
      <c r="B88" s="11"/>
      <c r="C88" s="17"/>
      <c r="D88" s="17"/>
      <c r="E88" s="16"/>
      <c r="F88" s="15"/>
      <c r="G88" s="14"/>
      <c r="H88" s="13" t="str">
        <f>IF(F88="","",VLOOKUP(F88,図書名リスト!$C$3:$W$900,16,0))</f>
        <v/>
      </c>
      <c r="I88" s="12" t="str">
        <f>IF(F88="","",VLOOKUP(X88,図書名リスト!$A$3:$W$900,5,0))</f>
        <v/>
      </c>
      <c r="J88" s="25" t="str">
        <f>IF(F88="","",VLOOKUP(X88,図書名リスト!$A$3:$W$900,9,0))</f>
        <v/>
      </c>
      <c r="K88" s="24" t="str">
        <f>IF(F88="","",VLOOKUP(X88,図書名リスト!$A$3:$W$900,23,0))</f>
        <v/>
      </c>
      <c r="L88" s="10" t="str">
        <f>IF(F88="","",VLOOKUP(X88,図書名リスト!$A$3:$W$900,11,0))</f>
        <v/>
      </c>
      <c r="M88" s="43" t="str">
        <f>IF(F88="","",VLOOKUP(X88,図書名リスト!$A$3:$W$900,14,0))</f>
        <v/>
      </c>
      <c r="N88" s="10" t="str">
        <f>IF(F88="","",VLOOKUP(X88,図書名リスト!$A$3:$W$900,17,0))</f>
        <v/>
      </c>
      <c r="O88" s="11"/>
      <c r="P88" s="23" t="str">
        <f>IF(F88="","",VLOOKUP(X88,図書名リスト!$A$3:$W$900,21,0))</f>
        <v/>
      </c>
      <c r="Q88" s="22" t="str">
        <f>IF(F88="","",VLOOKUP(X88,図書名リスト!$A$3:$W$900,19,0))</f>
        <v/>
      </c>
      <c r="R88" s="23" t="str">
        <f>IF(F88="","",VLOOKUP(X88,図書名リスト!$A$3:$W$900,20,0))</f>
        <v/>
      </c>
      <c r="S88" s="22" t="str">
        <f>IF(F88="","",VLOOKUP(X88,図書名リスト!$A$3:$W$900,22,0))</f>
        <v/>
      </c>
      <c r="T88" s="9" t="str">
        <f t="shared" si="5"/>
        <v xml:space="preserve"> </v>
      </c>
      <c r="U88" s="9" t="str">
        <f t="shared" si="6"/>
        <v>　</v>
      </c>
      <c r="V88" s="9" t="str">
        <f t="shared" si="7"/>
        <v xml:space="preserve"> </v>
      </c>
      <c r="W88" s="9">
        <f t="shared" si="8"/>
        <v>0</v>
      </c>
      <c r="X88" s="8" t="str">
        <f t="shared" si="9"/>
        <v/>
      </c>
    </row>
    <row r="89" spans="1:24" ht="57" customHeight="1" x14ac:dyDescent="0.15">
      <c r="A89" s="44"/>
      <c r="B89" s="11"/>
      <c r="C89" s="17"/>
      <c r="D89" s="17"/>
      <c r="E89" s="16"/>
      <c r="F89" s="15"/>
      <c r="G89" s="14"/>
      <c r="H89" s="13" t="str">
        <f>IF(F89="","",VLOOKUP(F89,図書名リスト!$C$3:$W$900,16,0))</f>
        <v/>
      </c>
      <c r="I89" s="12" t="str">
        <f>IF(F89="","",VLOOKUP(X89,図書名リスト!$A$3:$W$900,5,0))</f>
        <v/>
      </c>
      <c r="J89" s="25" t="str">
        <f>IF(F89="","",VLOOKUP(X89,図書名リスト!$A$3:$W$900,9,0))</f>
        <v/>
      </c>
      <c r="K89" s="24" t="str">
        <f>IF(F89="","",VLOOKUP(X89,図書名リスト!$A$3:$W$900,23,0))</f>
        <v/>
      </c>
      <c r="L89" s="10" t="str">
        <f>IF(F89="","",VLOOKUP(X89,図書名リスト!$A$3:$W$900,11,0))</f>
        <v/>
      </c>
      <c r="M89" s="43" t="str">
        <f>IF(F89="","",VLOOKUP(X89,図書名リスト!$A$3:$W$900,14,0))</f>
        <v/>
      </c>
      <c r="N89" s="10" t="str">
        <f>IF(F89="","",VLOOKUP(X89,図書名リスト!$A$3:$W$900,17,0))</f>
        <v/>
      </c>
      <c r="O89" s="11"/>
      <c r="P89" s="23" t="str">
        <f>IF(F89="","",VLOOKUP(X89,図書名リスト!$A$3:$W$900,21,0))</f>
        <v/>
      </c>
      <c r="Q89" s="22" t="str">
        <f>IF(F89="","",VLOOKUP(X89,図書名リスト!$A$3:$W$900,19,0))</f>
        <v/>
      </c>
      <c r="R89" s="23" t="str">
        <f>IF(F89="","",VLOOKUP(X89,図書名リスト!$A$3:$W$900,20,0))</f>
        <v/>
      </c>
      <c r="S89" s="22" t="str">
        <f>IF(F89="","",VLOOKUP(X89,図書名リスト!$A$3:$W$900,22,0))</f>
        <v/>
      </c>
      <c r="T89" s="9" t="str">
        <f t="shared" si="5"/>
        <v xml:space="preserve"> </v>
      </c>
      <c r="U89" s="9" t="str">
        <f t="shared" si="6"/>
        <v>　</v>
      </c>
      <c r="V89" s="9" t="str">
        <f t="shared" si="7"/>
        <v xml:space="preserve"> </v>
      </c>
      <c r="W89" s="9">
        <f t="shared" si="8"/>
        <v>0</v>
      </c>
      <c r="X89" s="8" t="str">
        <f t="shared" si="9"/>
        <v/>
      </c>
    </row>
    <row r="90" spans="1:24" ht="57" customHeight="1" x14ac:dyDescent="0.15">
      <c r="A90" s="44"/>
      <c r="B90" s="11"/>
      <c r="C90" s="17"/>
      <c r="D90" s="17"/>
      <c r="E90" s="16"/>
      <c r="F90" s="15"/>
      <c r="G90" s="14"/>
      <c r="H90" s="13" t="str">
        <f>IF(F90="","",VLOOKUP(F90,図書名リスト!$C$3:$W$900,16,0))</f>
        <v/>
      </c>
      <c r="I90" s="12" t="str">
        <f>IF(F90="","",VLOOKUP(X90,図書名リスト!$A$3:$W$900,5,0))</f>
        <v/>
      </c>
      <c r="J90" s="25" t="str">
        <f>IF(F90="","",VLOOKUP(X90,図書名リスト!$A$3:$W$900,9,0))</f>
        <v/>
      </c>
      <c r="K90" s="24" t="str">
        <f>IF(F90="","",VLOOKUP(X90,図書名リスト!$A$3:$W$900,23,0))</f>
        <v/>
      </c>
      <c r="L90" s="10" t="str">
        <f>IF(F90="","",VLOOKUP(X90,図書名リスト!$A$3:$W$900,11,0))</f>
        <v/>
      </c>
      <c r="M90" s="43" t="str">
        <f>IF(F90="","",VLOOKUP(X90,図書名リスト!$A$3:$W$900,14,0))</f>
        <v/>
      </c>
      <c r="N90" s="10" t="str">
        <f>IF(F90="","",VLOOKUP(X90,図書名リスト!$A$3:$W$900,17,0))</f>
        <v/>
      </c>
      <c r="O90" s="11"/>
      <c r="P90" s="23" t="str">
        <f>IF(F90="","",VLOOKUP(X90,図書名リスト!$A$3:$W$900,21,0))</f>
        <v/>
      </c>
      <c r="Q90" s="22" t="str">
        <f>IF(F90="","",VLOOKUP(X90,図書名リスト!$A$3:$W$900,19,0))</f>
        <v/>
      </c>
      <c r="R90" s="23" t="str">
        <f>IF(F90="","",VLOOKUP(X90,図書名リスト!$A$3:$W$900,20,0))</f>
        <v/>
      </c>
      <c r="S90" s="22" t="str">
        <f>IF(F90="","",VLOOKUP(X90,図書名リスト!$A$3:$W$900,22,0))</f>
        <v/>
      </c>
      <c r="T90" s="9" t="str">
        <f t="shared" si="5"/>
        <v xml:space="preserve"> </v>
      </c>
      <c r="U90" s="9" t="str">
        <f t="shared" si="6"/>
        <v>　</v>
      </c>
      <c r="V90" s="9" t="str">
        <f t="shared" si="7"/>
        <v xml:space="preserve"> </v>
      </c>
      <c r="W90" s="9">
        <f t="shared" si="8"/>
        <v>0</v>
      </c>
      <c r="X90" s="8" t="str">
        <f t="shared" si="9"/>
        <v/>
      </c>
    </row>
    <row r="91" spans="1:24" ht="57" customHeight="1" x14ac:dyDescent="0.15">
      <c r="A91" s="44"/>
      <c r="B91" s="11"/>
      <c r="C91" s="17"/>
      <c r="D91" s="17"/>
      <c r="E91" s="16"/>
      <c r="F91" s="15"/>
      <c r="G91" s="14"/>
      <c r="H91" s="13" t="str">
        <f>IF(F91="","",VLOOKUP(F91,図書名リスト!$C$3:$W$900,16,0))</f>
        <v/>
      </c>
      <c r="I91" s="12" t="str">
        <f>IF(F91="","",VLOOKUP(X91,図書名リスト!$A$3:$W$900,5,0))</f>
        <v/>
      </c>
      <c r="J91" s="25" t="str">
        <f>IF(F91="","",VLOOKUP(X91,図書名リスト!$A$3:$W$900,9,0))</f>
        <v/>
      </c>
      <c r="K91" s="24" t="str">
        <f>IF(F91="","",VLOOKUP(X91,図書名リスト!$A$3:$W$900,23,0))</f>
        <v/>
      </c>
      <c r="L91" s="10" t="str">
        <f>IF(F91="","",VLOOKUP(X91,図書名リスト!$A$3:$W$900,11,0))</f>
        <v/>
      </c>
      <c r="M91" s="43" t="str">
        <f>IF(F91="","",VLOOKUP(X91,図書名リスト!$A$3:$W$900,14,0))</f>
        <v/>
      </c>
      <c r="N91" s="10" t="str">
        <f>IF(F91="","",VLOOKUP(X91,図書名リスト!$A$3:$W$900,17,0))</f>
        <v/>
      </c>
      <c r="O91" s="11"/>
      <c r="P91" s="23" t="str">
        <f>IF(F91="","",VLOOKUP(X91,図書名リスト!$A$3:$W$900,21,0))</f>
        <v/>
      </c>
      <c r="Q91" s="22" t="str">
        <f>IF(F91="","",VLOOKUP(X91,図書名リスト!$A$3:$W$900,19,0))</f>
        <v/>
      </c>
      <c r="R91" s="23" t="str">
        <f>IF(F91="","",VLOOKUP(X91,図書名リスト!$A$3:$W$900,20,0))</f>
        <v/>
      </c>
      <c r="S91" s="22" t="str">
        <f>IF(F91="","",VLOOKUP(X91,図書名リスト!$A$3:$W$900,22,0))</f>
        <v/>
      </c>
      <c r="T91" s="9" t="str">
        <f t="shared" si="5"/>
        <v xml:space="preserve"> </v>
      </c>
      <c r="U91" s="9" t="str">
        <f t="shared" si="6"/>
        <v>　</v>
      </c>
      <c r="V91" s="9" t="str">
        <f t="shared" si="7"/>
        <v xml:space="preserve"> </v>
      </c>
      <c r="W91" s="9">
        <f t="shared" si="8"/>
        <v>0</v>
      </c>
      <c r="X91" s="8" t="str">
        <f t="shared" si="9"/>
        <v/>
      </c>
    </row>
    <row r="92" spans="1:24" ht="57" customHeight="1" x14ac:dyDescent="0.15">
      <c r="A92" s="44"/>
      <c r="B92" s="11"/>
      <c r="C92" s="17"/>
      <c r="D92" s="17"/>
      <c r="E92" s="16"/>
      <c r="F92" s="15"/>
      <c r="G92" s="14"/>
      <c r="H92" s="13" t="str">
        <f>IF(F92="","",VLOOKUP(F92,図書名リスト!$C$3:$W$900,16,0))</f>
        <v/>
      </c>
      <c r="I92" s="12" t="str">
        <f>IF(F92="","",VLOOKUP(X92,図書名リスト!$A$3:$W$900,5,0))</f>
        <v/>
      </c>
      <c r="J92" s="25" t="str">
        <f>IF(F92="","",VLOOKUP(X92,図書名リスト!$A$3:$W$900,9,0))</f>
        <v/>
      </c>
      <c r="K92" s="24" t="str">
        <f>IF(F92="","",VLOOKUP(X92,図書名リスト!$A$3:$W$900,23,0))</f>
        <v/>
      </c>
      <c r="L92" s="10" t="str">
        <f>IF(F92="","",VLOOKUP(X92,図書名リスト!$A$3:$W$900,11,0))</f>
        <v/>
      </c>
      <c r="M92" s="43" t="str">
        <f>IF(F92="","",VLOOKUP(X92,図書名リスト!$A$3:$W$900,14,0))</f>
        <v/>
      </c>
      <c r="N92" s="10" t="str">
        <f>IF(F92="","",VLOOKUP(X92,図書名リスト!$A$3:$W$900,17,0))</f>
        <v/>
      </c>
      <c r="O92" s="11"/>
      <c r="P92" s="23" t="str">
        <f>IF(F92="","",VLOOKUP(X92,図書名リスト!$A$3:$W$900,21,0))</f>
        <v/>
      </c>
      <c r="Q92" s="22" t="str">
        <f>IF(F92="","",VLOOKUP(X92,図書名リスト!$A$3:$W$900,19,0))</f>
        <v/>
      </c>
      <c r="R92" s="23" t="str">
        <f>IF(F92="","",VLOOKUP(X92,図書名リスト!$A$3:$W$900,20,0))</f>
        <v/>
      </c>
      <c r="S92" s="22" t="str">
        <f>IF(F92="","",VLOOKUP(X92,図書名リスト!$A$3:$W$900,22,0))</f>
        <v/>
      </c>
      <c r="T92" s="9" t="str">
        <f t="shared" si="5"/>
        <v xml:space="preserve"> </v>
      </c>
      <c r="U92" s="9" t="str">
        <f t="shared" si="6"/>
        <v>　</v>
      </c>
      <c r="V92" s="9" t="str">
        <f t="shared" si="7"/>
        <v xml:space="preserve"> </v>
      </c>
      <c r="W92" s="9">
        <f t="shared" si="8"/>
        <v>0</v>
      </c>
      <c r="X92" s="8" t="str">
        <f t="shared" si="9"/>
        <v/>
      </c>
    </row>
    <row r="93" spans="1:24" ht="57" customHeight="1" x14ac:dyDescent="0.15">
      <c r="A93" s="44"/>
      <c r="B93" s="11"/>
      <c r="C93" s="17"/>
      <c r="D93" s="17"/>
      <c r="E93" s="16"/>
      <c r="F93" s="15"/>
      <c r="G93" s="14"/>
      <c r="H93" s="13" t="str">
        <f>IF(F93="","",VLOOKUP(F93,図書名リスト!$C$3:$W$900,16,0))</f>
        <v/>
      </c>
      <c r="I93" s="12" t="str">
        <f>IF(F93="","",VLOOKUP(X93,図書名リスト!$A$3:$W$900,5,0))</f>
        <v/>
      </c>
      <c r="J93" s="25" t="str">
        <f>IF(F93="","",VLOOKUP(X93,図書名リスト!$A$3:$W$900,9,0))</f>
        <v/>
      </c>
      <c r="K93" s="24" t="str">
        <f>IF(F93="","",VLOOKUP(X93,図書名リスト!$A$3:$W$900,23,0))</f>
        <v/>
      </c>
      <c r="L93" s="10" t="str">
        <f>IF(F93="","",VLOOKUP(X93,図書名リスト!$A$3:$W$900,11,0))</f>
        <v/>
      </c>
      <c r="M93" s="43" t="str">
        <f>IF(F93="","",VLOOKUP(X93,図書名リスト!$A$3:$W$900,14,0))</f>
        <v/>
      </c>
      <c r="N93" s="10" t="str">
        <f>IF(F93="","",VLOOKUP(X93,図書名リスト!$A$3:$W$900,17,0))</f>
        <v/>
      </c>
      <c r="O93" s="11"/>
      <c r="P93" s="23" t="str">
        <f>IF(F93="","",VLOOKUP(X93,図書名リスト!$A$3:$W$900,21,0))</f>
        <v/>
      </c>
      <c r="Q93" s="22" t="str">
        <f>IF(F93="","",VLOOKUP(X93,図書名リスト!$A$3:$W$900,19,0))</f>
        <v/>
      </c>
      <c r="R93" s="23" t="str">
        <f>IF(F93="","",VLOOKUP(X93,図書名リスト!$A$3:$W$900,20,0))</f>
        <v/>
      </c>
      <c r="S93" s="22" t="str">
        <f>IF(F93="","",VLOOKUP(X93,図書名リスト!$A$3:$W$900,22,0))</f>
        <v/>
      </c>
      <c r="T93" s="9" t="str">
        <f t="shared" si="5"/>
        <v xml:space="preserve"> </v>
      </c>
      <c r="U93" s="9" t="str">
        <f t="shared" si="6"/>
        <v>　</v>
      </c>
      <c r="V93" s="9" t="str">
        <f t="shared" si="7"/>
        <v xml:space="preserve"> </v>
      </c>
      <c r="W93" s="9">
        <f t="shared" si="8"/>
        <v>0</v>
      </c>
      <c r="X93" s="8" t="str">
        <f t="shared" si="9"/>
        <v/>
      </c>
    </row>
    <row r="94" spans="1:24" ht="57" customHeight="1" x14ac:dyDescent="0.15">
      <c r="A94" s="44"/>
      <c r="B94" s="11"/>
      <c r="C94" s="17"/>
      <c r="D94" s="17"/>
      <c r="E94" s="16"/>
      <c r="F94" s="15"/>
      <c r="G94" s="14"/>
      <c r="H94" s="13" t="str">
        <f>IF(F94="","",VLOOKUP(F94,図書名リスト!$C$3:$W$900,16,0))</f>
        <v/>
      </c>
      <c r="I94" s="12" t="str">
        <f>IF(F94="","",VLOOKUP(X94,図書名リスト!$A$3:$W$900,5,0))</f>
        <v/>
      </c>
      <c r="J94" s="25" t="str">
        <f>IF(F94="","",VLOOKUP(X94,図書名リスト!$A$3:$W$900,9,0))</f>
        <v/>
      </c>
      <c r="K94" s="24" t="str">
        <f>IF(F94="","",VLOOKUP(X94,図書名リスト!$A$3:$W$900,23,0))</f>
        <v/>
      </c>
      <c r="L94" s="10" t="str">
        <f>IF(F94="","",VLOOKUP(X94,図書名リスト!$A$3:$W$900,11,0))</f>
        <v/>
      </c>
      <c r="M94" s="43" t="str">
        <f>IF(F94="","",VLOOKUP(X94,図書名リスト!$A$3:$W$900,14,0))</f>
        <v/>
      </c>
      <c r="N94" s="10" t="str">
        <f>IF(F94="","",VLOOKUP(X94,図書名リスト!$A$3:$W$900,17,0))</f>
        <v/>
      </c>
      <c r="O94" s="11"/>
      <c r="P94" s="23" t="str">
        <f>IF(F94="","",VLOOKUP(X94,図書名リスト!$A$3:$W$900,21,0))</f>
        <v/>
      </c>
      <c r="Q94" s="22" t="str">
        <f>IF(F94="","",VLOOKUP(X94,図書名リスト!$A$3:$W$900,19,0))</f>
        <v/>
      </c>
      <c r="R94" s="23" t="str">
        <f>IF(F94="","",VLOOKUP(X94,図書名リスト!$A$3:$W$900,20,0))</f>
        <v/>
      </c>
      <c r="S94" s="22" t="str">
        <f>IF(F94="","",VLOOKUP(X94,図書名リスト!$A$3:$W$900,22,0))</f>
        <v/>
      </c>
      <c r="T94" s="9" t="str">
        <f t="shared" si="5"/>
        <v xml:space="preserve"> </v>
      </c>
      <c r="U94" s="9" t="str">
        <f t="shared" si="6"/>
        <v>　</v>
      </c>
      <c r="V94" s="9" t="str">
        <f t="shared" si="7"/>
        <v xml:space="preserve"> </v>
      </c>
      <c r="W94" s="9">
        <f t="shared" si="8"/>
        <v>0</v>
      </c>
      <c r="X94" s="8" t="str">
        <f t="shared" si="9"/>
        <v/>
      </c>
    </row>
    <row r="95" spans="1:24" ht="57" customHeight="1" x14ac:dyDescent="0.15">
      <c r="A95" s="44"/>
      <c r="B95" s="11"/>
      <c r="C95" s="17"/>
      <c r="D95" s="17"/>
      <c r="E95" s="16"/>
      <c r="F95" s="15"/>
      <c r="G95" s="14"/>
      <c r="H95" s="13" t="str">
        <f>IF(F95="","",VLOOKUP(F95,図書名リスト!$C$3:$W$900,16,0))</f>
        <v/>
      </c>
      <c r="I95" s="12" t="str">
        <f>IF(F95="","",VLOOKUP(X95,図書名リスト!$A$3:$W$900,5,0))</f>
        <v/>
      </c>
      <c r="J95" s="25" t="str">
        <f>IF(F95="","",VLOOKUP(X95,図書名リスト!$A$3:$W$900,9,0))</f>
        <v/>
      </c>
      <c r="K95" s="24" t="str">
        <f>IF(F95="","",VLOOKUP(X95,図書名リスト!$A$3:$W$900,23,0))</f>
        <v/>
      </c>
      <c r="L95" s="10" t="str">
        <f>IF(F95="","",VLOOKUP(X95,図書名リスト!$A$3:$W$900,11,0))</f>
        <v/>
      </c>
      <c r="M95" s="43" t="str">
        <f>IF(F95="","",VLOOKUP(X95,図書名リスト!$A$3:$W$900,14,0))</f>
        <v/>
      </c>
      <c r="N95" s="10" t="str">
        <f>IF(F95="","",VLOOKUP(X95,図書名リスト!$A$3:$W$900,17,0))</f>
        <v/>
      </c>
      <c r="O95" s="11"/>
      <c r="P95" s="23" t="str">
        <f>IF(F95="","",VLOOKUP(X95,図書名リスト!$A$3:$W$900,21,0))</f>
        <v/>
      </c>
      <c r="Q95" s="22" t="str">
        <f>IF(F95="","",VLOOKUP(X95,図書名リスト!$A$3:$W$900,19,0))</f>
        <v/>
      </c>
      <c r="R95" s="23" t="str">
        <f>IF(F95="","",VLOOKUP(X95,図書名リスト!$A$3:$W$900,20,0))</f>
        <v/>
      </c>
      <c r="S95" s="22" t="str">
        <f>IF(F95="","",VLOOKUP(X95,図書名リスト!$A$3:$W$900,22,0))</f>
        <v/>
      </c>
      <c r="T95" s="9" t="str">
        <f t="shared" si="5"/>
        <v xml:space="preserve"> </v>
      </c>
      <c r="U95" s="9" t="str">
        <f t="shared" si="6"/>
        <v>　</v>
      </c>
      <c r="V95" s="9" t="str">
        <f t="shared" si="7"/>
        <v xml:space="preserve"> </v>
      </c>
      <c r="W95" s="9">
        <f t="shared" si="8"/>
        <v>0</v>
      </c>
      <c r="X95" s="8" t="str">
        <f t="shared" si="9"/>
        <v/>
      </c>
    </row>
    <row r="96" spans="1:24" ht="57" customHeight="1" x14ac:dyDescent="0.15">
      <c r="A96" s="44"/>
      <c r="B96" s="11"/>
      <c r="C96" s="17"/>
      <c r="D96" s="17"/>
      <c r="E96" s="16"/>
      <c r="F96" s="15"/>
      <c r="G96" s="14"/>
      <c r="H96" s="13" t="str">
        <f>IF(F96="","",VLOOKUP(F96,図書名リスト!$C$3:$W$900,16,0))</f>
        <v/>
      </c>
      <c r="I96" s="12" t="str">
        <f>IF(F96="","",VLOOKUP(X96,図書名リスト!$A$3:$W$900,5,0))</f>
        <v/>
      </c>
      <c r="J96" s="25" t="str">
        <f>IF(F96="","",VLOOKUP(X96,図書名リスト!$A$3:$W$900,9,0))</f>
        <v/>
      </c>
      <c r="K96" s="24" t="str">
        <f>IF(F96="","",VLOOKUP(X96,図書名リスト!$A$3:$W$900,23,0))</f>
        <v/>
      </c>
      <c r="L96" s="10" t="str">
        <f>IF(F96="","",VLOOKUP(X96,図書名リスト!$A$3:$W$900,11,0))</f>
        <v/>
      </c>
      <c r="M96" s="43" t="str">
        <f>IF(F96="","",VLOOKUP(X96,図書名リスト!$A$3:$W$900,14,0))</f>
        <v/>
      </c>
      <c r="N96" s="10" t="str">
        <f>IF(F96="","",VLOOKUP(X96,図書名リスト!$A$3:$W$900,17,0))</f>
        <v/>
      </c>
      <c r="O96" s="11"/>
      <c r="P96" s="23" t="str">
        <f>IF(F96="","",VLOOKUP(X96,図書名リスト!$A$3:$W$900,21,0))</f>
        <v/>
      </c>
      <c r="Q96" s="22" t="str">
        <f>IF(F96="","",VLOOKUP(X96,図書名リスト!$A$3:$W$900,19,0))</f>
        <v/>
      </c>
      <c r="R96" s="23" t="str">
        <f>IF(F96="","",VLOOKUP(X96,図書名リスト!$A$3:$W$900,20,0))</f>
        <v/>
      </c>
      <c r="S96" s="22" t="str">
        <f>IF(F96="","",VLOOKUP(X96,図書名リスト!$A$3:$W$900,22,0))</f>
        <v/>
      </c>
      <c r="T96" s="9" t="str">
        <f t="shared" si="5"/>
        <v xml:space="preserve"> </v>
      </c>
      <c r="U96" s="9" t="str">
        <f t="shared" si="6"/>
        <v>　</v>
      </c>
      <c r="V96" s="9" t="str">
        <f t="shared" si="7"/>
        <v xml:space="preserve"> </v>
      </c>
      <c r="W96" s="9">
        <f t="shared" si="8"/>
        <v>0</v>
      </c>
      <c r="X96" s="8" t="str">
        <f t="shared" si="9"/>
        <v/>
      </c>
    </row>
    <row r="97" spans="1:24" ht="57" customHeight="1" x14ac:dyDescent="0.15">
      <c r="A97" s="44"/>
      <c r="B97" s="11"/>
      <c r="C97" s="17"/>
      <c r="D97" s="17"/>
      <c r="E97" s="16"/>
      <c r="F97" s="15"/>
      <c r="G97" s="14"/>
      <c r="H97" s="13" t="str">
        <f>IF(F97="","",VLOOKUP(F97,図書名リスト!$C$3:$W$900,16,0))</f>
        <v/>
      </c>
      <c r="I97" s="12" t="str">
        <f>IF(F97="","",VLOOKUP(X97,図書名リスト!$A$3:$W$900,5,0))</f>
        <v/>
      </c>
      <c r="J97" s="25" t="str">
        <f>IF(F97="","",VLOOKUP(X97,図書名リスト!$A$3:$W$900,9,0))</f>
        <v/>
      </c>
      <c r="K97" s="24" t="str">
        <f>IF(F97="","",VLOOKUP(X97,図書名リスト!$A$3:$W$900,23,0))</f>
        <v/>
      </c>
      <c r="L97" s="10" t="str">
        <f>IF(F97="","",VLOOKUP(X97,図書名リスト!$A$3:$W$900,11,0))</f>
        <v/>
      </c>
      <c r="M97" s="43" t="str">
        <f>IF(F97="","",VLOOKUP(X97,図書名リスト!$A$3:$W$900,14,0))</f>
        <v/>
      </c>
      <c r="N97" s="10" t="str">
        <f>IF(F97="","",VLOOKUP(X97,図書名リスト!$A$3:$W$900,17,0))</f>
        <v/>
      </c>
      <c r="O97" s="11"/>
      <c r="P97" s="23" t="str">
        <f>IF(F97="","",VLOOKUP(X97,図書名リスト!$A$3:$W$900,21,0))</f>
        <v/>
      </c>
      <c r="Q97" s="22" t="str">
        <f>IF(F97="","",VLOOKUP(X97,図書名リスト!$A$3:$W$900,19,0))</f>
        <v/>
      </c>
      <c r="R97" s="23" t="str">
        <f>IF(F97="","",VLOOKUP(X97,図書名リスト!$A$3:$W$900,20,0))</f>
        <v/>
      </c>
      <c r="S97" s="22" t="str">
        <f>IF(F97="","",VLOOKUP(X97,図書名リスト!$A$3:$W$900,22,0))</f>
        <v/>
      </c>
      <c r="T97" s="9" t="str">
        <f t="shared" si="5"/>
        <v xml:space="preserve"> </v>
      </c>
      <c r="U97" s="9" t="str">
        <f t="shared" si="6"/>
        <v>　</v>
      </c>
      <c r="V97" s="9" t="str">
        <f t="shared" si="7"/>
        <v xml:space="preserve"> </v>
      </c>
      <c r="W97" s="9">
        <f t="shared" si="8"/>
        <v>0</v>
      </c>
      <c r="X97" s="8" t="str">
        <f t="shared" si="9"/>
        <v/>
      </c>
    </row>
    <row r="98" spans="1:24" ht="57" customHeight="1" x14ac:dyDescent="0.15">
      <c r="A98" s="44"/>
      <c r="B98" s="11"/>
      <c r="C98" s="17"/>
      <c r="D98" s="17"/>
      <c r="E98" s="16"/>
      <c r="F98" s="15"/>
      <c r="G98" s="14"/>
      <c r="H98" s="13" t="str">
        <f>IF(F98="","",VLOOKUP(F98,図書名リスト!$C$3:$W$900,16,0))</f>
        <v/>
      </c>
      <c r="I98" s="12" t="str">
        <f>IF(F98="","",VLOOKUP(X98,図書名リスト!$A$3:$W$900,5,0))</f>
        <v/>
      </c>
      <c r="J98" s="25" t="str">
        <f>IF(F98="","",VLOOKUP(X98,図書名リスト!$A$3:$W$900,9,0))</f>
        <v/>
      </c>
      <c r="K98" s="24" t="str">
        <f>IF(F98="","",VLOOKUP(X98,図書名リスト!$A$3:$W$900,23,0))</f>
        <v/>
      </c>
      <c r="L98" s="10" t="str">
        <f>IF(F98="","",VLOOKUP(X98,図書名リスト!$A$3:$W$900,11,0))</f>
        <v/>
      </c>
      <c r="M98" s="43" t="str">
        <f>IF(F98="","",VLOOKUP(X98,図書名リスト!$A$3:$W$900,14,0))</f>
        <v/>
      </c>
      <c r="N98" s="10" t="str">
        <f>IF(F98="","",VLOOKUP(X98,図書名リスト!$A$3:$W$900,17,0))</f>
        <v/>
      </c>
      <c r="O98" s="11"/>
      <c r="P98" s="23" t="str">
        <f>IF(F98="","",VLOOKUP(X98,図書名リスト!$A$3:$W$900,21,0))</f>
        <v/>
      </c>
      <c r="Q98" s="22" t="str">
        <f>IF(F98="","",VLOOKUP(X98,図書名リスト!$A$3:$W$900,19,0))</f>
        <v/>
      </c>
      <c r="R98" s="23" t="str">
        <f>IF(F98="","",VLOOKUP(X98,図書名リスト!$A$3:$W$900,20,0))</f>
        <v/>
      </c>
      <c r="S98" s="22" t="str">
        <f>IF(F98="","",VLOOKUP(X98,図書名リスト!$A$3:$W$900,22,0))</f>
        <v/>
      </c>
      <c r="T98" s="9" t="str">
        <f t="shared" si="5"/>
        <v xml:space="preserve"> </v>
      </c>
      <c r="U98" s="9" t="str">
        <f t="shared" si="6"/>
        <v>　</v>
      </c>
      <c r="V98" s="9" t="str">
        <f t="shared" si="7"/>
        <v xml:space="preserve"> </v>
      </c>
      <c r="W98" s="9">
        <f t="shared" si="8"/>
        <v>0</v>
      </c>
      <c r="X98" s="8" t="str">
        <f t="shared" si="9"/>
        <v/>
      </c>
    </row>
    <row r="99" spans="1:24" ht="57" customHeight="1" x14ac:dyDescent="0.15">
      <c r="A99" s="44"/>
      <c r="B99" s="11"/>
      <c r="C99" s="17"/>
      <c r="D99" s="17"/>
      <c r="E99" s="16"/>
      <c r="F99" s="15"/>
      <c r="G99" s="14"/>
      <c r="H99" s="13" t="str">
        <f>IF(F99="","",VLOOKUP(F99,図書名リスト!$C$3:$W$900,16,0))</f>
        <v/>
      </c>
      <c r="I99" s="12" t="str">
        <f>IF(F99="","",VLOOKUP(X99,図書名リスト!$A$3:$W$900,5,0))</f>
        <v/>
      </c>
      <c r="J99" s="25" t="str">
        <f>IF(F99="","",VLOOKUP(X99,図書名リスト!$A$3:$W$900,9,0))</f>
        <v/>
      </c>
      <c r="K99" s="24" t="str">
        <f>IF(F99="","",VLOOKUP(X99,図書名リスト!$A$3:$W$900,23,0))</f>
        <v/>
      </c>
      <c r="L99" s="10" t="str">
        <f>IF(F99="","",VLOOKUP(X99,図書名リスト!$A$3:$W$900,11,0))</f>
        <v/>
      </c>
      <c r="M99" s="43" t="str">
        <f>IF(F99="","",VLOOKUP(X99,図書名リスト!$A$3:$W$900,14,0))</f>
        <v/>
      </c>
      <c r="N99" s="10" t="str">
        <f>IF(F99="","",VLOOKUP(X99,図書名リスト!$A$3:$W$900,17,0))</f>
        <v/>
      </c>
      <c r="O99" s="11"/>
      <c r="P99" s="23" t="str">
        <f>IF(F99="","",VLOOKUP(X99,図書名リスト!$A$3:$W$900,21,0))</f>
        <v/>
      </c>
      <c r="Q99" s="22" t="str">
        <f>IF(F99="","",VLOOKUP(X99,図書名リスト!$A$3:$W$900,19,0))</f>
        <v/>
      </c>
      <c r="R99" s="23" t="str">
        <f>IF(F99="","",VLOOKUP(X99,図書名リスト!$A$3:$W$900,20,0))</f>
        <v/>
      </c>
      <c r="S99" s="22" t="str">
        <f>IF(F99="","",VLOOKUP(X99,図書名リスト!$A$3:$W$900,22,0))</f>
        <v/>
      </c>
      <c r="T99" s="9" t="str">
        <f t="shared" si="5"/>
        <v xml:space="preserve"> </v>
      </c>
      <c r="U99" s="9" t="str">
        <f t="shared" si="6"/>
        <v>　</v>
      </c>
      <c r="V99" s="9" t="str">
        <f t="shared" si="7"/>
        <v xml:space="preserve"> </v>
      </c>
      <c r="W99" s="9">
        <f t="shared" si="8"/>
        <v>0</v>
      </c>
      <c r="X99" s="8" t="str">
        <f t="shared" si="9"/>
        <v/>
      </c>
    </row>
    <row r="100" spans="1:24" ht="57" customHeight="1" x14ac:dyDescent="0.15">
      <c r="A100" s="44"/>
      <c r="B100" s="11"/>
      <c r="C100" s="17"/>
      <c r="D100" s="17"/>
      <c r="E100" s="16"/>
      <c r="F100" s="15"/>
      <c r="G100" s="14"/>
      <c r="H100" s="13" t="str">
        <f>IF(F100="","",VLOOKUP(F100,図書名リスト!$C$3:$W$900,16,0))</f>
        <v/>
      </c>
      <c r="I100" s="12" t="str">
        <f>IF(F100="","",VLOOKUP(X100,図書名リスト!$A$3:$W$900,5,0))</f>
        <v/>
      </c>
      <c r="J100" s="25" t="str">
        <f>IF(F100="","",VLOOKUP(X100,図書名リスト!$A$3:$W$900,9,0))</f>
        <v/>
      </c>
      <c r="K100" s="24" t="str">
        <f>IF(F100="","",VLOOKUP(X100,図書名リスト!$A$3:$W$900,23,0))</f>
        <v/>
      </c>
      <c r="L100" s="10" t="str">
        <f>IF(F100="","",VLOOKUP(X100,図書名リスト!$A$3:$W$900,11,0))</f>
        <v/>
      </c>
      <c r="M100" s="43" t="str">
        <f>IF(F100="","",VLOOKUP(X100,図書名リスト!$A$3:$W$900,14,0))</f>
        <v/>
      </c>
      <c r="N100" s="10" t="str">
        <f>IF(F100="","",VLOOKUP(X100,図書名リスト!$A$3:$W$900,17,0))</f>
        <v/>
      </c>
      <c r="O100" s="11"/>
      <c r="P100" s="23" t="str">
        <f>IF(F100="","",VLOOKUP(X100,図書名リスト!$A$3:$W$900,21,0))</f>
        <v/>
      </c>
      <c r="Q100" s="22" t="str">
        <f>IF(F100="","",VLOOKUP(X100,図書名リスト!$A$3:$W$900,19,0))</f>
        <v/>
      </c>
      <c r="R100" s="23" t="str">
        <f>IF(F100="","",VLOOKUP(X100,図書名リスト!$A$3:$W$900,20,0))</f>
        <v/>
      </c>
      <c r="S100" s="22" t="str">
        <f>IF(F100="","",VLOOKUP(X100,図書名リスト!$A$3:$W$900,22,0))</f>
        <v/>
      </c>
      <c r="T100" s="9" t="str">
        <f t="shared" si="5"/>
        <v xml:space="preserve"> </v>
      </c>
      <c r="U100" s="9" t="str">
        <f t="shared" si="6"/>
        <v>　</v>
      </c>
      <c r="V100" s="9" t="str">
        <f t="shared" si="7"/>
        <v xml:space="preserve"> </v>
      </c>
      <c r="W100" s="9">
        <f t="shared" si="8"/>
        <v>0</v>
      </c>
      <c r="X100" s="8" t="str">
        <f t="shared" si="9"/>
        <v/>
      </c>
    </row>
    <row r="101" spans="1:24" ht="57" customHeight="1" x14ac:dyDescent="0.15">
      <c r="A101" s="44"/>
      <c r="B101" s="11"/>
      <c r="C101" s="17"/>
      <c r="D101" s="17"/>
      <c r="E101" s="16"/>
      <c r="F101" s="15"/>
      <c r="G101" s="14"/>
      <c r="H101" s="13" t="str">
        <f>IF(F101="","",VLOOKUP(F101,図書名リスト!$C$3:$W$900,16,0))</f>
        <v/>
      </c>
      <c r="I101" s="12" t="str">
        <f>IF(F101="","",VLOOKUP(X101,図書名リスト!$A$3:$W$900,5,0))</f>
        <v/>
      </c>
      <c r="J101" s="25" t="str">
        <f>IF(F101="","",VLOOKUP(X101,図書名リスト!$A$3:$W$900,9,0))</f>
        <v/>
      </c>
      <c r="K101" s="24" t="str">
        <f>IF(F101="","",VLOOKUP(X101,図書名リスト!$A$3:$W$900,23,0))</f>
        <v/>
      </c>
      <c r="L101" s="10" t="str">
        <f>IF(F101="","",VLOOKUP(X101,図書名リスト!$A$3:$W$900,11,0))</f>
        <v/>
      </c>
      <c r="M101" s="43" t="str">
        <f>IF(F101="","",VLOOKUP(X101,図書名リスト!$A$3:$W$900,14,0))</f>
        <v/>
      </c>
      <c r="N101" s="10" t="str">
        <f>IF(F101="","",VLOOKUP(X101,図書名リスト!$A$3:$W$900,17,0))</f>
        <v/>
      </c>
      <c r="O101" s="11"/>
      <c r="P101" s="23" t="str">
        <f>IF(F101="","",VLOOKUP(X101,図書名リスト!$A$3:$W$900,21,0))</f>
        <v/>
      </c>
      <c r="Q101" s="22" t="str">
        <f>IF(F101="","",VLOOKUP(X101,図書名リスト!$A$3:$W$900,19,0))</f>
        <v/>
      </c>
      <c r="R101" s="23" t="str">
        <f>IF(F101="","",VLOOKUP(X101,図書名リスト!$A$3:$W$900,20,0))</f>
        <v/>
      </c>
      <c r="S101" s="22" t="str">
        <f>IF(F101="","",VLOOKUP(X101,図書名リスト!$A$3:$W$900,22,0))</f>
        <v/>
      </c>
      <c r="T101" s="9" t="str">
        <f t="shared" si="5"/>
        <v xml:space="preserve"> </v>
      </c>
      <c r="U101" s="9" t="str">
        <f t="shared" si="6"/>
        <v>　</v>
      </c>
      <c r="V101" s="9" t="str">
        <f t="shared" si="7"/>
        <v xml:space="preserve"> </v>
      </c>
      <c r="W101" s="9">
        <f t="shared" si="8"/>
        <v>0</v>
      </c>
      <c r="X101" s="8" t="str">
        <f t="shared" si="9"/>
        <v/>
      </c>
    </row>
    <row r="102" spans="1:24" ht="57" customHeight="1" x14ac:dyDescent="0.15">
      <c r="A102" s="44"/>
      <c r="B102" s="11"/>
      <c r="C102" s="17"/>
      <c r="D102" s="17"/>
      <c r="E102" s="16"/>
      <c r="F102" s="15"/>
      <c r="G102" s="14"/>
      <c r="H102" s="13" t="str">
        <f>IF(F102="","",VLOOKUP(F102,図書名リスト!$C$3:$W$900,16,0))</f>
        <v/>
      </c>
      <c r="I102" s="12" t="str">
        <f>IF(F102="","",VLOOKUP(X102,図書名リスト!$A$3:$W$900,5,0))</f>
        <v/>
      </c>
      <c r="J102" s="25" t="str">
        <f>IF(F102="","",VLOOKUP(X102,図書名リスト!$A$3:$W$900,9,0))</f>
        <v/>
      </c>
      <c r="K102" s="24" t="str">
        <f>IF(F102="","",VLOOKUP(X102,図書名リスト!$A$3:$W$900,23,0))</f>
        <v/>
      </c>
      <c r="L102" s="10" t="str">
        <f>IF(F102="","",VLOOKUP(X102,図書名リスト!$A$3:$W$900,11,0))</f>
        <v/>
      </c>
      <c r="M102" s="43" t="str">
        <f>IF(F102="","",VLOOKUP(X102,図書名リスト!$A$3:$W$900,14,0))</f>
        <v/>
      </c>
      <c r="N102" s="10" t="str">
        <f>IF(F102="","",VLOOKUP(X102,図書名リスト!$A$3:$W$900,17,0))</f>
        <v/>
      </c>
      <c r="O102" s="11"/>
      <c r="P102" s="23" t="str">
        <f>IF(F102="","",VLOOKUP(X102,図書名リスト!$A$3:$W$900,21,0))</f>
        <v/>
      </c>
      <c r="Q102" s="22" t="str">
        <f>IF(F102="","",VLOOKUP(X102,図書名リスト!$A$3:$W$900,19,0))</f>
        <v/>
      </c>
      <c r="R102" s="23" t="str">
        <f>IF(F102="","",VLOOKUP(X102,図書名リスト!$A$3:$W$900,20,0))</f>
        <v/>
      </c>
      <c r="S102" s="22" t="str">
        <f>IF(F102="","",VLOOKUP(X102,図書名リスト!$A$3:$W$900,22,0))</f>
        <v/>
      </c>
      <c r="T102" s="9" t="str">
        <f t="shared" si="5"/>
        <v xml:space="preserve"> </v>
      </c>
      <c r="U102" s="9" t="str">
        <f t="shared" si="6"/>
        <v>　</v>
      </c>
      <c r="V102" s="9" t="str">
        <f t="shared" si="7"/>
        <v xml:space="preserve"> </v>
      </c>
      <c r="W102" s="9">
        <f t="shared" si="8"/>
        <v>0</v>
      </c>
      <c r="X102" s="8" t="str">
        <f t="shared" si="9"/>
        <v/>
      </c>
    </row>
    <row r="103" spans="1:24" ht="57" customHeight="1" x14ac:dyDescent="0.15">
      <c r="A103" s="44"/>
      <c r="B103" s="11"/>
      <c r="C103" s="17"/>
      <c r="D103" s="17"/>
      <c r="E103" s="16"/>
      <c r="F103" s="15"/>
      <c r="G103" s="14"/>
      <c r="H103" s="13" t="str">
        <f>IF(F103="","",VLOOKUP(F103,図書名リスト!$C$3:$W$900,16,0))</f>
        <v/>
      </c>
      <c r="I103" s="12" t="str">
        <f>IF(F103="","",VLOOKUP(X103,図書名リスト!$A$3:$W$900,5,0))</f>
        <v/>
      </c>
      <c r="J103" s="25" t="str">
        <f>IF(F103="","",VLOOKUP(X103,図書名リスト!$A$3:$W$900,9,0))</f>
        <v/>
      </c>
      <c r="K103" s="24" t="str">
        <f>IF(F103="","",VLOOKUP(X103,図書名リスト!$A$3:$W$900,23,0))</f>
        <v/>
      </c>
      <c r="L103" s="10" t="str">
        <f>IF(F103="","",VLOOKUP(X103,図書名リスト!$A$3:$W$900,11,0))</f>
        <v/>
      </c>
      <c r="M103" s="43" t="str">
        <f>IF(F103="","",VLOOKUP(X103,図書名リスト!$A$3:$W$900,14,0))</f>
        <v/>
      </c>
      <c r="N103" s="10" t="str">
        <f>IF(F103="","",VLOOKUP(X103,図書名リスト!$A$3:$W$900,17,0))</f>
        <v/>
      </c>
      <c r="O103" s="11"/>
      <c r="P103" s="23" t="str">
        <f>IF(F103="","",VLOOKUP(X103,図書名リスト!$A$3:$W$900,21,0))</f>
        <v/>
      </c>
      <c r="Q103" s="22" t="str">
        <f>IF(F103="","",VLOOKUP(X103,図書名リスト!$A$3:$W$900,19,0))</f>
        <v/>
      </c>
      <c r="R103" s="23" t="str">
        <f>IF(F103="","",VLOOKUP(X103,図書名リスト!$A$3:$W$900,20,0))</f>
        <v/>
      </c>
      <c r="S103" s="22" t="str">
        <f>IF(F103="","",VLOOKUP(X103,図書名リスト!$A$3:$W$900,22,0))</f>
        <v/>
      </c>
      <c r="T103" s="9" t="str">
        <f t="shared" si="5"/>
        <v xml:space="preserve"> </v>
      </c>
      <c r="U103" s="9" t="str">
        <f t="shared" si="6"/>
        <v>　</v>
      </c>
      <c r="V103" s="9" t="str">
        <f t="shared" si="7"/>
        <v xml:space="preserve"> </v>
      </c>
      <c r="W103" s="9">
        <f t="shared" si="8"/>
        <v>0</v>
      </c>
      <c r="X103" s="8" t="str">
        <f t="shared" si="9"/>
        <v/>
      </c>
    </row>
    <row r="104" spans="1:24" ht="57" customHeight="1" x14ac:dyDescent="0.15">
      <c r="A104" s="44"/>
      <c r="B104" s="11"/>
      <c r="C104" s="17"/>
      <c r="D104" s="17"/>
      <c r="E104" s="16"/>
      <c r="F104" s="15"/>
      <c r="G104" s="14"/>
      <c r="H104" s="13" t="str">
        <f>IF(F104="","",VLOOKUP(F104,図書名リスト!$C$3:$W$900,16,0))</f>
        <v/>
      </c>
      <c r="I104" s="12" t="str">
        <f>IF(F104="","",VLOOKUP(X104,図書名リスト!$A$3:$W$900,5,0))</f>
        <v/>
      </c>
      <c r="J104" s="25" t="str">
        <f>IF(F104="","",VLOOKUP(X104,図書名リスト!$A$3:$W$900,9,0))</f>
        <v/>
      </c>
      <c r="K104" s="24" t="str">
        <f>IF(F104="","",VLOOKUP(X104,図書名リスト!$A$3:$W$900,23,0))</f>
        <v/>
      </c>
      <c r="L104" s="10" t="str">
        <f>IF(F104="","",VLOOKUP(X104,図書名リスト!$A$3:$W$900,11,0))</f>
        <v/>
      </c>
      <c r="M104" s="43" t="str">
        <f>IF(F104="","",VLOOKUP(X104,図書名リスト!$A$3:$W$900,14,0))</f>
        <v/>
      </c>
      <c r="N104" s="10" t="str">
        <f>IF(F104="","",VLOOKUP(X104,図書名リスト!$A$3:$W$900,17,0))</f>
        <v/>
      </c>
      <c r="O104" s="11"/>
      <c r="P104" s="23" t="str">
        <f>IF(F104="","",VLOOKUP(X104,図書名リスト!$A$3:$W$900,21,0))</f>
        <v/>
      </c>
      <c r="Q104" s="22" t="str">
        <f>IF(F104="","",VLOOKUP(X104,図書名リスト!$A$3:$W$900,19,0))</f>
        <v/>
      </c>
      <c r="R104" s="23" t="str">
        <f>IF(F104="","",VLOOKUP(X104,図書名リスト!$A$3:$W$900,20,0))</f>
        <v/>
      </c>
      <c r="S104" s="22" t="str">
        <f>IF(F104="","",VLOOKUP(X104,図書名リスト!$A$3:$W$900,22,0))</f>
        <v/>
      </c>
      <c r="T104" s="9" t="str">
        <f t="shared" si="5"/>
        <v xml:space="preserve"> </v>
      </c>
      <c r="U104" s="9" t="str">
        <f t="shared" si="6"/>
        <v>　</v>
      </c>
      <c r="V104" s="9" t="str">
        <f t="shared" si="7"/>
        <v xml:space="preserve"> </v>
      </c>
      <c r="W104" s="9">
        <f t="shared" si="8"/>
        <v>0</v>
      </c>
      <c r="X104" s="8" t="str">
        <f t="shared" si="9"/>
        <v/>
      </c>
    </row>
    <row r="105" spans="1:24" ht="57" customHeight="1" x14ac:dyDescent="0.15">
      <c r="A105" s="44"/>
      <c r="B105" s="11"/>
      <c r="C105" s="17"/>
      <c r="D105" s="17"/>
      <c r="E105" s="16"/>
      <c r="F105" s="15"/>
      <c r="G105" s="14"/>
      <c r="H105" s="13" t="str">
        <f>IF(F105="","",VLOOKUP(F105,図書名リスト!$C$3:$W$900,16,0))</f>
        <v/>
      </c>
      <c r="I105" s="12" t="str">
        <f>IF(F105="","",VLOOKUP(X105,図書名リスト!$A$3:$W$900,5,0))</f>
        <v/>
      </c>
      <c r="J105" s="25" t="str">
        <f>IF(F105="","",VLOOKUP(X105,図書名リスト!$A$3:$W$900,9,0))</f>
        <v/>
      </c>
      <c r="K105" s="24" t="str">
        <f>IF(F105="","",VLOOKUP(X105,図書名リスト!$A$3:$W$900,23,0))</f>
        <v/>
      </c>
      <c r="L105" s="10" t="str">
        <f>IF(F105="","",VLOOKUP(X105,図書名リスト!$A$3:$W$900,11,0))</f>
        <v/>
      </c>
      <c r="M105" s="43" t="str">
        <f>IF(F105="","",VLOOKUP(X105,図書名リスト!$A$3:$W$900,14,0))</f>
        <v/>
      </c>
      <c r="N105" s="10" t="str">
        <f>IF(F105="","",VLOOKUP(X105,図書名リスト!$A$3:$W$900,17,0))</f>
        <v/>
      </c>
      <c r="O105" s="11"/>
      <c r="P105" s="23" t="str">
        <f>IF(F105="","",VLOOKUP(X105,図書名リスト!$A$3:$W$900,21,0))</f>
        <v/>
      </c>
      <c r="Q105" s="22" t="str">
        <f>IF(F105="","",VLOOKUP(X105,図書名リスト!$A$3:$W$900,19,0))</f>
        <v/>
      </c>
      <c r="R105" s="23" t="str">
        <f>IF(F105="","",VLOOKUP(X105,図書名リスト!$A$3:$W$900,20,0))</f>
        <v/>
      </c>
      <c r="S105" s="22" t="str">
        <f>IF(F105="","",VLOOKUP(X105,図書名リスト!$A$3:$W$900,22,0))</f>
        <v/>
      </c>
      <c r="T105" s="9" t="str">
        <f t="shared" si="5"/>
        <v xml:space="preserve"> </v>
      </c>
      <c r="U105" s="9" t="str">
        <f t="shared" si="6"/>
        <v>　</v>
      </c>
      <c r="V105" s="9" t="str">
        <f t="shared" si="7"/>
        <v xml:space="preserve"> </v>
      </c>
      <c r="W105" s="9">
        <f t="shared" si="8"/>
        <v>0</v>
      </c>
      <c r="X105" s="8" t="str">
        <f t="shared" si="9"/>
        <v/>
      </c>
    </row>
    <row r="106" spans="1:24" ht="57" customHeight="1" x14ac:dyDescent="0.15">
      <c r="A106" s="44"/>
      <c r="B106" s="11"/>
      <c r="C106" s="17"/>
      <c r="D106" s="17"/>
      <c r="E106" s="16"/>
      <c r="F106" s="15"/>
      <c r="G106" s="14"/>
      <c r="H106" s="13" t="str">
        <f>IF(F106="","",VLOOKUP(F106,図書名リスト!$C$3:$W$900,16,0))</f>
        <v/>
      </c>
      <c r="I106" s="12" t="str">
        <f>IF(F106="","",VLOOKUP(X106,図書名リスト!$A$3:$W$900,5,0))</f>
        <v/>
      </c>
      <c r="J106" s="25" t="str">
        <f>IF(F106="","",VLOOKUP(X106,図書名リスト!$A$3:$W$900,9,0))</f>
        <v/>
      </c>
      <c r="K106" s="24" t="str">
        <f>IF(F106="","",VLOOKUP(X106,図書名リスト!$A$3:$W$900,23,0))</f>
        <v/>
      </c>
      <c r="L106" s="10" t="str">
        <f>IF(F106="","",VLOOKUP(X106,図書名リスト!$A$3:$W$900,11,0))</f>
        <v/>
      </c>
      <c r="M106" s="43" t="str">
        <f>IF(F106="","",VLOOKUP(X106,図書名リスト!$A$3:$W$900,14,0))</f>
        <v/>
      </c>
      <c r="N106" s="10" t="str">
        <f>IF(F106="","",VLOOKUP(X106,図書名リスト!$A$3:$W$900,17,0))</f>
        <v/>
      </c>
      <c r="O106" s="11"/>
      <c r="P106" s="23" t="str">
        <f>IF(F106="","",VLOOKUP(X106,図書名リスト!$A$3:$W$900,21,0))</f>
        <v/>
      </c>
      <c r="Q106" s="22" t="str">
        <f>IF(F106="","",VLOOKUP(X106,図書名リスト!$A$3:$W$900,19,0))</f>
        <v/>
      </c>
      <c r="R106" s="23" t="str">
        <f>IF(F106="","",VLOOKUP(X106,図書名リスト!$A$3:$W$900,20,0))</f>
        <v/>
      </c>
      <c r="S106" s="22" t="str">
        <f>IF(F106="","",VLOOKUP(X106,図書名リスト!$A$3:$W$900,22,0))</f>
        <v/>
      </c>
      <c r="T106" s="9" t="str">
        <f t="shared" si="5"/>
        <v xml:space="preserve"> </v>
      </c>
      <c r="U106" s="9" t="str">
        <f t="shared" si="6"/>
        <v>　</v>
      </c>
      <c r="V106" s="9" t="str">
        <f t="shared" si="7"/>
        <v xml:space="preserve"> </v>
      </c>
      <c r="W106" s="9">
        <f t="shared" si="8"/>
        <v>0</v>
      </c>
      <c r="X106" s="8" t="str">
        <f t="shared" si="9"/>
        <v/>
      </c>
    </row>
    <row r="107" spans="1:24" ht="57" customHeight="1" x14ac:dyDescent="0.15">
      <c r="A107" s="44"/>
      <c r="B107" s="11"/>
      <c r="C107" s="17"/>
      <c r="D107" s="17"/>
      <c r="E107" s="16"/>
      <c r="F107" s="15"/>
      <c r="G107" s="14"/>
      <c r="H107" s="13" t="str">
        <f>IF(F107="","",VLOOKUP(F107,図書名リスト!$C$3:$W$900,16,0))</f>
        <v/>
      </c>
      <c r="I107" s="12" t="str">
        <f>IF(F107="","",VLOOKUP(X107,図書名リスト!$A$3:$W$900,5,0))</f>
        <v/>
      </c>
      <c r="J107" s="25" t="str">
        <f>IF(F107="","",VLOOKUP(X107,図書名リスト!$A$3:$W$900,9,0))</f>
        <v/>
      </c>
      <c r="K107" s="24" t="str">
        <f>IF(F107="","",VLOOKUP(X107,図書名リスト!$A$3:$W$900,23,0))</f>
        <v/>
      </c>
      <c r="L107" s="10" t="str">
        <f>IF(F107="","",VLOOKUP(X107,図書名リスト!$A$3:$W$900,11,0))</f>
        <v/>
      </c>
      <c r="M107" s="43" t="str">
        <f>IF(F107="","",VLOOKUP(X107,図書名リスト!$A$3:$W$900,14,0))</f>
        <v/>
      </c>
      <c r="N107" s="10" t="str">
        <f>IF(F107="","",VLOOKUP(X107,図書名リスト!$A$3:$W$900,17,0))</f>
        <v/>
      </c>
      <c r="O107" s="11"/>
      <c r="P107" s="23" t="str">
        <f>IF(F107="","",VLOOKUP(X107,図書名リスト!$A$3:$W$900,21,0))</f>
        <v/>
      </c>
      <c r="Q107" s="22" t="str">
        <f>IF(F107="","",VLOOKUP(X107,図書名リスト!$A$3:$W$900,19,0))</f>
        <v/>
      </c>
      <c r="R107" s="23" t="str">
        <f>IF(F107="","",VLOOKUP(X107,図書名リスト!$A$3:$W$900,20,0))</f>
        <v/>
      </c>
      <c r="S107" s="22" t="str">
        <f>IF(F107="","",VLOOKUP(X107,図書名リスト!$A$3:$W$900,22,0))</f>
        <v/>
      </c>
      <c r="T107" s="9" t="str">
        <f t="shared" si="5"/>
        <v xml:space="preserve"> </v>
      </c>
      <c r="U107" s="9" t="str">
        <f t="shared" si="6"/>
        <v>　</v>
      </c>
      <c r="V107" s="9" t="str">
        <f t="shared" si="7"/>
        <v xml:space="preserve"> </v>
      </c>
      <c r="W107" s="9">
        <f t="shared" si="8"/>
        <v>0</v>
      </c>
      <c r="X107" s="8" t="str">
        <f t="shared" si="9"/>
        <v/>
      </c>
    </row>
    <row r="108" spans="1:24" ht="57" customHeight="1" x14ac:dyDescent="0.15">
      <c r="A108" s="44"/>
      <c r="B108" s="11"/>
      <c r="C108" s="17"/>
      <c r="D108" s="17"/>
      <c r="E108" s="16"/>
      <c r="F108" s="15"/>
      <c r="G108" s="14"/>
      <c r="H108" s="13" t="str">
        <f>IF(F108="","",VLOOKUP(F108,図書名リスト!$C$3:$W$900,16,0))</f>
        <v/>
      </c>
      <c r="I108" s="12" t="str">
        <f>IF(F108="","",VLOOKUP(X108,図書名リスト!$A$3:$W$900,5,0))</f>
        <v/>
      </c>
      <c r="J108" s="25" t="str">
        <f>IF(F108="","",VLOOKUP(X108,図書名リスト!$A$3:$W$900,9,0))</f>
        <v/>
      </c>
      <c r="K108" s="24" t="str">
        <f>IF(F108="","",VLOOKUP(X108,図書名リスト!$A$3:$W$900,23,0))</f>
        <v/>
      </c>
      <c r="L108" s="10" t="str">
        <f>IF(F108="","",VLOOKUP(X108,図書名リスト!$A$3:$W$900,11,0))</f>
        <v/>
      </c>
      <c r="M108" s="43" t="str">
        <f>IF(F108="","",VLOOKUP(X108,図書名リスト!$A$3:$W$900,14,0))</f>
        <v/>
      </c>
      <c r="N108" s="10" t="str">
        <f>IF(F108="","",VLOOKUP(X108,図書名リスト!$A$3:$W$900,17,0))</f>
        <v/>
      </c>
      <c r="O108" s="11"/>
      <c r="P108" s="23" t="str">
        <f>IF(F108="","",VLOOKUP(X108,図書名リスト!$A$3:$W$900,21,0))</f>
        <v/>
      </c>
      <c r="Q108" s="22" t="str">
        <f>IF(F108="","",VLOOKUP(X108,図書名リスト!$A$3:$W$900,19,0))</f>
        <v/>
      </c>
      <c r="R108" s="23" t="str">
        <f>IF(F108="","",VLOOKUP(X108,図書名リスト!$A$3:$W$900,20,0))</f>
        <v/>
      </c>
      <c r="S108" s="22" t="str">
        <f>IF(F108="","",VLOOKUP(X108,図書名リスト!$A$3:$W$900,22,0))</f>
        <v/>
      </c>
      <c r="T108" s="9" t="str">
        <f t="shared" si="5"/>
        <v xml:space="preserve"> </v>
      </c>
      <c r="U108" s="9" t="str">
        <f t="shared" si="6"/>
        <v>　</v>
      </c>
      <c r="V108" s="9" t="str">
        <f t="shared" si="7"/>
        <v xml:space="preserve"> </v>
      </c>
      <c r="W108" s="9">
        <f t="shared" si="8"/>
        <v>0</v>
      </c>
      <c r="X108" s="8" t="str">
        <f t="shared" si="9"/>
        <v/>
      </c>
    </row>
    <row r="109" spans="1:24" ht="57" customHeight="1" x14ac:dyDescent="0.15">
      <c r="A109" s="44"/>
      <c r="B109" s="11"/>
      <c r="C109" s="17"/>
      <c r="D109" s="17"/>
      <c r="E109" s="16"/>
      <c r="F109" s="15"/>
      <c r="G109" s="14"/>
      <c r="H109" s="13" t="str">
        <f>IF(F109="","",VLOOKUP(F109,図書名リスト!$C$3:$W$900,16,0))</f>
        <v/>
      </c>
      <c r="I109" s="12" t="str">
        <f>IF(F109="","",VLOOKUP(X109,図書名リスト!$A$3:$W$900,5,0))</f>
        <v/>
      </c>
      <c r="J109" s="25" t="str">
        <f>IF(F109="","",VLOOKUP(X109,図書名リスト!$A$3:$W$900,9,0))</f>
        <v/>
      </c>
      <c r="K109" s="24" t="str">
        <f>IF(F109="","",VLOOKUP(X109,図書名リスト!$A$3:$W$900,23,0))</f>
        <v/>
      </c>
      <c r="L109" s="10" t="str">
        <f>IF(F109="","",VLOOKUP(X109,図書名リスト!$A$3:$W$900,11,0))</f>
        <v/>
      </c>
      <c r="M109" s="43" t="str">
        <f>IF(F109="","",VLOOKUP(X109,図書名リスト!$A$3:$W$900,14,0))</f>
        <v/>
      </c>
      <c r="N109" s="10" t="str">
        <f>IF(F109="","",VLOOKUP(X109,図書名リスト!$A$3:$W$900,17,0))</f>
        <v/>
      </c>
      <c r="O109" s="11"/>
      <c r="P109" s="23" t="str">
        <f>IF(F109="","",VLOOKUP(X109,図書名リスト!$A$3:$W$900,21,0))</f>
        <v/>
      </c>
      <c r="Q109" s="22" t="str">
        <f>IF(F109="","",VLOOKUP(X109,図書名リスト!$A$3:$W$900,19,0))</f>
        <v/>
      </c>
      <c r="R109" s="23" t="str">
        <f>IF(F109="","",VLOOKUP(X109,図書名リスト!$A$3:$W$900,20,0))</f>
        <v/>
      </c>
      <c r="S109" s="22" t="str">
        <f>IF(F109="","",VLOOKUP(X109,図書名リスト!$A$3:$W$900,22,0))</f>
        <v/>
      </c>
      <c r="T109" s="9" t="str">
        <f t="shared" si="5"/>
        <v xml:space="preserve"> </v>
      </c>
      <c r="U109" s="9" t="str">
        <f t="shared" si="6"/>
        <v>　</v>
      </c>
      <c r="V109" s="9" t="str">
        <f t="shared" si="7"/>
        <v xml:space="preserve"> </v>
      </c>
      <c r="W109" s="9">
        <f t="shared" si="8"/>
        <v>0</v>
      </c>
      <c r="X109" s="8" t="str">
        <f t="shared" si="9"/>
        <v/>
      </c>
    </row>
    <row r="110" spans="1:24" ht="57" customHeight="1" x14ac:dyDescent="0.15">
      <c r="A110" s="44"/>
      <c r="B110" s="11"/>
      <c r="C110" s="17"/>
      <c r="D110" s="17"/>
      <c r="E110" s="16"/>
      <c r="F110" s="15"/>
      <c r="G110" s="14"/>
      <c r="H110" s="13" t="str">
        <f>IF(F110="","",VLOOKUP(F110,図書名リスト!$C$3:$W$900,16,0))</f>
        <v/>
      </c>
      <c r="I110" s="12" t="str">
        <f>IF(F110="","",VLOOKUP(X110,図書名リスト!$A$3:$W$900,5,0))</f>
        <v/>
      </c>
      <c r="J110" s="25" t="str">
        <f>IF(F110="","",VLOOKUP(X110,図書名リスト!$A$3:$W$900,9,0))</f>
        <v/>
      </c>
      <c r="K110" s="24" t="str">
        <f>IF(F110="","",VLOOKUP(X110,図書名リスト!$A$3:$W$900,23,0))</f>
        <v/>
      </c>
      <c r="L110" s="10" t="str">
        <f>IF(F110="","",VLOOKUP(X110,図書名リスト!$A$3:$W$900,11,0))</f>
        <v/>
      </c>
      <c r="M110" s="43" t="str">
        <f>IF(F110="","",VLOOKUP(X110,図書名リスト!$A$3:$W$900,14,0))</f>
        <v/>
      </c>
      <c r="N110" s="10" t="str">
        <f>IF(F110="","",VLOOKUP(X110,図書名リスト!$A$3:$W$900,17,0))</f>
        <v/>
      </c>
      <c r="O110" s="11"/>
      <c r="P110" s="23" t="str">
        <f>IF(F110="","",VLOOKUP(X110,図書名リスト!$A$3:$W$900,21,0))</f>
        <v/>
      </c>
      <c r="Q110" s="22" t="str">
        <f>IF(F110="","",VLOOKUP(X110,図書名リスト!$A$3:$W$900,19,0))</f>
        <v/>
      </c>
      <c r="R110" s="23" t="str">
        <f>IF(F110="","",VLOOKUP(X110,図書名リスト!$A$3:$W$900,20,0))</f>
        <v/>
      </c>
      <c r="S110" s="22" t="str">
        <f>IF(F110="","",VLOOKUP(X110,図書名リスト!$A$3:$W$900,22,0))</f>
        <v/>
      </c>
      <c r="T110" s="9" t="str">
        <f t="shared" si="5"/>
        <v xml:space="preserve"> </v>
      </c>
      <c r="U110" s="9" t="str">
        <f t="shared" si="6"/>
        <v>　</v>
      </c>
      <c r="V110" s="9" t="str">
        <f t="shared" si="7"/>
        <v xml:space="preserve"> </v>
      </c>
      <c r="W110" s="9">
        <f t="shared" si="8"/>
        <v>0</v>
      </c>
      <c r="X110" s="8" t="str">
        <f t="shared" si="9"/>
        <v/>
      </c>
    </row>
    <row r="111" spans="1:24" ht="57" customHeight="1" x14ac:dyDescent="0.15">
      <c r="A111" s="44"/>
      <c r="B111" s="11"/>
      <c r="C111" s="17"/>
      <c r="D111" s="17"/>
      <c r="E111" s="16"/>
      <c r="F111" s="15"/>
      <c r="G111" s="14"/>
      <c r="H111" s="13" t="str">
        <f>IF(F111="","",VLOOKUP(F111,図書名リスト!$C$3:$W$900,16,0))</f>
        <v/>
      </c>
      <c r="I111" s="12" t="str">
        <f>IF(F111="","",VLOOKUP(X111,図書名リスト!$A$3:$W$900,5,0))</f>
        <v/>
      </c>
      <c r="J111" s="25" t="str">
        <f>IF(F111="","",VLOOKUP(X111,図書名リスト!$A$3:$W$900,9,0))</f>
        <v/>
      </c>
      <c r="K111" s="24" t="str">
        <f>IF(F111="","",VLOOKUP(X111,図書名リスト!$A$3:$W$900,23,0))</f>
        <v/>
      </c>
      <c r="L111" s="10" t="str">
        <f>IF(F111="","",VLOOKUP(X111,図書名リスト!$A$3:$W$900,11,0))</f>
        <v/>
      </c>
      <c r="M111" s="43" t="str">
        <f>IF(F111="","",VLOOKUP(X111,図書名リスト!$A$3:$W$900,14,0))</f>
        <v/>
      </c>
      <c r="N111" s="10" t="str">
        <f>IF(F111="","",VLOOKUP(X111,図書名リスト!$A$3:$W$900,17,0))</f>
        <v/>
      </c>
      <c r="O111" s="11"/>
      <c r="P111" s="23" t="str">
        <f>IF(F111="","",VLOOKUP(X111,図書名リスト!$A$3:$W$900,21,0))</f>
        <v/>
      </c>
      <c r="Q111" s="22" t="str">
        <f>IF(F111="","",VLOOKUP(X111,図書名リスト!$A$3:$W$900,19,0))</f>
        <v/>
      </c>
      <c r="R111" s="23" t="str">
        <f>IF(F111="","",VLOOKUP(X111,図書名リスト!$A$3:$W$900,20,0))</f>
        <v/>
      </c>
      <c r="S111" s="22" t="str">
        <f>IF(F111="","",VLOOKUP(X111,図書名リスト!$A$3:$W$900,22,0))</f>
        <v/>
      </c>
      <c r="T111" s="9" t="str">
        <f t="shared" si="5"/>
        <v xml:space="preserve"> </v>
      </c>
      <c r="U111" s="9" t="str">
        <f t="shared" si="6"/>
        <v>　</v>
      </c>
      <c r="V111" s="9" t="str">
        <f t="shared" si="7"/>
        <v xml:space="preserve"> </v>
      </c>
      <c r="W111" s="9">
        <f t="shared" si="8"/>
        <v>0</v>
      </c>
      <c r="X111" s="8" t="str">
        <f t="shared" si="9"/>
        <v/>
      </c>
    </row>
    <row r="112" spans="1:24" ht="57" customHeight="1" x14ac:dyDescent="0.15">
      <c r="A112" s="44"/>
      <c r="B112" s="11"/>
      <c r="C112" s="17"/>
      <c r="D112" s="17"/>
      <c r="E112" s="16"/>
      <c r="F112" s="15"/>
      <c r="G112" s="14"/>
      <c r="H112" s="13" t="str">
        <f>IF(F112="","",VLOOKUP(F112,図書名リスト!$C$3:$W$900,16,0))</f>
        <v/>
      </c>
      <c r="I112" s="12" t="str">
        <f>IF(F112="","",VLOOKUP(X112,図書名リスト!$A$3:$W$900,5,0))</f>
        <v/>
      </c>
      <c r="J112" s="25" t="str">
        <f>IF(F112="","",VLOOKUP(X112,図書名リスト!$A$3:$W$900,9,0))</f>
        <v/>
      </c>
      <c r="K112" s="24" t="str">
        <f>IF(F112="","",VLOOKUP(X112,図書名リスト!$A$3:$W$900,23,0))</f>
        <v/>
      </c>
      <c r="L112" s="10" t="str">
        <f>IF(F112="","",VLOOKUP(X112,図書名リスト!$A$3:$W$900,11,0))</f>
        <v/>
      </c>
      <c r="M112" s="43" t="str">
        <f>IF(F112="","",VLOOKUP(X112,図書名リスト!$A$3:$W$900,14,0))</f>
        <v/>
      </c>
      <c r="N112" s="10" t="str">
        <f>IF(F112="","",VLOOKUP(X112,図書名リスト!$A$3:$W$900,17,0))</f>
        <v/>
      </c>
      <c r="O112" s="11"/>
      <c r="P112" s="23" t="str">
        <f>IF(F112="","",VLOOKUP(X112,図書名リスト!$A$3:$W$900,21,0))</f>
        <v/>
      </c>
      <c r="Q112" s="22" t="str">
        <f>IF(F112="","",VLOOKUP(X112,図書名リスト!$A$3:$W$900,19,0))</f>
        <v/>
      </c>
      <c r="R112" s="23" t="str">
        <f>IF(F112="","",VLOOKUP(X112,図書名リスト!$A$3:$W$900,20,0))</f>
        <v/>
      </c>
      <c r="S112" s="22" t="str">
        <f>IF(F112="","",VLOOKUP(X112,図書名リスト!$A$3:$W$900,22,0))</f>
        <v/>
      </c>
      <c r="T112" s="9" t="str">
        <f t="shared" si="5"/>
        <v xml:space="preserve"> </v>
      </c>
      <c r="U112" s="9" t="str">
        <f t="shared" si="6"/>
        <v>　</v>
      </c>
      <c r="V112" s="9" t="str">
        <f t="shared" si="7"/>
        <v xml:space="preserve"> </v>
      </c>
      <c r="W112" s="9">
        <f t="shared" si="8"/>
        <v>0</v>
      </c>
      <c r="X112" s="8" t="str">
        <f t="shared" si="9"/>
        <v/>
      </c>
    </row>
    <row r="113" spans="1:24" ht="57" customHeight="1" x14ac:dyDescent="0.15">
      <c r="A113" s="44"/>
      <c r="B113" s="11"/>
      <c r="C113" s="17"/>
      <c r="D113" s="17"/>
      <c r="E113" s="16"/>
      <c r="F113" s="15"/>
      <c r="G113" s="14"/>
      <c r="H113" s="13" t="str">
        <f>IF(F113="","",VLOOKUP(F113,図書名リスト!$C$3:$W$900,16,0))</f>
        <v/>
      </c>
      <c r="I113" s="12" t="str">
        <f>IF(F113="","",VLOOKUP(X113,図書名リスト!$A$3:$W$900,5,0))</f>
        <v/>
      </c>
      <c r="J113" s="25" t="str">
        <f>IF(F113="","",VLOOKUP(X113,図書名リスト!$A$3:$W$900,9,0))</f>
        <v/>
      </c>
      <c r="K113" s="24" t="str">
        <f>IF(F113="","",VLOOKUP(X113,図書名リスト!$A$3:$W$900,23,0))</f>
        <v/>
      </c>
      <c r="L113" s="10" t="str">
        <f>IF(F113="","",VLOOKUP(X113,図書名リスト!$A$3:$W$900,11,0))</f>
        <v/>
      </c>
      <c r="M113" s="43" t="str">
        <f>IF(F113="","",VLOOKUP(X113,図書名リスト!$A$3:$W$900,14,0))</f>
        <v/>
      </c>
      <c r="N113" s="10" t="str">
        <f>IF(F113="","",VLOOKUP(X113,図書名リスト!$A$3:$W$900,17,0))</f>
        <v/>
      </c>
      <c r="O113" s="11"/>
      <c r="P113" s="23" t="str">
        <f>IF(F113="","",VLOOKUP(X113,図書名リスト!$A$3:$W$900,21,0))</f>
        <v/>
      </c>
      <c r="Q113" s="22" t="str">
        <f>IF(F113="","",VLOOKUP(X113,図書名リスト!$A$3:$W$900,19,0))</f>
        <v/>
      </c>
      <c r="R113" s="23" t="str">
        <f>IF(F113="","",VLOOKUP(X113,図書名リスト!$A$3:$W$900,20,0))</f>
        <v/>
      </c>
      <c r="S113" s="22" t="str">
        <f>IF(F113="","",VLOOKUP(X113,図書名リスト!$A$3:$W$900,22,0))</f>
        <v/>
      </c>
      <c r="T113" s="9" t="str">
        <f t="shared" si="5"/>
        <v xml:space="preserve"> </v>
      </c>
      <c r="U113" s="9" t="str">
        <f t="shared" si="6"/>
        <v>　</v>
      </c>
      <c r="V113" s="9" t="str">
        <f t="shared" si="7"/>
        <v xml:space="preserve"> </v>
      </c>
      <c r="W113" s="9">
        <f t="shared" si="8"/>
        <v>0</v>
      </c>
      <c r="X113" s="8" t="str">
        <f t="shared" si="9"/>
        <v/>
      </c>
    </row>
    <row r="114" spans="1:24" ht="57" customHeight="1" x14ac:dyDescent="0.15">
      <c r="A114" s="44"/>
      <c r="B114" s="11"/>
      <c r="C114" s="17"/>
      <c r="D114" s="17"/>
      <c r="E114" s="16"/>
      <c r="F114" s="15"/>
      <c r="G114" s="14"/>
      <c r="H114" s="13" t="str">
        <f>IF(F114="","",VLOOKUP(F114,図書名リスト!$C$3:$W$900,16,0))</f>
        <v/>
      </c>
      <c r="I114" s="12" t="str">
        <f>IF(F114="","",VLOOKUP(X114,図書名リスト!$A$3:$W$900,5,0))</f>
        <v/>
      </c>
      <c r="J114" s="25" t="str">
        <f>IF(F114="","",VLOOKUP(X114,図書名リスト!$A$3:$W$900,9,0))</f>
        <v/>
      </c>
      <c r="K114" s="24" t="str">
        <f>IF(F114="","",VLOOKUP(X114,図書名リスト!$A$3:$W$900,23,0))</f>
        <v/>
      </c>
      <c r="L114" s="10" t="str">
        <f>IF(F114="","",VLOOKUP(X114,図書名リスト!$A$3:$W$900,11,0))</f>
        <v/>
      </c>
      <c r="M114" s="43" t="str">
        <f>IF(F114="","",VLOOKUP(X114,図書名リスト!$A$3:$W$900,14,0))</f>
        <v/>
      </c>
      <c r="N114" s="10" t="str">
        <f>IF(F114="","",VLOOKUP(X114,図書名リスト!$A$3:$W$900,17,0))</f>
        <v/>
      </c>
      <c r="O114" s="11"/>
      <c r="P114" s="23" t="str">
        <f>IF(F114="","",VLOOKUP(X114,図書名リスト!$A$3:$W$900,21,0))</f>
        <v/>
      </c>
      <c r="Q114" s="22" t="str">
        <f>IF(F114="","",VLOOKUP(X114,図書名リスト!$A$3:$W$900,19,0))</f>
        <v/>
      </c>
      <c r="R114" s="23" t="str">
        <f>IF(F114="","",VLOOKUP(X114,図書名リスト!$A$3:$W$900,20,0))</f>
        <v/>
      </c>
      <c r="S114" s="22" t="str">
        <f>IF(F114="","",VLOOKUP(X114,図書名リスト!$A$3:$W$900,22,0))</f>
        <v/>
      </c>
      <c r="T114" s="9" t="str">
        <f t="shared" si="5"/>
        <v xml:space="preserve"> </v>
      </c>
      <c r="U114" s="9" t="str">
        <f t="shared" si="6"/>
        <v>　</v>
      </c>
      <c r="V114" s="9" t="str">
        <f t="shared" si="7"/>
        <v xml:space="preserve"> </v>
      </c>
      <c r="W114" s="9">
        <f t="shared" si="8"/>
        <v>0</v>
      </c>
      <c r="X114" s="8" t="str">
        <f t="shared" si="9"/>
        <v/>
      </c>
    </row>
    <row r="115" spans="1:24" ht="57" customHeight="1" x14ac:dyDescent="0.15">
      <c r="A115" s="44"/>
      <c r="B115" s="11"/>
      <c r="C115" s="17"/>
      <c r="D115" s="17"/>
      <c r="E115" s="16"/>
      <c r="F115" s="15"/>
      <c r="G115" s="14"/>
      <c r="H115" s="13" t="str">
        <f>IF(F115="","",VLOOKUP(F115,図書名リスト!$C$3:$W$900,16,0))</f>
        <v/>
      </c>
      <c r="I115" s="12" t="str">
        <f>IF(F115="","",VLOOKUP(X115,図書名リスト!$A$3:$W$900,5,0))</f>
        <v/>
      </c>
      <c r="J115" s="25" t="str">
        <f>IF(F115="","",VLOOKUP(X115,図書名リスト!$A$3:$W$900,9,0))</f>
        <v/>
      </c>
      <c r="K115" s="24" t="str">
        <f>IF(F115="","",VLOOKUP(X115,図書名リスト!$A$3:$W$900,23,0))</f>
        <v/>
      </c>
      <c r="L115" s="10" t="str">
        <f>IF(F115="","",VLOOKUP(X115,図書名リスト!$A$3:$W$900,11,0))</f>
        <v/>
      </c>
      <c r="M115" s="43" t="str">
        <f>IF(F115="","",VLOOKUP(X115,図書名リスト!$A$3:$W$900,14,0))</f>
        <v/>
      </c>
      <c r="N115" s="10" t="str">
        <f>IF(F115="","",VLOOKUP(X115,図書名リスト!$A$3:$W$900,17,0))</f>
        <v/>
      </c>
      <c r="O115" s="11"/>
      <c r="P115" s="23" t="str">
        <f>IF(F115="","",VLOOKUP(X115,図書名リスト!$A$3:$W$900,21,0))</f>
        <v/>
      </c>
      <c r="Q115" s="22" t="str">
        <f>IF(F115="","",VLOOKUP(X115,図書名リスト!$A$3:$W$900,19,0))</f>
        <v/>
      </c>
      <c r="R115" s="23" t="str">
        <f>IF(F115="","",VLOOKUP(X115,図書名リスト!$A$3:$W$900,20,0))</f>
        <v/>
      </c>
      <c r="S115" s="22" t="str">
        <f>IF(F115="","",VLOOKUP(X115,図書名リスト!$A$3:$W$900,22,0))</f>
        <v/>
      </c>
      <c r="T115" s="9" t="str">
        <f t="shared" si="5"/>
        <v xml:space="preserve"> </v>
      </c>
      <c r="U115" s="9" t="str">
        <f t="shared" si="6"/>
        <v>　</v>
      </c>
      <c r="V115" s="9" t="str">
        <f t="shared" si="7"/>
        <v xml:space="preserve"> </v>
      </c>
      <c r="W115" s="9">
        <f t="shared" si="8"/>
        <v>0</v>
      </c>
      <c r="X115" s="8" t="str">
        <f t="shared" si="9"/>
        <v/>
      </c>
    </row>
    <row r="116" spans="1:24" ht="57" customHeight="1" x14ac:dyDescent="0.15">
      <c r="A116" s="44"/>
      <c r="B116" s="11"/>
      <c r="C116" s="17"/>
      <c r="D116" s="17"/>
      <c r="E116" s="16"/>
      <c r="F116" s="15"/>
      <c r="G116" s="14"/>
      <c r="H116" s="13" t="str">
        <f>IF(F116="","",VLOOKUP(F116,図書名リスト!$C$3:$W$900,16,0))</f>
        <v/>
      </c>
      <c r="I116" s="12" t="str">
        <f>IF(F116="","",VLOOKUP(X116,図書名リスト!$A$3:$W$900,5,0))</f>
        <v/>
      </c>
      <c r="J116" s="25" t="str">
        <f>IF(F116="","",VLOOKUP(X116,図書名リスト!$A$3:$W$900,9,0))</f>
        <v/>
      </c>
      <c r="K116" s="24" t="str">
        <f>IF(F116="","",VLOOKUP(X116,図書名リスト!$A$3:$W$900,23,0))</f>
        <v/>
      </c>
      <c r="L116" s="10" t="str">
        <f>IF(F116="","",VLOOKUP(X116,図書名リスト!$A$3:$W$900,11,0))</f>
        <v/>
      </c>
      <c r="M116" s="43" t="str">
        <f>IF(F116="","",VLOOKUP(X116,図書名リスト!$A$3:$W$900,14,0))</f>
        <v/>
      </c>
      <c r="N116" s="10" t="str">
        <f>IF(F116="","",VLOOKUP(X116,図書名リスト!$A$3:$W$900,17,0))</f>
        <v/>
      </c>
      <c r="O116" s="11"/>
      <c r="P116" s="23" t="str">
        <f>IF(F116="","",VLOOKUP(X116,図書名リスト!$A$3:$W$900,21,0))</f>
        <v/>
      </c>
      <c r="Q116" s="22" t="str">
        <f>IF(F116="","",VLOOKUP(X116,図書名リスト!$A$3:$W$900,19,0))</f>
        <v/>
      </c>
      <c r="R116" s="23" t="str">
        <f>IF(F116="","",VLOOKUP(X116,図書名リスト!$A$3:$W$900,20,0))</f>
        <v/>
      </c>
      <c r="S116" s="22" t="str">
        <f>IF(F116="","",VLOOKUP(X116,図書名リスト!$A$3:$W$900,22,0))</f>
        <v/>
      </c>
      <c r="T116" s="9" t="str">
        <f t="shared" si="5"/>
        <v xml:space="preserve"> </v>
      </c>
      <c r="U116" s="9" t="str">
        <f t="shared" si="6"/>
        <v>　</v>
      </c>
      <c r="V116" s="9" t="str">
        <f t="shared" si="7"/>
        <v xml:space="preserve"> </v>
      </c>
      <c r="W116" s="9">
        <f t="shared" si="8"/>
        <v>0</v>
      </c>
      <c r="X116" s="8" t="str">
        <f t="shared" si="9"/>
        <v/>
      </c>
    </row>
    <row r="117" spans="1:24" ht="57" customHeight="1" x14ac:dyDescent="0.15">
      <c r="A117" s="44"/>
      <c r="B117" s="11"/>
      <c r="C117" s="17"/>
      <c r="D117" s="17"/>
      <c r="E117" s="16"/>
      <c r="F117" s="15"/>
      <c r="G117" s="14"/>
      <c r="H117" s="13" t="str">
        <f>IF(F117="","",VLOOKUP(F117,図書名リスト!$C$3:$W$900,16,0))</f>
        <v/>
      </c>
      <c r="I117" s="12" t="str">
        <f>IF(F117="","",VLOOKUP(X117,図書名リスト!$A$3:$W$900,5,0))</f>
        <v/>
      </c>
      <c r="J117" s="25" t="str">
        <f>IF(F117="","",VLOOKUP(X117,図書名リスト!$A$3:$W$900,9,0))</f>
        <v/>
      </c>
      <c r="K117" s="24" t="str">
        <f>IF(F117="","",VLOOKUP(X117,図書名リスト!$A$3:$W$900,23,0))</f>
        <v/>
      </c>
      <c r="L117" s="10" t="str">
        <f>IF(F117="","",VLOOKUP(X117,図書名リスト!$A$3:$W$900,11,0))</f>
        <v/>
      </c>
      <c r="M117" s="43" t="str">
        <f>IF(F117="","",VLOOKUP(X117,図書名リスト!$A$3:$W$900,14,0))</f>
        <v/>
      </c>
      <c r="N117" s="10" t="str">
        <f>IF(F117="","",VLOOKUP(X117,図書名リスト!$A$3:$W$900,17,0))</f>
        <v/>
      </c>
      <c r="O117" s="11"/>
      <c r="P117" s="23" t="str">
        <f>IF(F117="","",VLOOKUP(X117,図書名リスト!$A$3:$W$900,21,0))</f>
        <v/>
      </c>
      <c r="Q117" s="22" t="str">
        <f>IF(F117="","",VLOOKUP(X117,図書名リスト!$A$3:$W$900,19,0))</f>
        <v/>
      </c>
      <c r="R117" s="23" t="str">
        <f>IF(F117="","",VLOOKUP(X117,図書名リスト!$A$3:$W$900,20,0))</f>
        <v/>
      </c>
      <c r="S117" s="22" t="str">
        <f>IF(F117="","",VLOOKUP(X117,図書名リスト!$A$3:$W$900,22,0))</f>
        <v/>
      </c>
      <c r="T117" s="9" t="str">
        <f t="shared" si="5"/>
        <v xml:space="preserve"> </v>
      </c>
      <c r="U117" s="9" t="str">
        <f t="shared" si="6"/>
        <v>　</v>
      </c>
      <c r="V117" s="9" t="str">
        <f t="shared" si="7"/>
        <v xml:space="preserve"> </v>
      </c>
      <c r="W117" s="9">
        <f t="shared" si="8"/>
        <v>0</v>
      </c>
      <c r="X117" s="8" t="str">
        <f t="shared" si="9"/>
        <v/>
      </c>
    </row>
    <row r="118" spans="1:24" ht="57" customHeight="1" x14ac:dyDescent="0.15">
      <c r="A118" s="44"/>
      <c r="B118" s="11"/>
      <c r="C118" s="17"/>
      <c r="D118" s="17"/>
      <c r="E118" s="16"/>
      <c r="F118" s="15"/>
      <c r="G118" s="14"/>
      <c r="H118" s="13" t="str">
        <f>IF(F118="","",VLOOKUP(F118,図書名リスト!$C$3:$W$900,16,0))</f>
        <v/>
      </c>
      <c r="I118" s="12" t="str">
        <f>IF(F118="","",VLOOKUP(X118,図書名リスト!$A$3:$W$900,5,0))</f>
        <v/>
      </c>
      <c r="J118" s="25" t="str">
        <f>IF(F118="","",VLOOKUP(X118,図書名リスト!$A$3:$W$900,9,0))</f>
        <v/>
      </c>
      <c r="K118" s="24" t="str">
        <f>IF(F118="","",VLOOKUP(X118,図書名リスト!$A$3:$W$900,23,0))</f>
        <v/>
      </c>
      <c r="L118" s="10" t="str">
        <f>IF(F118="","",VLOOKUP(X118,図書名リスト!$A$3:$W$900,11,0))</f>
        <v/>
      </c>
      <c r="M118" s="43" t="str">
        <f>IF(F118="","",VLOOKUP(X118,図書名リスト!$A$3:$W$900,14,0))</f>
        <v/>
      </c>
      <c r="N118" s="10" t="str">
        <f>IF(F118="","",VLOOKUP(X118,図書名リスト!$A$3:$W$900,17,0))</f>
        <v/>
      </c>
      <c r="O118" s="11"/>
      <c r="P118" s="23" t="str">
        <f>IF(F118="","",VLOOKUP(X118,図書名リスト!$A$3:$W$900,21,0))</f>
        <v/>
      </c>
      <c r="Q118" s="22" t="str">
        <f>IF(F118="","",VLOOKUP(X118,図書名リスト!$A$3:$W$900,19,0))</f>
        <v/>
      </c>
      <c r="R118" s="23" t="str">
        <f>IF(F118="","",VLOOKUP(X118,図書名リスト!$A$3:$W$900,20,0))</f>
        <v/>
      </c>
      <c r="S118" s="22" t="str">
        <f>IF(F118="","",VLOOKUP(X118,図書名リスト!$A$3:$W$900,22,0))</f>
        <v/>
      </c>
      <c r="T118" s="9" t="str">
        <f t="shared" si="5"/>
        <v xml:space="preserve"> </v>
      </c>
      <c r="U118" s="9" t="str">
        <f t="shared" si="6"/>
        <v>　</v>
      </c>
      <c r="V118" s="9" t="str">
        <f t="shared" si="7"/>
        <v xml:space="preserve"> </v>
      </c>
      <c r="W118" s="9">
        <f t="shared" si="8"/>
        <v>0</v>
      </c>
      <c r="X118" s="8" t="str">
        <f t="shared" si="9"/>
        <v/>
      </c>
    </row>
    <row r="119" spans="1:24" ht="57" customHeight="1" x14ac:dyDescent="0.15">
      <c r="A119" s="44"/>
      <c r="B119" s="11"/>
      <c r="C119" s="17"/>
      <c r="D119" s="17"/>
      <c r="E119" s="16"/>
      <c r="F119" s="15"/>
      <c r="G119" s="14"/>
      <c r="H119" s="13" t="str">
        <f>IF(F119="","",VLOOKUP(F119,図書名リスト!$C$3:$W$900,16,0))</f>
        <v/>
      </c>
      <c r="I119" s="12" t="str">
        <f>IF(F119="","",VLOOKUP(X119,図書名リスト!$A$3:$W$900,5,0))</f>
        <v/>
      </c>
      <c r="J119" s="25" t="str">
        <f>IF(F119="","",VLOOKUP(X119,図書名リスト!$A$3:$W$900,9,0))</f>
        <v/>
      </c>
      <c r="K119" s="24" t="str">
        <f>IF(F119="","",VLOOKUP(X119,図書名リスト!$A$3:$W$900,23,0))</f>
        <v/>
      </c>
      <c r="L119" s="10" t="str">
        <f>IF(F119="","",VLOOKUP(X119,図書名リスト!$A$3:$W$900,11,0))</f>
        <v/>
      </c>
      <c r="M119" s="43" t="str">
        <f>IF(F119="","",VLOOKUP(X119,図書名リスト!$A$3:$W$900,14,0))</f>
        <v/>
      </c>
      <c r="N119" s="10" t="str">
        <f>IF(F119="","",VLOOKUP(X119,図書名リスト!$A$3:$W$900,17,0))</f>
        <v/>
      </c>
      <c r="O119" s="11"/>
      <c r="P119" s="23" t="str">
        <f>IF(F119="","",VLOOKUP(X119,図書名リスト!$A$3:$W$900,21,0))</f>
        <v/>
      </c>
      <c r="Q119" s="22" t="str">
        <f>IF(F119="","",VLOOKUP(X119,図書名リスト!$A$3:$W$900,19,0))</f>
        <v/>
      </c>
      <c r="R119" s="23" t="str">
        <f>IF(F119="","",VLOOKUP(X119,図書名リスト!$A$3:$W$900,20,0))</f>
        <v/>
      </c>
      <c r="S119" s="22" t="str">
        <f>IF(F119="","",VLOOKUP(X119,図書名リスト!$A$3:$W$900,22,0))</f>
        <v/>
      </c>
      <c r="T119" s="9" t="str">
        <f t="shared" si="5"/>
        <v xml:space="preserve"> </v>
      </c>
      <c r="U119" s="9" t="str">
        <f t="shared" si="6"/>
        <v>　</v>
      </c>
      <c r="V119" s="9" t="str">
        <f t="shared" si="7"/>
        <v xml:space="preserve"> </v>
      </c>
      <c r="W119" s="9">
        <f t="shared" si="8"/>
        <v>0</v>
      </c>
      <c r="X119" s="8" t="str">
        <f t="shared" si="9"/>
        <v/>
      </c>
    </row>
    <row r="120" spans="1:24" ht="57" customHeight="1" x14ac:dyDescent="0.15">
      <c r="A120" s="44"/>
      <c r="B120" s="11"/>
      <c r="C120" s="17"/>
      <c r="D120" s="17"/>
      <c r="E120" s="16"/>
      <c r="F120" s="15"/>
      <c r="G120" s="14"/>
      <c r="H120" s="13" t="str">
        <f>IF(F120="","",VLOOKUP(F120,図書名リスト!$C$3:$W$900,16,0))</f>
        <v/>
      </c>
      <c r="I120" s="12" t="str">
        <f>IF(F120="","",VLOOKUP(X120,図書名リスト!$A$3:$W$900,5,0))</f>
        <v/>
      </c>
      <c r="J120" s="25" t="str">
        <f>IF(F120="","",VLOOKUP(X120,図書名リスト!$A$3:$W$900,9,0))</f>
        <v/>
      </c>
      <c r="K120" s="24" t="str">
        <f>IF(F120="","",VLOOKUP(X120,図書名リスト!$A$3:$W$900,23,0))</f>
        <v/>
      </c>
      <c r="L120" s="10" t="str">
        <f>IF(F120="","",VLOOKUP(X120,図書名リスト!$A$3:$W$900,11,0))</f>
        <v/>
      </c>
      <c r="M120" s="43" t="str">
        <f>IF(F120="","",VLOOKUP(X120,図書名リスト!$A$3:$W$900,14,0))</f>
        <v/>
      </c>
      <c r="N120" s="10" t="str">
        <f>IF(F120="","",VLOOKUP(X120,図書名リスト!$A$3:$W$900,17,0))</f>
        <v/>
      </c>
      <c r="O120" s="11"/>
      <c r="P120" s="23" t="str">
        <f>IF(F120="","",VLOOKUP(X120,図書名リスト!$A$3:$W$900,21,0))</f>
        <v/>
      </c>
      <c r="Q120" s="22" t="str">
        <f>IF(F120="","",VLOOKUP(X120,図書名リスト!$A$3:$W$900,19,0))</f>
        <v/>
      </c>
      <c r="R120" s="23" t="str">
        <f>IF(F120="","",VLOOKUP(X120,図書名リスト!$A$3:$W$900,20,0))</f>
        <v/>
      </c>
      <c r="S120" s="22" t="str">
        <f>IF(F120="","",VLOOKUP(X120,図書名リスト!$A$3:$W$900,22,0))</f>
        <v/>
      </c>
      <c r="T120" s="9" t="str">
        <f t="shared" si="5"/>
        <v xml:space="preserve"> </v>
      </c>
      <c r="U120" s="9" t="str">
        <f t="shared" si="6"/>
        <v>　</v>
      </c>
      <c r="V120" s="9" t="str">
        <f t="shared" si="7"/>
        <v xml:space="preserve"> </v>
      </c>
      <c r="W120" s="9">
        <f t="shared" si="8"/>
        <v>0</v>
      </c>
      <c r="X120" s="8" t="str">
        <f t="shared" si="9"/>
        <v/>
      </c>
    </row>
    <row r="121" spans="1:24" ht="57" customHeight="1" x14ac:dyDescent="0.15">
      <c r="A121" s="44"/>
      <c r="B121" s="11"/>
      <c r="C121" s="17"/>
      <c r="D121" s="17"/>
      <c r="E121" s="16"/>
      <c r="F121" s="15"/>
      <c r="G121" s="14"/>
      <c r="H121" s="13" t="str">
        <f>IF(F121="","",VLOOKUP(F121,図書名リスト!$C$3:$W$900,16,0))</f>
        <v/>
      </c>
      <c r="I121" s="12" t="str">
        <f>IF(F121="","",VLOOKUP(X121,図書名リスト!$A$3:$W$900,5,0))</f>
        <v/>
      </c>
      <c r="J121" s="25" t="str">
        <f>IF(F121="","",VLOOKUP(X121,図書名リスト!$A$3:$W$900,9,0))</f>
        <v/>
      </c>
      <c r="K121" s="24" t="str">
        <f>IF(F121="","",VLOOKUP(X121,図書名リスト!$A$3:$W$900,23,0))</f>
        <v/>
      </c>
      <c r="L121" s="10" t="str">
        <f>IF(F121="","",VLOOKUP(X121,図書名リスト!$A$3:$W$900,11,0))</f>
        <v/>
      </c>
      <c r="M121" s="43" t="str">
        <f>IF(F121="","",VLOOKUP(X121,図書名リスト!$A$3:$W$900,14,0))</f>
        <v/>
      </c>
      <c r="N121" s="10" t="str">
        <f>IF(F121="","",VLOOKUP(X121,図書名リスト!$A$3:$W$900,17,0))</f>
        <v/>
      </c>
      <c r="O121" s="11"/>
      <c r="P121" s="23" t="str">
        <f>IF(F121="","",VLOOKUP(X121,図書名リスト!$A$3:$W$900,21,0))</f>
        <v/>
      </c>
      <c r="Q121" s="22" t="str">
        <f>IF(F121="","",VLOOKUP(X121,図書名リスト!$A$3:$W$900,19,0))</f>
        <v/>
      </c>
      <c r="R121" s="23" t="str">
        <f>IF(F121="","",VLOOKUP(X121,図書名リスト!$A$3:$W$900,20,0))</f>
        <v/>
      </c>
      <c r="S121" s="22" t="str">
        <f>IF(F121="","",VLOOKUP(X121,図書名リスト!$A$3:$W$900,22,0))</f>
        <v/>
      </c>
      <c r="T121" s="9" t="str">
        <f t="shared" si="5"/>
        <v xml:space="preserve"> </v>
      </c>
      <c r="U121" s="9" t="str">
        <f t="shared" si="6"/>
        <v>　</v>
      </c>
      <c r="V121" s="9" t="str">
        <f t="shared" si="7"/>
        <v xml:space="preserve"> </v>
      </c>
      <c r="W121" s="9">
        <f t="shared" si="8"/>
        <v>0</v>
      </c>
      <c r="X121" s="8" t="str">
        <f t="shared" si="9"/>
        <v/>
      </c>
    </row>
    <row r="122" spans="1:24" ht="57" customHeight="1" x14ac:dyDescent="0.15">
      <c r="A122" s="44"/>
      <c r="B122" s="11"/>
      <c r="C122" s="17"/>
      <c r="D122" s="17"/>
      <c r="E122" s="16"/>
      <c r="F122" s="15"/>
      <c r="G122" s="14"/>
      <c r="H122" s="13" t="str">
        <f>IF(F122="","",VLOOKUP(F122,図書名リスト!$C$3:$W$900,16,0))</f>
        <v/>
      </c>
      <c r="I122" s="12" t="str">
        <f>IF(F122="","",VLOOKUP(X122,図書名リスト!$A$3:$W$900,5,0))</f>
        <v/>
      </c>
      <c r="J122" s="25" t="str">
        <f>IF(F122="","",VLOOKUP(X122,図書名リスト!$A$3:$W$900,9,0))</f>
        <v/>
      </c>
      <c r="K122" s="24" t="str">
        <f>IF(F122="","",VLOOKUP(X122,図書名リスト!$A$3:$W$900,23,0))</f>
        <v/>
      </c>
      <c r="L122" s="10" t="str">
        <f>IF(F122="","",VLOOKUP(X122,図書名リスト!$A$3:$W$900,11,0))</f>
        <v/>
      </c>
      <c r="M122" s="43" t="str">
        <f>IF(F122="","",VLOOKUP(X122,図書名リスト!$A$3:$W$900,14,0))</f>
        <v/>
      </c>
      <c r="N122" s="10" t="str">
        <f>IF(F122="","",VLOOKUP(X122,図書名リスト!$A$3:$W$900,17,0))</f>
        <v/>
      </c>
      <c r="O122" s="11"/>
      <c r="P122" s="23" t="str">
        <f>IF(F122="","",VLOOKUP(X122,図書名リスト!$A$3:$W$900,21,0))</f>
        <v/>
      </c>
      <c r="Q122" s="22" t="str">
        <f>IF(F122="","",VLOOKUP(X122,図書名リスト!$A$3:$W$900,19,0))</f>
        <v/>
      </c>
      <c r="R122" s="23" t="str">
        <f>IF(F122="","",VLOOKUP(X122,図書名リスト!$A$3:$W$900,20,0))</f>
        <v/>
      </c>
      <c r="S122" s="22" t="str">
        <f>IF(F122="","",VLOOKUP(X122,図書名リスト!$A$3:$W$900,22,0))</f>
        <v/>
      </c>
      <c r="T122" s="9" t="str">
        <f t="shared" si="5"/>
        <v xml:space="preserve"> </v>
      </c>
      <c r="U122" s="9" t="str">
        <f t="shared" si="6"/>
        <v>　</v>
      </c>
      <c r="V122" s="9" t="str">
        <f t="shared" si="7"/>
        <v xml:space="preserve"> </v>
      </c>
      <c r="W122" s="9">
        <f t="shared" si="8"/>
        <v>0</v>
      </c>
      <c r="X122" s="8" t="str">
        <f t="shared" si="9"/>
        <v/>
      </c>
    </row>
    <row r="123" spans="1:24" ht="57" customHeight="1" x14ac:dyDescent="0.15">
      <c r="A123" s="44"/>
      <c r="B123" s="11"/>
      <c r="C123" s="17"/>
      <c r="D123" s="17"/>
      <c r="E123" s="16"/>
      <c r="F123" s="15"/>
      <c r="G123" s="14"/>
      <c r="H123" s="13" t="str">
        <f>IF(F123="","",VLOOKUP(F123,図書名リスト!$C$3:$W$900,16,0))</f>
        <v/>
      </c>
      <c r="I123" s="12" t="str">
        <f>IF(F123="","",VLOOKUP(X123,図書名リスト!$A$3:$W$900,5,0))</f>
        <v/>
      </c>
      <c r="J123" s="25" t="str">
        <f>IF(F123="","",VLOOKUP(X123,図書名リスト!$A$3:$W$900,9,0))</f>
        <v/>
      </c>
      <c r="K123" s="24" t="str">
        <f>IF(F123="","",VLOOKUP(X123,図書名リスト!$A$3:$W$900,23,0))</f>
        <v/>
      </c>
      <c r="L123" s="10" t="str">
        <f>IF(F123="","",VLOOKUP(X123,図書名リスト!$A$3:$W$900,11,0))</f>
        <v/>
      </c>
      <c r="M123" s="43" t="str">
        <f>IF(F123="","",VLOOKUP(X123,図書名リスト!$A$3:$W$900,14,0))</f>
        <v/>
      </c>
      <c r="N123" s="10" t="str">
        <f>IF(F123="","",VLOOKUP(X123,図書名リスト!$A$3:$W$900,17,0))</f>
        <v/>
      </c>
      <c r="O123" s="11"/>
      <c r="P123" s="23" t="str">
        <f>IF(F123="","",VLOOKUP(X123,図書名リスト!$A$3:$W$900,21,0))</f>
        <v/>
      </c>
      <c r="Q123" s="22" t="str">
        <f>IF(F123="","",VLOOKUP(X123,図書名リスト!$A$3:$W$900,19,0))</f>
        <v/>
      </c>
      <c r="R123" s="23" t="str">
        <f>IF(F123="","",VLOOKUP(X123,図書名リスト!$A$3:$W$900,20,0))</f>
        <v/>
      </c>
      <c r="S123" s="22" t="str">
        <f>IF(F123="","",VLOOKUP(X123,図書名リスト!$A$3:$W$900,22,0))</f>
        <v/>
      </c>
      <c r="T123" s="9" t="str">
        <f t="shared" si="5"/>
        <v xml:space="preserve"> </v>
      </c>
      <c r="U123" s="9" t="str">
        <f t="shared" si="6"/>
        <v>　</v>
      </c>
      <c r="V123" s="9" t="str">
        <f t="shared" si="7"/>
        <v xml:space="preserve"> </v>
      </c>
      <c r="W123" s="9">
        <f t="shared" si="8"/>
        <v>0</v>
      </c>
      <c r="X123" s="8" t="str">
        <f t="shared" si="9"/>
        <v/>
      </c>
    </row>
    <row r="124" spans="1:24" ht="57" customHeight="1" x14ac:dyDescent="0.15">
      <c r="A124" s="44"/>
      <c r="B124" s="11"/>
      <c r="C124" s="17"/>
      <c r="D124" s="17"/>
      <c r="E124" s="16"/>
      <c r="F124" s="15"/>
      <c r="G124" s="14"/>
      <c r="H124" s="13" t="str">
        <f>IF(F124="","",VLOOKUP(F124,図書名リスト!$C$3:$W$900,16,0))</f>
        <v/>
      </c>
      <c r="I124" s="12" t="str">
        <f>IF(F124="","",VLOOKUP(X124,図書名リスト!$A$3:$W$900,5,0))</f>
        <v/>
      </c>
      <c r="J124" s="25" t="str">
        <f>IF(F124="","",VLOOKUP(X124,図書名リスト!$A$3:$W$900,9,0))</f>
        <v/>
      </c>
      <c r="K124" s="24" t="str">
        <f>IF(F124="","",VLOOKUP(X124,図書名リスト!$A$3:$W$900,23,0))</f>
        <v/>
      </c>
      <c r="L124" s="10" t="str">
        <f>IF(F124="","",VLOOKUP(X124,図書名リスト!$A$3:$W$900,11,0))</f>
        <v/>
      </c>
      <c r="M124" s="43" t="str">
        <f>IF(F124="","",VLOOKUP(X124,図書名リスト!$A$3:$W$900,14,0))</f>
        <v/>
      </c>
      <c r="N124" s="10" t="str">
        <f>IF(F124="","",VLOOKUP(X124,図書名リスト!$A$3:$W$900,17,0))</f>
        <v/>
      </c>
      <c r="O124" s="11"/>
      <c r="P124" s="23" t="str">
        <f>IF(F124="","",VLOOKUP(X124,図書名リスト!$A$3:$W$900,21,0))</f>
        <v/>
      </c>
      <c r="Q124" s="22" t="str">
        <f>IF(F124="","",VLOOKUP(X124,図書名リスト!$A$3:$W$900,19,0))</f>
        <v/>
      </c>
      <c r="R124" s="23" t="str">
        <f>IF(F124="","",VLOOKUP(X124,図書名リスト!$A$3:$W$900,20,0))</f>
        <v/>
      </c>
      <c r="S124" s="22" t="str">
        <f>IF(F124="","",VLOOKUP(X124,図書名リスト!$A$3:$W$900,22,0))</f>
        <v/>
      </c>
      <c r="T124" s="9" t="str">
        <f t="shared" si="5"/>
        <v xml:space="preserve"> </v>
      </c>
      <c r="U124" s="9" t="str">
        <f t="shared" si="6"/>
        <v>　</v>
      </c>
      <c r="V124" s="9" t="str">
        <f t="shared" si="7"/>
        <v xml:space="preserve"> </v>
      </c>
      <c r="W124" s="9">
        <f t="shared" si="8"/>
        <v>0</v>
      </c>
      <c r="X124" s="8" t="str">
        <f t="shared" si="9"/>
        <v/>
      </c>
    </row>
    <row r="125" spans="1:24" ht="57" customHeight="1" x14ac:dyDescent="0.15">
      <c r="A125" s="44"/>
      <c r="B125" s="11"/>
      <c r="C125" s="17"/>
      <c r="D125" s="17"/>
      <c r="E125" s="16"/>
      <c r="F125" s="15"/>
      <c r="G125" s="14"/>
      <c r="H125" s="13" t="str">
        <f>IF(F125="","",VLOOKUP(F125,図書名リスト!$C$3:$W$900,16,0))</f>
        <v/>
      </c>
      <c r="I125" s="12" t="str">
        <f>IF(F125="","",VLOOKUP(X125,図書名リスト!$A$3:$W$900,5,0))</f>
        <v/>
      </c>
      <c r="J125" s="25" t="str">
        <f>IF(F125="","",VLOOKUP(X125,図書名リスト!$A$3:$W$900,9,0))</f>
        <v/>
      </c>
      <c r="K125" s="24" t="str">
        <f>IF(F125="","",VLOOKUP(X125,図書名リスト!$A$3:$W$900,23,0))</f>
        <v/>
      </c>
      <c r="L125" s="10" t="str">
        <f>IF(F125="","",VLOOKUP(X125,図書名リスト!$A$3:$W$900,11,0))</f>
        <v/>
      </c>
      <c r="M125" s="43" t="str">
        <f>IF(F125="","",VLOOKUP(X125,図書名リスト!$A$3:$W$900,14,0))</f>
        <v/>
      </c>
      <c r="N125" s="10" t="str">
        <f>IF(F125="","",VLOOKUP(X125,図書名リスト!$A$3:$W$900,17,0))</f>
        <v/>
      </c>
      <c r="O125" s="11"/>
      <c r="P125" s="23" t="str">
        <f>IF(F125="","",VLOOKUP(X125,図書名リスト!$A$3:$W$900,21,0))</f>
        <v/>
      </c>
      <c r="Q125" s="22" t="str">
        <f>IF(F125="","",VLOOKUP(X125,図書名リスト!$A$3:$W$900,19,0))</f>
        <v/>
      </c>
      <c r="R125" s="23" t="str">
        <f>IF(F125="","",VLOOKUP(X125,図書名リスト!$A$3:$W$900,20,0))</f>
        <v/>
      </c>
      <c r="S125" s="22" t="str">
        <f>IF(F125="","",VLOOKUP(X125,図書名リスト!$A$3:$W$900,22,0))</f>
        <v/>
      </c>
      <c r="T125" s="9" t="str">
        <f t="shared" si="5"/>
        <v xml:space="preserve"> </v>
      </c>
      <c r="U125" s="9" t="str">
        <f t="shared" si="6"/>
        <v>　</v>
      </c>
      <c r="V125" s="9" t="str">
        <f t="shared" si="7"/>
        <v xml:space="preserve"> </v>
      </c>
      <c r="W125" s="9">
        <f t="shared" si="8"/>
        <v>0</v>
      </c>
      <c r="X125" s="8" t="str">
        <f t="shared" si="9"/>
        <v/>
      </c>
    </row>
    <row r="126" spans="1:24" ht="57" customHeight="1" x14ac:dyDescent="0.15">
      <c r="A126" s="44"/>
      <c r="B126" s="11"/>
      <c r="C126" s="17"/>
      <c r="D126" s="17"/>
      <c r="E126" s="16"/>
      <c r="F126" s="15"/>
      <c r="G126" s="14"/>
      <c r="H126" s="13" t="str">
        <f>IF(F126="","",VLOOKUP(F126,図書名リスト!$C$3:$W$900,16,0))</f>
        <v/>
      </c>
      <c r="I126" s="12" t="str">
        <f>IF(F126="","",VLOOKUP(X126,図書名リスト!$A$3:$W$900,5,0))</f>
        <v/>
      </c>
      <c r="J126" s="25" t="str">
        <f>IF(F126="","",VLOOKUP(X126,図書名リスト!$A$3:$W$900,9,0))</f>
        <v/>
      </c>
      <c r="K126" s="24" t="str">
        <f>IF(F126="","",VLOOKUP(X126,図書名リスト!$A$3:$W$900,23,0))</f>
        <v/>
      </c>
      <c r="L126" s="10" t="str">
        <f>IF(F126="","",VLOOKUP(X126,図書名リスト!$A$3:$W$900,11,0))</f>
        <v/>
      </c>
      <c r="M126" s="43" t="str">
        <f>IF(F126="","",VLOOKUP(X126,図書名リスト!$A$3:$W$900,14,0))</f>
        <v/>
      </c>
      <c r="N126" s="10" t="str">
        <f>IF(F126="","",VLOOKUP(X126,図書名リスト!$A$3:$W$900,17,0))</f>
        <v/>
      </c>
      <c r="O126" s="11"/>
      <c r="P126" s="23" t="str">
        <f>IF(F126="","",VLOOKUP(X126,図書名リスト!$A$3:$W$900,21,0))</f>
        <v/>
      </c>
      <c r="Q126" s="22" t="str">
        <f>IF(F126="","",VLOOKUP(X126,図書名リスト!$A$3:$W$900,19,0))</f>
        <v/>
      </c>
      <c r="R126" s="23" t="str">
        <f>IF(F126="","",VLOOKUP(X126,図書名リスト!$A$3:$W$900,20,0))</f>
        <v/>
      </c>
      <c r="S126" s="22" t="str">
        <f>IF(F126="","",VLOOKUP(X126,図書名リスト!$A$3:$W$900,22,0))</f>
        <v/>
      </c>
      <c r="T126" s="9" t="str">
        <f t="shared" si="5"/>
        <v xml:space="preserve"> </v>
      </c>
      <c r="U126" s="9" t="str">
        <f t="shared" si="6"/>
        <v>　</v>
      </c>
      <c r="V126" s="9" t="str">
        <f t="shared" si="7"/>
        <v xml:space="preserve"> </v>
      </c>
      <c r="W126" s="9">
        <f t="shared" si="8"/>
        <v>0</v>
      </c>
      <c r="X126" s="8" t="str">
        <f t="shared" si="9"/>
        <v/>
      </c>
    </row>
    <row r="127" spans="1:24" ht="57" customHeight="1" x14ac:dyDescent="0.15">
      <c r="A127" s="44"/>
      <c r="B127" s="11"/>
      <c r="C127" s="17"/>
      <c r="D127" s="17"/>
      <c r="E127" s="16"/>
      <c r="F127" s="15"/>
      <c r="G127" s="14"/>
      <c r="H127" s="13" t="str">
        <f>IF(F127="","",VLOOKUP(F127,図書名リスト!$C$3:$W$900,16,0))</f>
        <v/>
      </c>
      <c r="I127" s="12" t="str">
        <f>IF(F127="","",VLOOKUP(X127,図書名リスト!$A$3:$W$900,5,0))</f>
        <v/>
      </c>
      <c r="J127" s="25" t="str">
        <f>IF(F127="","",VLOOKUP(X127,図書名リスト!$A$3:$W$900,9,0))</f>
        <v/>
      </c>
      <c r="K127" s="24" t="str">
        <f>IF(F127="","",VLOOKUP(X127,図書名リスト!$A$3:$W$900,23,0))</f>
        <v/>
      </c>
      <c r="L127" s="10" t="str">
        <f>IF(F127="","",VLOOKUP(X127,図書名リスト!$A$3:$W$900,11,0))</f>
        <v/>
      </c>
      <c r="M127" s="43" t="str">
        <f>IF(F127="","",VLOOKUP(X127,図書名リスト!$A$3:$W$900,14,0))</f>
        <v/>
      </c>
      <c r="N127" s="10" t="str">
        <f>IF(F127="","",VLOOKUP(X127,図書名リスト!$A$3:$W$900,17,0))</f>
        <v/>
      </c>
      <c r="O127" s="11"/>
      <c r="P127" s="23" t="str">
        <f>IF(F127="","",VLOOKUP(X127,図書名リスト!$A$3:$W$900,21,0))</f>
        <v/>
      </c>
      <c r="Q127" s="22" t="str">
        <f>IF(F127="","",VLOOKUP(X127,図書名リスト!$A$3:$W$900,19,0))</f>
        <v/>
      </c>
      <c r="R127" s="23" t="str">
        <f>IF(F127="","",VLOOKUP(X127,図書名リスト!$A$3:$W$900,20,0))</f>
        <v/>
      </c>
      <c r="S127" s="22" t="str">
        <f>IF(F127="","",VLOOKUP(X127,図書名リスト!$A$3:$W$900,22,0))</f>
        <v/>
      </c>
      <c r="T127" s="9" t="str">
        <f t="shared" si="5"/>
        <v xml:space="preserve"> </v>
      </c>
      <c r="U127" s="9" t="str">
        <f t="shared" si="6"/>
        <v>　</v>
      </c>
      <c r="V127" s="9" t="str">
        <f t="shared" si="7"/>
        <v xml:space="preserve"> </v>
      </c>
      <c r="W127" s="9">
        <f t="shared" si="8"/>
        <v>0</v>
      </c>
      <c r="X127" s="8" t="str">
        <f t="shared" si="9"/>
        <v/>
      </c>
    </row>
    <row r="128" spans="1:24" ht="57" customHeight="1" x14ac:dyDescent="0.15">
      <c r="A128" s="44"/>
      <c r="B128" s="11"/>
      <c r="C128" s="17"/>
      <c r="D128" s="17"/>
      <c r="E128" s="16"/>
      <c r="F128" s="15"/>
      <c r="G128" s="14"/>
      <c r="H128" s="13" t="str">
        <f>IF(F128="","",VLOOKUP(F128,図書名リスト!$C$3:$W$900,16,0))</f>
        <v/>
      </c>
      <c r="I128" s="12" t="str">
        <f>IF(F128="","",VLOOKUP(X128,図書名リスト!$A$3:$W$900,5,0))</f>
        <v/>
      </c>
      <c r="J128" s="25" t="str">
        <f>IF(F128="","",VLOOKUP(X128,図書名リスト!$A$3:$W$900,9,0))</f>
        <v/>
      </c>
      <c r="K128" s="24" t="str">
        <f>IF(F128="","",VLOOKUP(X128,図書名リスト!$A$3:$W$900,23,0))</f>
        <v/>
      </c>
      <c r="L128" s="10" t="str">
        <f>IF(F128="","",VLOOKUP(X128,図書名リスト!$A$3:$W$900,11,0))</f>
        <v/>
      </c>
      <c r="M128" s="43" t="str">
        <f>IF(F128="","",VLOOKUP(X128,図書名リスト!$A$3:$W$900,14,0))</f>
        <v/>
      </c>
      <c r="N128" s="10" t="str">
        <f>IF(F128="","",VLOOKUP(X128,図書名リスト!$A$3:$W$900,17,0))</f>
        <v/>
      </c>
      <c r="O128" s="11"/>
      <c r="P128" s="23" t="str">
        <f>IF(F128="","",VLOOKUP(X128,図書名リスト!$A$3:$W$900,21,0))</f>
        <v/>
      </c>
      <c r="Q128" s="22" t="str">
        <f>IF(F128="","",VLOOKUP(X128,図書名リスト!$A$3:$W$900,19,0))</f>
        <v/>
      </c>
      <c r="R128" s="23" t="str">
        <f>IF(F128="","",VLOOKUP(X128,図書名リスト!$A$3:$W$900,20,0))</f>
        <v/>
      </c>
      <c r="S128" s="22" t="str">
        <f>IF(F128="","",VLOOKUP(X128,図書名リスト!$A$3:$W$900,22,0))</f>
        <v/>
      </c>
      <c r="T128" s="9" t="str">
        <f t="shared" si="5"/>
        <v xml:space="preserve"> </v>
      </c>
      <c r="U128" s="9" t="str">
        <f t="shared" si="6"/>
        <v>　</v>
      </c>
      <c r="V128" s="9" t="str">
        <f t="shared" si="7"/>
        <v xml:space="preserve"> </v>
      </c>
      <c r="W128" s="9">
        <f t="shared" si="8"/>
        <v>0</v>
      </c>
      <c r="X128" s="8" t="str">
        <f t="shared" si="9"/>
        <v/>
      </c>
    </row>
    <row r="129" spans="1:27" ht="57" customHeight="1" x14ac:dyDescent="0.15">
      <c r="A129" s="44"/>
      <c r="B129" s="11"/>
      <c r="C129" s="17"/>
      <c r="D129" s="17"/>
      <c r="E129" s="16"/>
      <c r="F129" s="15"/>
      <c r="G129" s="14"/>
      <c r="H129" s="13" t="str">
        <f>IF(F129="","",VLOOKUP(F129,図書名リスト!$C$3:$W$900,16,0))</f>
        <v/>
      </c>
      <c r="I129" s="12" t="str">
        <f>IF(F129="","",VLOOKUP(X129,図書名リスト!$A$3:$W$900,5,0))</f>
        <v/>
      </c>
      <c r="J129" s="25" t="str">
        <f>IF(F129="","",VLOOKUP(X129,図書名リスト!$A$3:$W$900,9,0))</f>
        <v/>
      </c>
      <c r="K129" s="24" t="str">
        <f>IF(F129="","",VLOOKUP(X129,図書名リスト!$A$3:$W$900,23,0))</f>
        <v/>
      </c>
      <c r="L129" s="10" t="str">
        <f>IF(F129="","",VLOOKUP(X129,図書名リスト!$A$3:$W$900,11,0))</f>
        <v/>
      </c>
      <c r="M129" s="43" t="str">
        <f>IF(F129="","",VLOOKUP(X129,図書名リスト!$A$3:$W$900,14,0))</f>
        <v/>
      </c>
      <c r="N129" s="10" t="str">
        <f>IF(F129="","",VLOOKUP(X129,図書名リスト!$A$3:$W$900,17,0))</f>
        <v/>
      </c>
      <c r="O129" s="11"/>
      <c r="P129" s="23" t="str">
        <f>IF(F129="","",VLOOKUP(X129,図書名リスト!$A$3:$W$900,21,0))</f>
        <v/>
      </c>
      <c r="Q129" s="22" t="str">
        <f>IF(F129="","",VLOOKUP(X129,図書名リスト!$A$3:$W$900,19,0))</f>
        <v/>
      </c>
      <c r="R129" s="23" t="str">
        <f>IF(F129="","",VLOOKUP(X129,図書名リスト!$A$3:$W$900,20,0))</f>
        <v/>
      </c>
      <c r="S129" s="22" t="str">
        <f>IF(F129="","",VLOOKUP(X129,図書名リスト!$A$3:$W$900,22,0))</f>
        <v/>
      </c>
      <c r="T129" s="9" t="str">
        <f t="shared" si="5"/>
        <v xml:space="preserve"> </v>
      </c>
      <c r="U129" s="9" t="str">
        <f t="shared" si="6"/>
        <v>　</v>
      </c>
      <c r="V129" s="9" t="str">
        <f t="shared" si="7"/>
        <v xml:space="preserve"> </v>
      </c>
      <c r="W129" s="9">
        <f t="shared" si="8"/>
        <v>0</v>
      </c>
      <c r="X129" s="8" t="str">
        <f t="shared" si="9"/>
        <v/>
      </c>
      <c r="Z129" s="46" t="s">
        <v>857</v>
      </c>
      <c r="AA129" s="45" t="s">
        <v>856</v>
      </c>
    </row>
    <row r="130" spans="1:27" ht="57" customHeight="1" x14ac:dyDescent="0.15">
      <c r="A130" s="44"/>
      <c r="B130" s="11"/>
      <c r="C130" s="17"/>
      <c r="D130" s="17"/>
      <c r="E130" s="16"/>
      <c r="F130" s="15"/>
      <c r="G130" s="14"/>
      <c r="H130" s="13" t="str">
        <f>IF(F130="","",VLOOKUP(F130,図書名リスト!$C$3:$W$900,16,0))</f>
        <v/>
      </c>
      <c r="I130" s="12" t="str">
        <f>IF(F130="","",VLOOKUP(X130,図書名リスト!$A$3:$W$900,5,0))</f>
        <v/>
      </c>
      <c r="J130" s="25" t="str">
        <f>IF(F130="","",VLOOKUP(X130,図書名リスト!$A$3:$W$900,9,0))</f>
        <v/>
      </c>
      <c r="K130" s="24" t="str">
        <f>IF(F130="","",VLOOKUP(X130,図書名リスト!$A$3:$W$900,23,0))</f>
        <v/>
      </c>
      <c r="L130" s="10" t="str">
        <f>IF(F130="","",VLOOKUP(X130,図書名リスト!$A$3:$W$900,11,0))</f>
        <v/>
      </c>
      <c r="M130" s="43" t="str">
        <f>IF(F130="","",VLOOKUP(X130,図書名リスト!$A$3:$W$900,14,0))</f>
        <v/>
      </c>
      <c r="N130" s="10" t="str">
        <f>IF(F130="","",VLOOKUP(X130,図書名リスト!$A$3:$W$900,17,0))</f>
        <v/>
      </c>
      <c r="O130" s="11"/>
      <c r="P130" s="23" t="str">
        <f>IF(F130="","",VLOOKUP(X130,図書名リスト!$A$3:$W$900,21,0))</f>
        <v/>
      </c>
      <c r="Q130" s="22" t="str">
        <f>IF(F130="","",VLOOKUP(X130,図書名リスト!$A$3:$W$900,19,0))</f>
        <v/>
      </c>
      <c r="R130" s="23" t="str">
        <f>IF(F130="","",VLOOKUP(X130,図書名リスト!$A$3:$W$900,20,0))</f>
        <v/>
      </c>
      <c r="S130" s="22" t="str">
        <f>IF(F130="","",VLOOKUP(X130,図書名リスト!$A$3:$W$900,22,0))</f>
        <v/>
      </c>
      <c r="T130" s="9" t="str">
        <f t="shared" si="5"/>
        <v xml:space="preserve"> </v>
      </c>
      <c r="U130" s="9" t="str">
        <f t="shared" si="6"/>
        <v>　</v>
      </c>
      <c r="V130" s="9" t="str">
        <f t="shared" si="7"/>
        <v xml:space="preserve"> </v>
      </c>
      <c r="W130" s="9">
        <f t="shared" si="8"/>
        <v>0</v>
      </c>
      <c r="X130" s="8" t="str">
        <f t="shared" si="9"/>
        <v/>
      </c>
      <c r="Z130" s="46" t="s">
        <v>855</v>
      </c>
      <c r="AA130" s="45" t="s">
        <v>854</v>
      </c>
    </row>
    <row r="131" spans="1:27" ht="57" customHeight="1" x14ac:dyDescent="0.15">
      <c r="A131" s="44"/>
      <c r="B131" s="11"/>
      <c r="C131" s="17"/>
      <c r="D131" s="17"/>
      <c r="E131" s="16"/>
      <c r="F131" s="15"/>
      <c r="G131" s="14"/>
      <c r="H131" s="13" t="str">
        <f>IF(F131="","",VLOOKUP(F131,図書名リスト!$C$3:$W$900,16,0))</f>
        <v/>
      </c>
      <c r="I131" s="12" t="str">
        <f>IF(F131="","",VLOOKUP(X131,図書名リスト!$A$3:$W$900,5,0))</f>
        <v/>
      </c>
      <c r="J131" s="25" t="str">
        <f>IF(F131="","",VLOOKUP(X131,図書名リスト!$A$3:$W$900,9,0))</f>
        <v/>
      </c>
      <c r="K131" s="24" t="str">
        <f>IF(F131="","",VLOOKUP(X131,図書名リスト!$A$3:$W$900,23,0))</f>
        <v/>
      </c>
      <c r="L131" s="10" t="str">
        <f>IF(F131="","",VLOOKUP(X131,図書名リスト!$A$3:$W$900,11,0))</f>
        <v/>
      </c>
      <c r="M131" s="43" t="str">
        <f>IF(F131="","",VLOOKUP(X131,図書名リスト!$A$3:$W$900,14,0))</f>
        <v/>
      </c>
      <c r="N131" s="10" t="str">
        <f>IF(F131="","",VLOOKUP(X131,図書名リスト!$A$3:$W$900,17,0))</f>
        <v/>
      </c>
      <c r="O131" s="11"/>
      <c r="P131" s="23" t="str">
        <f>IF(F131="","",VLOOKUP(X131,図書名リスト!$A$3:$W$900,21,0))</f>
        <v/>
      </c>
      <c r="Q131" s="22" t="str">
        <f>IF(F131="","",VLOOKUP(X131,図書名リスト!$A$3:$W$900,19,0))</f>
        <v/>
      </c>
      <c r="R131" s="23" t="str">
        <f>IF(F131="","",VLOOKUP(X131,図書名リスト!$A$3:$W$900,20,0))</f>
        <v/>
      </c>
      <c r="S131" s="22" t="str">
        <f>IF(F131="","",VLOOKUP(X131,図書名リスト!$A$3:$W$900,22,0))</f>
        <v/>
      </c>
      <c r="T131" s="9" t="str">
        <f t="shared" si="5"/>
        <v xml:space="preserve"> </v>
      </c>
      <c r="U131" s="9" t="str">
        <f t="shared" si="6"/>
        <v>　</v>
      </c>
      <c r="V131" s="9" t="str">
        <f t="shared" si="7"/>
        <v xml:space="preserve"> </v>
      </c>
      <c r="W131" s="9">
        <f t="shared" si="8"/>
        <v>0</v>
      </c>
      <c r="X131" s="8" t="str">
        <f t="shared" si="9"/>
        <v/>
      </c>
      <c r="Z131" s="46" t="s">
        <v>853</v>
      </c>
      <c r="AA131" s="45" t="s">
        <v>852</v>
      </c>
    </row>
    <row r="132" spans="1:27" ht="57" customHeight="1" x14ac:dyDescent="0.15">
      <c r="A132" s="44"/>
      <c r="B132" s="11"/>
      <c r="C132" s="17"/>
      <c r="D132" s="17"/>
      <c r="E132" s="16"/>
      <c r="F132" s="15"/>
      <c r="G132" s="14"/>
      <c r="H132" s="13" t="str">
        <f>IF(F132="","",VLOOKUP(F132,図書名リスト!$C$3:$W$900,16,0))</f>
        <v/>
      </c>
      <c r="I132" s="12" t="str">
        <f>IF(F132="","",VLOOKUP(X132,図書名リスト!$A$3:$W$900,5,0))</f>
        <v/>
      </c>
      <c r="J132" s="25" t="str">
        <f>IF(F132="","",VLOOKUP(X132,図書名リスト!$A$3:$W$900,9,0))</f>
        <v/>
      </c>
      <c r="K132" s="24" t="str">
        <f>IF(F132="","",VLOOKUP(X132,図書名リスト!$A$3:$W$900,23,0))</f>
        <v/>
      </c>
      <c r="L132" s="10" t="str">
        <f>IF(F132="","",VLOOKUP(X132,図書名リスト!$A$3:$W$900,11,0))</f>
        <v/>
      </c>
      <c r="M132" s="43" t="str">
        <f>IF(F132="","",VLOOKUP(X132,図書名リスト!$A$3:$W$900,14,0))</f>
        <v/>
      </c>
      <c r="N132" s="10" t="str">
        <f>IF(F132="","",VLOOKUP(X132,図書名リスト!$A$3:$W$900,17,0))</f>
        <v/>
      </c>
      <c r="O132" s="11"/>
      <c r="P132" s="23" t="str">
        <f>IF(F132="","",VLOOKUP(X132,図書名リスト!$A$3:$W$900,21,0))</f>
        <v/>
      </c>
      <c r="Q132" s="22" t="str">
        <f>IF(F132="","",VLOOKUP(X132,図書名リスト!$A$3:$W$900,19,0))</f>
        <v/>
      </c>
      <c r="R132" s="23" t="str">
        <f>IF(F132="","",VLOOKUP(X132,図書名リスト!$A$3:$W$900,20,0))</f>
        <v/>
      </c>
      <c r="S132" s="22" t="str">
        <f>IF(F132="","",VLOOKUP(X132,図書名リスト!$A$3:$W$900,22,0))</f>
        <v/>
      </c>
      <c r="T132" s="9" t="str">
        <f t="shared" si="5"/>
        <v xml:space="preserve"> </v>
      </c>
      <c r="U132" s="9" t="str">
        <f t="shared" si="6"/>
        <v>　</v>
      </c>
      <c r="V132" s="9" t="str">
        <f t="shared" si="7"/>
        <v xml:space="preserve"> </v>
      </c>
      <c r="W132" s="9">
        <f t="shared" si="8"/>
        <v>0</v>
      </c>
      <c r="X132" s="8" t="str">
        <f t="shared" si="9"/>
        <v/>
      </c>
      <c r="Z132" s="46" t="s">
        <v>851</v>
      </c>
      <c r="AA132" s="45" t="s">
        <v>850</v>
      </c>
    </row>
    <row r="133" spans="1:27" ht="57" customHeight="1" x14ac:dyDescent="0.15">
      <c r="A133" s="44"/>
      <c r="B133" s="11"/>
      <c r="C133" s="17"/>
      <c r="D133" s="17"/>
      <c r="E133" s="16"/>
      <c r="F133" s="15"/>
      <c r="G133" s="14"/>
      <c r="H133" s="13" t="str">
        <f>IF(F133="","",VLOOKUP(F133,図書名リスト!$C$3:$W$900,16,0))</f>
        <v/>
      </c>
      <c r="I133" s="12" t="str">
        <f>IF(F133="","",VLOOKUP(X133,図書名リスト!$A$3:$W$900,5,0))</f>
        <v/>
      </c>
      <c r="J133" s="25" t="str">
        <f>IF(F133="","",VLOOKUP(X133,図書名リスト!$A$3:$W$900,9,0))</f>
        <v/>
      </c>
      <c r="K133" s="24" t="str">
        <f>IF(F133="","",VLOOKUP(X133,図書名リスト!$A$3:$W$900,23,0))</f>
        <v/>
      </c>
      <c r="L133" s="10" t="str">
        <f>IF(F133="","",VLOOKUP(X133,図書名リスト!$A$3:$W$900,11,0))</f>
        <v/>
      </c>
      <c r="M133" s="43" t="str">
        <f>IF(F133="","",VLOOKUP(X133,図書名リスト!$A$3:$W$900,14,0))</f>
        <v/>
      </c>
      <c r="N133" s="10" t="str">
        <f>IF(F133="","",VLOOKUP(X133,図書名リスト!$A$3:$W$900,17,0))</f>
        <v/>
      </c>
      <c r="O133" s="11"/>
      <c r="P133" s="23" t="str">
        <f>IF(F133="","",VLOOKUP(X133,図書名リスト!$A$3:$W$900,21,0))</f>
        <v/>
      </c>
      <c r="Q133" s="22" t="str">
        <f>IF(F133="","",VLOOKUP(X133,図書名リスト!$A$3:$W$900,19,0))</f>
        <v/>
      </c>
      <c r="R133" s="23" t="str">
        <f>IF(F133="","",VLOOKUP(X133,図書名リスト!$A$3:$W$900,20,0))</f>
        <v/>
      </c>
      <c r="S133" s="22" t="str">
        <f>IF(F133="","",VLOOKUP(X133,図書名リスト!$A$3:$W$900,22,0))</f>
        <v/>
      </c>
      <c r="T133" s="9" t="str">
        <f t="shared" si="5"/>
        <v xml:space="preserve"> </v>
      </c>
      <c r="U133" s="9" t="str">
        <f t="shared" si="6"/>
        <v>　</v>
      </c>
      <c r="V133" s="9" t="str">
        <f t="shared" si="7"/>
        <v xml:space="preserve"> </v>
      </c>
      <c r="W133" s="9">
        <f t="shared" si="8"/>
        <v>0</v>
      </c>
      <c r="X133" s="8" t="str">
        <f t="shared" si="9"/>
        <v/>
      </c>
      <c r="Z133" s="46" t="s">
        <v>849</v>
      </c>
      <c r="AA133" s="45" t="s">
        <v>848</v>
      </c>
    </row>
    <row r="134" spans="1:27" ht="57" customHeight="1" x14ac:dyDescent="0.15">
      <c r="A134" s="44"/>
      <c r="B134" s="11"/>
      <c r="C134" s="17"/>
      <c r="D134" s="17"/>
      <c r="E134" s="16"/>
      <c r="F134" s="15"/>
      <c r="G134" s="14"/>
      <c r="H134" s="13" t="str">
        <f>IF(F134="","",VLOOKUP(F134,図書名リスト!$C$3:$W$900,16,0))</f>
        <v/>
      </c>
      <c r="I134" s="12" t="str">
        <f>IF(F134="","",VLOOKUP(X134,図書名リスト!$A$3:$W$900,5,0))</f>
        <v/>
      </c>
      <c r="J134" s="25" t="str">
        <f>IF(F134="","",VLOOKUP(X134,図書名リスト!$A$3:$W$900,9,0))</f>
        <v/>
      </c>
      <c r="K134" s="24" t="str">
        <f>IF(F134="","",VLOOKUP(X134,図書名リスト!$A$3:$W$900,23,0))</f>
        <v/>
      </c>
      <c r="L134" s="10" t="str">
        <f>IF(F134="","",VLOOKUP(X134,図書名リスト!$A$3:$W$900,11,0))</f>
        <v/>
      </c>
      <c r="M134" s="43" t="str">
        <f>IF(F134="","",VLOOKUP(X134,図書名リスト!$A$3:$W$900,14,0))</f>
        <v/>
      </c>
      <c r="N134" s="10" t="str">
        <f>IF(F134="","",VLOOKUP(X134,図書名リスト!$A$3:$W$900,17,0))</f>
        <v/>
      </c>
      <c r="O134" s="11"/>
      <c r="P134" s="23" t="str">
        <f>IF(F134="","",VLOOKUP(X134,図書名リスト!$A$3:$W$900,21,0))</f>
        <v/>
      </c>
      <c r="Q134" s="22" t="str">
        <f>IF(F134="","",VLOOKUP(X134,図書名リスト!$A$3:$W$900,19,0))</f>
        <v/>
      </c>
      <c r="R134" s="23" t="str">
        <f>IF(F134="","",VLOOKUP(X134,図書名リスト!$A$3:$W$900,20,0))</f>
        <v/>
      </c>
      <c r="S134" s="22" t="str">
        <f>IF(F134="","",VLOOKUP(X134,図書名リスト!$A$3:$W$900,22,0))</f>
        <v/>
      </c>
      <c r="T134" s="9" t="str">
        <f t="shared" si="5"/>
        <v xml:space="preserve"> </v>
      </c>
      <c r="U134" s="9" t="str">
        <f t="shared" si="6"/>
        <v>　</v>
      </c>
      <c r="V134" s="9" t="str">
        <f t="shared" si="7"/>
        <v xml:space="preserve"> </v>
      </c>
      <c r="W134" s="9">
        <f t="shared" si="8"/>
        <v>0</v>
      </c>
      <c r="X134" s="8" t="str">
        <f t="shared" si="9"/>
        <v/>
      </c>
      <c r="Z134" s="46" t="s">
        <v>847</v>
      </c>
      <c r="AA134" s="45" t="s">
        <v>846</v>
      </c>
    </row>
    <row r="135" spans="1:27" ht="57" customHeight="1" x14ac:dyDescent="0.15">
      <c r="A135" s="44"/>
      <c r="B135" s="11"/>
      <c r="C135" s="17"/>
      <c r="D135" s="17"/>
      <c r="E135" s="16"/>
      <c r="F135" s="15"/>
      <c r="G135" s="14"/>
      <c r="H135" s="13" t="str">
        <f>IF(F135="","",VLOOKUP(F135,図書名リスト!$C$3:$W$900,16,0))</f>
        <v/>
      </c>
      <c r="I135" s="12" t="str">
        <f>IF(F135="","",VLOOKUP(X135,図書名リスト!$A$3:$W$900,5,0))</f>
        <v/>
      </c>
      <c r="J135" s="25" t="str">
        <f>IF(F135="","",VLOOKUP(X135,図書名リスト!$A$3:$W$900,9,0))</f>
        <v/>
      </c>
      <c r="K135" s="24" t="str">
        <f>IF(F135="","",VLOOKUP(X135,図書名リスト!$A$3:$W$900,23,0))</f>
        <v/>
      </c>
      <c r="L135" s="10" t="str">
        <f>IF(F135="","",VLOOKUP(X135,図書名リスト!$A$3:$W$900,11,0))</f>
        <v/>
      </c>
      <c r="M135" s="43" t="str">
        <f>IF(F135="","",VLOOKUP(X135,図書名リスト!$A$3:$W$900,14,0))</f>
        <v/>
      </c>
      <c r="N135" s="10" t="str">
        <f>IF(F135="","",VLOOKUP(X135,図書名リスト!$A$3:$W$900,17,0))</f>
        <v/>
      </c>
      <c r="O135" s="11"/>
      <c r="P135" s="23" t="str">
        <f>IF(F135="","",VLOOKUP(X135,図書名リスト!$A$3:$W$900,21,0))</f>
        <v/>
      </c>
      <c r="Q135" s="22" t="str">
        <f>IF(F135="","",VLOOKUP(X135,図書名リスト!$A$3:$W$900,19,0))</f>
        <v/>
      </c>
      <c r="R135" s="23" t="str">
        <f>IF(F135="","",VLOOKUP(X135,図書名リスト!$A$3:$W$900,20,0))</f>
        <v/>
      </c>
      <c r="S135" s="22" t="str">
        <f>IF(F135="","",VLOOKUP(X135,図書名リスト!$A$3:$W$900,22,0))</f>
        <v/>
      </c>
      <c r="T135" s="9" t="str">
        <f t="shared" si="5"/>
        <v xml:space="preserve"> </v>
      </c>
      <c r="U135" s="9" t="str">
        <f t="shared" si="6"/>
        <v>　</v>
      </c>
      <c r="V135" s="9" t="str">
        <f t="shared" si="7"/>
        <v xml:space="preserve"> </v>
      </c>
      <c r="W135" s="9">
        <f t="shared" si="8"/>
        <v>0</v>
      </c>
      <c r="X135" s="8" t="str">
        <f t="shared" si="9"/>
        <v/>
      </c>
      <c r="Z135" s="46" t="s">
        <v>845</v>
      </c>
      <c r="AA135" s="45" t="s">
        <v>844</v>
      </c>
    </row>
    <row r="136" spans="1:27" ht="57" customHeight="1" x14ac:dyDescent="0.15">
      <c r="A136" s="44"/>
      <c r="B136" s="11"/>
      <c r="C136" s="17"/>
      <c r="D136" s="17"/>
      <c r="E136" s="16"/>
      <c r="F136" s="15"/>
      <c r="G136" s="14"/>
      <c r="H136" s="13" t="str">
        <f>IF(F136="","",VLOOKUP(F136,図書名リスト!$C$3:$W$900,16,0))</f>
        <v/>
      </c>
      <c r="I136" s="12" t="str">
        <f>IF(F136="","",VLOOKUP(X136,図書名リスト!$A$3:$W$900,5,0))</f>
        <v/>
      </c>
      <c r="J136" s="25" t="str">
        <f>IF(F136="","",VLOOKUP(X136,図書名リスト!$A$3:$W$900,9,0))</f>
        <v/>
      </c>
      <c r="K136" s="24" t="str">
        <f>IF(F136="","",VLOOKUP(X136,図書名リスト!$A$3:$W$900,23,0))</f>
        <v/>
      </c>
      <c r="L136" s="10" t="str">
        <f>IF(F136="","",VLOOKUP(X136,図書名リスト!$A$3:$W$900,11,0))</f>
        <v/>
      </c>
      <c r="M136" s="43" t="str">
        <f>IF(F136="","",VLOOKUP(X136,図書名リスト!$A$3:$W$900,14,0))</f>
        <v/>
      </c>
      <c r="N136" s="10" t="str">
        <f>IF(F136="","",VLOOKUP(X136,図書名リスト!$A$3:$W$900,17,0))</f>
        <v/>
      </c>
      <c r="O136" s="11"/>
      <c r="P136" s="23" t="str">
        <f>IF(F136="","",VLOOKUP(X136,図書名リスト!$A$3:$W$900,21,0))</f>
        <v/>
      </c>
      <c r="Q136" s="22" t="str">
        <f>IF(F136="","",VLOOKUP(X136,図書名リスト!$A$3:$W$900,19,0))</f>
        <v/>
      </c>
      <c r="R136" s="23" t="str">
        <f>IF(F136="","",VLOOKUP(X136,図書名リスト!$A$3:$W$900,20,0))</f>
        <v/>
      </c>
      <c r="S136" s="22" t="str">
        <f>IF(F136="","",VLOOKUP(X136,図書名リスト!$A$3:$W$900,22,0))</f>
        <v/>
      </c>
      <c r="T136" s="9" t="str">
        <f t="shared" si="5"/>
        <v xml:space="preserve"> </v>
      </c>
      <c r="U136" s="9" t="str">
        <f t="shared" si="6"/>
        <v>　</v>
      </c>
      <c r="V136" s="9" t="str">
        <f t="shared" si="7"/>
        <v xml:space="preserve"> </v>
      </c>
      <c r="W136" s="9">
        <f t="shared" si="8"/>
        <v>0</v>
      </c>
      <c r="X136" s="8" t="str">
        <f t="shared" si="9"/>
        <v/>
      </c>
      <c r="Z136" s="46" t="s">
        <v>843</v>
      </c>
      <c r="AA136" s="45" t="s">
        <v>842</v>
      </c>
    </row>
    <row r="137" spans="1:27" ht="57" customHeight="1" x14ac:dyDescent="0.15">
      <c r="A137" s="44"/>
      <c r="B137" s="11"/>
      <c r="C137" s="17"/>
      <c r="D137" s="17"/>
      <c r="E137" s="16"/>
      <c r="F137" s="15"/>
      <c r="G137" s="14"/>
      <c r="H137" s="13" t="str">
        <f>IF(F137="","",VLOOKUP(F137,図書名リスト!$C$3:$W$900,16,0))</f>
        <v/>
      </c>
      <c r="I137" s="12" t="str">
        <f>IF(F137="","",VLOOKUP(X137,図書名リスト!$A$3:$W$900,5,0))</f>
        <v/>
      </c>
      <c r="J137" s="25" t="str">
        <f>IF(F137="","",VLOOKUP(X137,図書名リスト!$A$3:$W$900,9,0))</f>
        <v/>
      </c>
      <c r="K137" s="24" t="str">
        <f>IF(F137="","",VLOOKUP(X137,図書名リスト!$A$3:$W$900,23,0))</f>
        <v/>
      </c>
      <c r="L137" s="10" t="str">
        <f>IF(F137="","",VLOOKUP(X137,図書名リスト!$A$3:$W$900,11,0))</f>
        <v/>
      </c>
      <c r="M137" s="43" t="str">
        <f>IF(F137="","",VLOOKUP(X137,図書名リスト!$A$3:$W$900,14,0))</f>
        <v/>
      </c>
      <c r="N137" s="10" t="str">
        <f>IF(F137="","",VLOOKUP(X137,図書名リスト!$A$3:$W$900,17,0))</f>
        <v/>
      </c>
      <c r="O137" s="11"/>
      <c r="P137" s="23" t="str">
        <f>IF(F137="","",VLOOKUP(X137,図書名リスト!$A$3:$W$900,21,0))</f>
        <v/>
      </c>
      <c r="Q137" s="22" t="str">
        <f>IF(F137="","",VLOOKUP(X137,図書名リスト!$A$3:$W$900,19,0))</f>
        <v/>
      </c>
      <c r="R137" s="23" t="str">
        <f>IF(F137="","",VLOOKUP(X137,図書名リスト!$A$3:$W$900,20,0))</f>
        <v/>
      </c>
      <c r="S137" s="22" t="str">
        <f>IF(F137="","",VLOOKUP(X137,図書名リスト!$A$3:$W$900,22,0))</f>
        <v/>
      </c>
      <c r="T137" s="9" t="str">
        <f t="shared" si="5"/>
        <v xml:space="preserve"> </v>
      </c>
      <c r="U137" s="9" t="str">
        <f t="shared" si="6"/>
        <v>　</v>
      </c>
      <c r="V137" s="9" t="str">
        <f t="shared" si="7"/>
        <v xml:space="preserve"> </v>
      </c>
      <c r="W137" s="9">
        <f t="shared" si="8"/>
        <v>0</v>
      </c>
      <c r="X137" s="8" t="str">
        <f t="shared" si="9"/>
        <v/>
      </c>
      <c r="Z137" s="46" t="s">
        <v>841</v>
      </c>
      <c r="AA137" s="45" t="s">
        <v>840</v>
      </c>
    </row>
    <row r="138" spans="1:27" ht="57" customHeight="1" x14ac:dyDescent="0.15">
      <c r="A138" s="44"/>
      <c r="B138" s="11"/>
      <c r="C138" s="17"/>
      <c r="D138" s="17"/>
      <c r="E138" s="16"/>
      <c r="F138" s="15"/>
      <c r="G138" s="14"/>
      <c r="H138" s="13" t="str">
        <f>IF(F138="","",VLOOKUP(F138,図書名リスト!$C$3:$W$900,16,0))</f>
        <v/>
      </c>
      <c r="I138" s="12" t="str">
        <f>IF(F138="","",VLOOKUP(X138,図書名リスト!$A$3:$W$900,5,0))</f>
        <v/>
      </c>
      <c r="J138" s="25" t="str">
        <f>IF(F138="","",VLOOKUP(X138,図書名リスト!$A$3:$W$900,9,0))</f>
        <v/>
      </c>
      <c r="K138" s="24" t="str">
        <f>IF(F138="","",VLOOKUP(X138,図書名リスト!$A$3:$W$900,23,0))</f>
        <v/>
      </c>
      <c r="L138" s="10" t="str">
        <f>IF(F138="","",VLOOKUP(X138,図書名リスト!$A$3:$W$900,11,0))</f>
        <v/>
      </c>
      <c r="M138" s="43" t="str">
        <f>IF(F138="","",VLOOKUP(X138,図書名リスト!$A$3:$W$900,14,0))</f>
        <v/>
      </c>
      <c r="N138" s="10" t="str">
        <f>IF(F138="","",VLOOKUP(X138,図書名リスト!$A$3:$W$900,17,0))</f>
        <v/>
      </c>
      <c r="O138" s="11"/>
      <c r="P138" s="23" t="str">
        <f>IF(F138="","",VLOOKUP(X138,図書名リスト!$A$3:$W$900,21,0))</f>
        <v/>
      </c>
      <c r="Q138" s="22" t="str">
        <f>IF(F138="","",VLOOKUP(X138,図書名リスト!$A$3:$W$900,19,0))</f>
        <v/>
      </c>
      <c r="R138" s="23" t="str">
        <f>IF(F138="","",VLOOKUP(X138,図書名リスト!$A$3:$W$900,20,0))</f>
        <v/>
      </c>
      <c r="S138" s="22" t="str">
        <f>IF(F138="","",VLOOKUP(X138,図書名リスト!$A$3:$W$900,22,0))</f>
        <v/>
      </c>
      <c r="T138" s="9" t="str">
        <f t="shared" si="5"/>
        <v xml:space="preserve"> </v>
      </c>
      <c r="U138" s="9" t="str">
        <f t="shared" si="6"/>
        <v>　</v>
      </c>
      <c r="V138" s="9" t="str">
        <f t="shared" si="7"/>
        <v xml:space="preserve"> </v>
      </c>
      <c r="W138" s="9">
        <f t="shared" si="8"/>
        <v>0</v>
      </c>
      <c r="X138" s="8" t="str">
        <f t="shared" si="9"/>
        <v/>
      </c>
      <c r="Z138" s="46" t="s">
        <v>839</v>
      </c>
      <c r="AA138" s="45" t="s">
        <v>838</v>
      </c>
    </row>
    <row r="139" spans="1:27" ht="57" customHeight="1" x14ac:dyDescent="0.15">
      <c r="A139" s="44"/>
      <c r="B139" s="11"/>
      <c r="C139" s="17"/>
      <c r="D139" s="17"/>
      <c r="E139" s="16"/>
      <c r="F139" s="15"/>
      <c r="G139" s="14"/>
      <c r="H139" s="13" t="str">
        <f>IF(F139="","",VLOOKUP(F139,図書名リスト!$C$3:$W$900,16,0))</f>
        <v/>
      </c>
      <c r="I139" s="12" t="str">
        <f>IF(F139="","",VLOOKUP(X139,図書名リスト!$A$3:$W$900,5,0))</f>
        <v/>
      </c>
      <c r="J139" s="25" t="str">
        <f>IF(F139="","",VLOOKUP(X139,図書名リスト!$A$3:$W$900,9,0))</f>
        <v/>
      </c>
      <c r="K139" s="24" t="str">
        <f>IF(F139="","",VLOOKUP(X139,図書名リスト!$A$3:$W$900,23,0))</f>
        <v/>
      </c>
      <c r="L139" s="10" t="str">
        <f>IF(F139="","",VLOOKUP(X139,図書名リスト!$A$3:$W$900,11,0))</f>
        <v/>
      </c>
      <c r="M139" s="43" t="str">
        <f>IF(F139="","",VLOOKUP(X139,図書名リスト!$A$3:$W$900,14,0))</f>
        <v/>
      </c>
      <c r="N139" s="10" t="str">
        <f>IF(F139="","",VLOOKUP(X139,図書名リスト!$A$3:$W$900,17,0))</f>
        <v/>
      </c>
      <c r="O139" s="11"/>
      <c r="P139" s="23" t="str">
        <f>IF(F139="","",VLOOKUP(X139,図書名リスト!$A$3:$W$900,21,0))</f>
        <v/>
      </c>
      <c r="Q139" s="22" t="str">
        <f>IF(F139="","",VLOOKUP(X139,図書名リスト!$A$3:$W$900,19,0))</f>
        <v/>
      </c>
      <c r="R139" s="23" t="str">
        <f>IF(F139="","",VLOOKUP(X139,図書名リスト!$A$3:$W$900,20,0))</f>
        <v/>
      </c>
      <c r="S139" s="22" t="str">
        <f>IF(F139="","",VLOOKUP(X139,図書名リスト!$A$3:$W$900,22,0))</f>
        <v/>
      </c>
      <c r="T139" s="9" t="str">
        <f t="shared" si="5"/>
        <v xml:space="preserve"> </v>
      </c>
      <c r="U139" s="9" t="str">
        <f t="shared" si="6"/>
        <v>　</v>
      </c>
      <c r="V139" s="9" t="str">
        <f t="shared" si="7"/>
        <v xml:space="preserve"> </v>
      </c>
      <c r="W139" s="9">
        <f t="shared" si="8"/>
        <v>0</v>
      </c>
      <c r="X139" s="8" t="str">
        <f t="shared" si="9"/>
        <v/>
      </c>
      <c r="Z139" s="46" t="s">
        <v>837</v>
      </c>
      <c r="AA139" s="45" t="s">
        <v>836</v>
      </c>
    </row>
    <row r="140" spans="1:27" ht="57" customHeight="1" x14ac:dyDescent="0.15">
      <c r="A140" s="44"/>
      <c r="B140" s="11"/>
      <c r="C140" s="17"/>
      <c r="D140" s="17"/>
      <c r="E140" s="16"/>
      <c r="F140" s="15"/>
      <c r="G140" s="14"/>
      <c r="H140" s="13" t="str">
        <f>IF(F140="","",VLOOKUP(F140,図書名リスト!$C$3:$W$900,16,0))</f>
        <v/>
      </c>
      <c r="I140" s="12" t="str">
        <f>IF(F140="","",VLOOKUP(X140,図書名リスト!$A$3:$W$900,5,0))</f>
        <v/>
      </c>
      <c r="J140" s="25" t="str">
        <f>IF(F140="","",VLOOKUP(X140,図書名リスト!$A$3:$W$900,9,0))</f>
        <v/>
      </c>
      <c r="K140" s="24" t="str">
        <f>IF(F140="","",VLOOKUP(X140,図書名リスト!$A$3:$W$900,23,0))</f>
        <v/>
      </c>
      <c r="L140" s="10" t="str">
        <f>IF(F140="","",VLOOKUP(X140,図書名リスト!$A$3:$W$900,11,0))</f>
        <v/>
      </c>
      <c r="M140" s="43" t="str">
        <f>IF(F140="","",VLOOKUP(X140,図書名リスト!$A$3:$W$900,14,0))</f>
        <v/>
      </c>
      <c r="N140" s="10" t="str">
        <f>IF(F140="","",VLOOKUP(X140,図書名リスト!$A$3:$W$900,17,0))</f>
        <v/>
      </c>
      <c r="O140" s="11"/>
      <c r="P140" s="23" t="str">
        <f>IF(F140="","",VLOOKUP(X140,図書名リスト!$A$3:$W$900,21,0))</f>
        <v/>
      </c>
      <c r="Q140" s="22" t="str">
        <f>IF(F140="","",VLOOKUP(X140,図書名リスト!$A$3:$W$900,19,0))</f>
        <v/>
      </c>
      <c r="R140" s="23" t="str">
        <f>IF(F140="","",VLOOKUP(X140,図書名リスト!$A$3:$W$900,20,0))</f>
        <v/>
      </c>
      <c r="S140" s="22" t="str">
        <f>IF(F140="","",VLOOKUP(X140,図書名リスト!$A$3:$W$900,22,0))</f>
        <v/>
      </c>
      <c r="T140" s="9" t="str">
        <f t="shared" si="5"/>
        <v xml:space="preserve"> </v>
      </c>
      <c r="U140" s="9" t="str">
        <f t="shared" si="6"/>
        <v>　</v>
      </c>
      <c r="V140" s="9" t="str">
        <f t="shared" si="7"/>
        <v xml:space="preserve"> </v>
      </c>
      <c r="W140" s="9">
        <f t="shared" si="8"/>
        <v>0</v>
      </c>
      <c r="X140" s="8" t="str">
        <f t="shared" si="9"/>
        <v/>
      </c>
      <c r="Z140" s="46" t="s">
        <v>835</v>
      </c>
      <c r="AA140" s="45" t="s">
        <v>834</v>
      </c>
    </row>
    <row r="141" spans="1:27" ht="57" customHeight="1" x14ac:dyDescent="0.15">
      <c r="A141" s="44"/>
      <c r="B141" s="11"/>
      <c r="C141" s="17"/>
      <c r="D141" s="17"/>
      <c r="E141" s="16"/>
      <c r="F141" s="15"/>
      <c r="G141" s="14"/>
      <c r="H141" s="13" t="str">
        <f>IF(F141="","",VLOOKUP(F141,図書名リスト!$C$3:$W$900,16,0))</f>
        <v/>
      </c>
      <c r="I141" s="12" t="str">
        <f>IF(F141="","",VLOOKUP(X141,図書名リスト!$A$3:$W$900,5,0))</f>
        <v/>
      </c>
      <c r="J141" s="25" t="str">
        <f>IF(F141="","",VLOOKUP(X141,図書名リスト!$A$3:$W$900,9,0))</f>
        <v/>
      </c>
      <c r="K141" s="24" t="str">
        <f>IF(F141="","",VLOOKUP(X141,図書名リスト!$A$3:$W$900,23,0))</f>
        <v/>
      </c>
      <c r="L141" s="10" t="str">
        <f>IF(F141="","",VLOOKUP(X141,図書名リスト!$A$3:$W$900,11,0))</f>
        <v/>
      </c>
      <c r="M141" s="43" t="str">
        <f>IF(F141="","",VLOOKUP(X141,図書名リスト!$A$3:$W$900,14,0))</f>
        <v/>
      </c>
      <c r="N141" s="10" t="str">
        <f>IF(F141="","",VLOOKUP(X141,図書名リスト!$A$3:$W$900,17,0))</f>
        <v/>
      </c>
      <c r="O141" s="11"/>
      <c r="P141" s="23" t="str">
        <f>IF(F141="","",VLOOKUP(X141,図書名リスト!$A$3:$W$900,21,0))</f>
        <v/>
      </c>
      <c r="Q141" s="22" t="str">
        <f>IF(F141="","",VLOOKUP(X141,図書名リスト!$A$3:$W$900,19,0))</f>
        <v/>
      </c>
      <c r="R141" s="23" t="str">
        <f>IF(F141="","",VLOOKUP(X141,図書名リスト!$A$3:$W$900,20,0))</f>
        <v/>
      </c>
      <c r="S141" s="22" t="str">
        <f>IF(F141="","",VLOOKUP(X141,図書名リスト!$A$3:$W$900,22,0))</f>
        <v/>
      </c>
      <c r="T141" s="9" t="str">
        <f t="shared" si="5"/>
        <v xml:space="preserve"> </v>
      </c>
      <c r="U141" s="9" t="str">
        <f t="shared" si="6"/>
        <v>　</v>
      </c>
      <c r="V141" s="9" t="str">
        <f t="shared" si="7"/>
        <v xml:space="preserve"> </v>
      </c>
      <c r="W141" s="9">
        <f t="shared" si="8"/>
        <v>0</v>
      </c>
      <c r="X141" s="8" t="str">
        <f t="shared" si="9"/>
        <v/>
      </c>
      <c r="Z141" s="46" t="s">
        <v>833</v>
      </c>
      <c r="AA141" s="45" t="s">
        <v>832</v>
      </c>
    </row>
    <row r="142" spans="1:27" ht="57" customHeight="1" x14ac:dyDescent="0.15">
      <c r="A142" s="44"/>
      <c r="B142" s="11"/>
      <c r="C142" s="17"/>
      <c r="D142" s="17"/>
      <c r="E142" s="16"/>
      <c r="F142" s="15"/>
      <c r="G142" s="14"/>
      <c r="H142" s="13" t="str">
        <f>IF(F142="","",VLOOKUP(F142,図書名リスト!$C$3:$W$900,16,0))</f>
        <v/>
      </c>
      <c r="I142" s="12" t="str">
        <f>IF(F142="","",VLOOKUP(X142,図書名リスト!$A$3:$W$900,5,0))</f>
        <v/>
      </c>
      <c r="J142" s="25" t="str">
        <f>IF(F142="","",VLOOKUP(X142,図書名リスト!$A$3:$W$900,9,0))</f>
        <v/>
      </c>
      <c r="K142" s="24" t="str">
        <f>IF(F142="","",VLOOKUP(X142,図書名リスト!$A$3:$W$900,23,0))</f>
        <v/>
      </c>
      <c r="L142" s="10" t="str">
        <f>IF(F142="","",VLOOKUP(X142,図書名リスト!$A$3:$W$900,11,0))</f>
        <v/>
      </c>
      <c r="M142" s="43" t="str">
        <f>IF(F142="","",VLOOKUP(X142,図書名リスト!$A$3:$W$900,14,0))</f>
        <v/>
      </c>
      <c r="N142" s="10" t="str">
        <f>IF(F142="","",VLOOKUP(X142,図書名リスト!$A$3:$W$900,17,0))</f>
        <v/>
      </c>
      <c r="O142" s="11"/>
      <c r="P142" s="23" t="str">
        <f>IF(F142="","",VLOOKUP(X142,図書名リスト!$A$3:$W$900,21,0))</f>
        <v/>
      </c>
      <c r="Q142" s="22" t="str">
        <f>IF(F142="","",VLOOKUP(X142,図書名リスト!$A$3:$W$900,19,0))</f>
        <v/>
      </c>
      <c r="R142" s="23" t="str">
        <f>IF(F142="","",VLOOKUP(X142,図書名リスト!$A$3:$W$900,20,0))</f>
        <v/>
      </c>
      <c r="S142" s="22" t="str">
        <f>IF(F142="","",VLOOKUP(X142,図書名リスト!$A$3:$W$900,22,0))</f>
        <v/>
      </c>
      <c r="T142" s="9" t="str">
        <f t="shared" si="5"/>
        <v xml:space="preserve"> </v>
      </c>
      <c r="U142" s="9" t="str">
        <f t="shared" si="6"/>
        <v>　</v>
      </c>
      <c r="V142" s="9" t="str">
        <f t="shared" si="7"/>
        <v xml:space="preserve"> </v>
      </c>
      <c r="W142" s="9">
        <f t="shared" si="8"/>
        <v>0</v>
      </c>
      <c r="X142" s="8" t="str">
        <f t="shared" si="9"/>
        <v/>
      </c>
      <c r="Z142" s="46" t="s">
        <v>831</v>
      </c>
      <c r="AA142" s="45" t="s">
        <v>830</v>
      </c>
    </row>
    <row r="143" spans="1:27" ht="57" customHeight="1" x14ac:dyDescent="0.15">
      <c r="A143" s="44"/>
      <c r="B143" s="11"/>
      <c r="C143" s="17"/>
      <c r="D143" s="17"/>
      <c r="E143" s="16"/>
      <c r="F143" s="15"/>
      <c r="G143" s="14"/>
      <c r="H143" s="13" t="str">
        <f>IF(F143="","",VLOOKUP(F143,図書名リスト!$C$3:$W$900,16,0))</f>
        <v/>
      </c>
      <c r="I143" s="12" t="str">
        <f>IF(F143="","",VLOOKUP(X143,図書名リスト!$A$3:$W$900,5,0))</f>
        <v/>
      </c>
      <c r="J143" s="25" t="str">
        <f>IF(F143="","",VLOOKUP(X143,図書名リスト!$A$3:$W$900,9,0))</f>
        <v/>
      </c>
      <c r="K143" s="24" t="str">
        <f>IF(F143="","",VLOOKUP(X143,図書名リスト!$A$3:$W$900,23,0))</f>
        <v/>
      </c>
      <c r="L143" s="10" t="str">
        <f>IF(F143="","",VLOOKUP(X143,図書名リスト!$A$3:$W$900,11,0))</f>
        <v/>
      </c>
      <c r="M143" s="43" t="str">
        <f>IF(F143="","",VLOOKUP(X143,図書名リスト!$A$3:$W$900,14,0))</f>
        <v/>
      </c>
      <c r="N143" s="10" t="str">
        <f>IF(F143="","",VLOOKUP(X143,図書名リスト!$A$3:$W$900,17,0))</f>
        <v/>
      </c>
      <c r="O143" s="11"/>
      <c r="P143" s="23" t="str">
        <f>IF(F143="","",VLOOKUP(X143,図書名リスト!$A$3:$W$900,21,0))</f>
        <v/>
      </c>
      <c r="Q143" s="22" t="str">
        <f>IF(F143="","",VLOOKUP(X143,図書名リスト!$A$3:$W$900,19,0))</f>
        <v/>
      </c>
      <c r="R143" s="23" t="str">
        <f>IF(F143="","",VLOOKUP(X143,図書名リスト!$A$3:$W$900,20,0))</f>
        <v/>
      </c>
      <c r="S143" s="22" t="str">
        <f>IF(F143="","",VLOOKUP(X143,図書名リスト!$A$3:$W$900,22,0))</f>
        <v/>
      </c>
      <c r="T143" s="9" t="str">
        <f t="shared" ref="T143:T206" si="10">IF($B143=0," ",$L$2)</f>
        <v xml:space="preserve"> </v>
      </c>
      <c r="U143" s="9" t="str">
        <f t="shared" ref="U143:U206" si="11">IF($B143=0,"　",A143)</f>
        <v>　</v>
      </c>
      <c r="V143" s="9" t="str">
        <f t="shared" ref="V143:V206" si="12">IF($B143=0," ",VLOOKUP(T143,$Z$129:$AA$175,2,0))</f>
        <v xml:space="preserve"> </v>
      </c>
      <c r="W143" s="9">
        <f t="shared" ref="W143:W206" si="13">B143</f>
        <v>0</v>
      </c>
      <c r="X143" s="8" t="str">
        <f t="shared" ref="X143:X206" si="14">IF(F143&amp;G143="","",CONCATENATE(F143,G143))</f>
        <v/>
      </c>
      <c r="Z143" s="46" t="s">
        <v>829</v>
      </c>
      <c r="AA143" s="45" t="s">
        <v>828</v>
      </c>
    </row>
    <row r="144" spans="1:27" ht="57" customHeight="1" x14ac:dyDescent="0.15">
      <c r="A144" s="44"/>
      <c r="B144" s="11"/>
      <c r="C144" s="17"/>
      <c r="D144" s="17"/>
      <c r="E144" s="16"/>
      <c r="F144" s="15"/>
      <c r="G144" s="14"/>
      <c r="H144" s="13" t="str">
        <f>IF(F144="","",VLOOKUP(F144,図書名リスト!$C$3:$W$900,16,0))</f>
        <v/>
      </c>
      <c r="I144" s="12" t="str">
        <f>IF(F144="","",VLOOKUP(X144,図書名リスト!$A$3:$W$900,5,0))</f>
        <v/>
      </c>
      <c r="J144" s="25" t="str">
        <f>IF(F144="","",VLOOKUP(X144,図書名リスト!$A$3:$W$900,9,0))</f>
        <v/>
      </c>
      <c r="K144" s="24" t="str">
        <f>IF(F144="","",VLOOKUP(X144,図書名リスト!$A$3:$W$900,23,0))</f>
        <v/>
      </c>
      <c r="L144" s="10" t="str">
        <f>IF(F144="","",VLOOKUP(X144,図書名リスト!$A$3:$W$900,11,0))</f>
        <v/>
      </c>
      <c r="M144" s="43" t="str">
        <f>IF(F144="","",VLOOKUP(X144,図書名リスト!$A$3:$W$900,14,0))</f>
        <v/>
      </c>
      <c r="N144" s="10" t="str">
        <f>IF(F144="","",VLOOKUP(X144,図書名リスト!$A$3:$W$900,17,0))</f>
        <v/>
      </c>
      <c r="O144" s="11"/>
      <c r="P144" s="23" t="str">
        <f>IF(F144="","",VLOOKUP(X144,図書名リスト!$A$3:$W$900,21,0))</f>
        <v/>
      </c>
      <c r="Q144" s="22" t="str">
        <f>IF(F144="","",VLOOKUP(X144,図書名リスト!$A$3:$W$900,19,0))</f>
        <v/>
      </c>
      <c r="R144" s="23" t="str">
        <f>IF(F144="","",VLOOKUP(X144,図書名リスト!$A$3:$W$900,20,0))</f>
        <v/>
      </c>
      <c r="S144" s="22" t="str">
        <f>IF(F144="","",VLOOKUP(X144,図書名リスト!$A$3:$W$900,22,0))</f>
        <v/>
      </c>
      <c r="T144" s="9" t="str">
        <f t="shared" si="10"/>
        <v xml:space="preserve"> </v>
      </c>
      <c r="U144" s="9" t="str">
        <f t="shared" si="11"/>
        <v>　</v>
      </c>
      <c r="V144" s="9" t="str">
        <f t="shared" si="12"/>
        <v xml:space="preserve"> </v>
      </c>
      <c r="W144" s="9">
        <f t="shared" si="13"/>
        <v>0</v>
      </c>
      <c r="X144" s="8" t="str">
        <f t="shared" si="14"/>
        <v/>
      </c>
      <c r="Z144" s="46" t="s">
        <v>827</v>
      </c>
      <c r="AA144" s="45" t="s">
        <v>826</v>
      </c>
    </row>
    <row r="145" spans="1:27" ht="57" customHeight="1" x14ac:dyDescent="0.15">
      <c r="A145" s="44"/>
      <c r="B145" s="11"/>
      <c r="C145" s="17"/>
      <c r="D145" s="17"/>
      <c r="E145" s="16"/>
      <c r="F145" s="15"/>
      <c r="G145" s="14"/>
      <c r="H145" s="13" t="str">
        <f>IF(F145="","",VLOOKUP(F145,図書名リスト!$C$3:$W$900,16,0))</f>
        <v/>
      </c>
      <c r="I145" s="12" t="str">
        <f>IF(F145="","",VLOOKUP(X145,図書名リスト!$A$3:$W$900,5,0))</f>
        <v/>
      </c>
      <c r="J145" s="25" t="str">
        <f>IF(F145="","",VLOOKUP(X145,図書名リスト!$A$3:$W$900,9,0))</f>
        <v/>
      </c>
      <c r="K145" s="24" t="str">
        <f>IF(F145="","",VLOOKUP(X145,図書名リスト!$A$3:$W$900,23,0))</f>
        <v/>
      </c>
      <c r="L145" s="10" t="str">
        <f>IF(F145="","",VLOOKUP(X145,図書名リスト!$A$3:$W$900,11,0))</f>
        <v/>
      </c>
      <c r="M145" s="43" t="str">
        <f>IF(F145="","",VLOOKUP(X145,図書名リスト!$A$3:$W$900,14,0))</f>
        <v/>
      </c>
      <c r="N145" s="10" t="str">
        <f>IF(F145="","",VLOOKUP(X145,図書名リスト!$A$3:$W$900,17,0))</f>
        <v/>
      </c>
      <c r="O145" s="11"/>
      <c r="P145" s="23" t="str">
        <f>IF(F145="","",VLOOKUP(X145,図書名リスト!$A$3:$W$900,21,0))</f>
        <v/>
      </c>
      <c r="Q145" s="22" t="str">
        <f>IF(F145="","",VLOOKUP(X145,図書名リスト!$A$3:$W$900,19,0))</f>
        <v/>
      </c>
      <c r="R145" s="23" t="str">
        <f>IF(F145="","",VLOOKUP(X145,図書名リスト!$A$3:$W$900,20,0))</f>
        <v/>
      </c>
      <c r="S145" s="22" t="str">
        <f>IF(F145="","",VLOOKUP(X145,図書名リスト!$A$3:$W$900,22,0))</f>
        <v/>
      </c>
      <c r="T145" s="9" t="str">
        <f t="shared" si="10"/>
        <v xml:space="preserve"> </v>
      </c>
      <c r="U145" s="9" t="str">
        <f t="shared" si="11"/>
        <v>　</v>
      </c>
      <c r="V145" s="9" t="str">
        <f t="shared" si="12"/>
        <v xml:space="preserve"> </v>
      </c>
      <c r="W145" s="9">
        <f t="shared" si="13"/>
        <v>0</v>
      </c>
      <c r="X145" s="8" t="str">
        <f t="shared" si="14"/>
        <v/>
      </c>
      <c r="Z145" s="46" t="s">
        <v>825</v>
      </c>
      <c r="AA145" s="45" t="s">
        <v>824</v>
      </c>
    </row>
    <row r="146" spans="1:27" ht="57" customHeight="1" x14ac:dyDescent="0.15">
      <c r="A146" s="44"/>
      <c r="B146" s="11"/>
      <c r="C146" s="17"/>
      <c r="D146" s="17"/>
      <c r="E146" s="16"/>
      <c r="F146" s="15"/>
      <c r="G146" s="14"/>
      <c r="H146" s="13" t="str">
        <f>IF(F146="","",VLOOKUP(F146,図書名リスト!$C$3:$W$900,16,0))</f>
        <v/>
      </c>
      <c r="I146" s="12" t="str">
        <f>IF(F146="","",VLOOKUP(X146,図書名リスト!$A$3:$W$900,5,0))</f>
        <v/>
      </c>
      <c r="J146" s="25" t="str">
        <f>IF(F146="","",VLOOKUP(X146,図書名リスト!$A$3:$W$900,9,0))</f>
        <v/>
      </c>
      <c r="K146" s="24" t="str">
        <f>IF(F146="","",VLOOKUP(X146,図書名リスト!$A$3:$W$900,23,0))</f>
        <v/>
      </c>
      <c r="L146" s="10" t="str">
        <f>IF(F146="","",VLOOKUP(X146,図書名リスト!$A$3:$W$900,11,0))</f>
        <v/>
      </c>
      <c r="M146" s="43" t="str">
        <f>IF(F146="","",VLOOKUP(X146,図書名リスト!$A$3:$W$900,14,0))</f>
        <v/>
      </c>
      <c r="N146" s="10" t="str">
        <f>IF(F146="","",VLOOKUP(X146,図書名リスト!$A$3:$W$900,17,0))</f>
        <v/>
      </c>
      <c r="O146" s="11"/>
      <c r="P146" s="23" t="str">
        <f>IF(F146="","",VLOOKUP(X146,図書名リスト!$A$3:$W$900,21,0))</f>
        <v/>
      </c>
      <c r="Q146" s="22" t="str">
        <f>IF(F146="","",VLOOKUP(X146,図書名リスト!$A$3:$W$900,19,0))</f>
        <v/>
      </c>
      <c r="R146" s="23" t="str">
        <f>IF(F146="","",VLOOKUP(X146,図書名リスト!$A$3:$W$900,20,0))</f>
        <v/>
      </c>
      <c r="S146" s="22" t="str">
        <f>IF(F146="","",VLOOKUP(X146,図書名リスト!$A$3:$W$900,22,0))</f>
        <v/>
      </c>
      <c r="T146" s="9" t="str">
        <f t="shared" si="10"/>
        <v xml:space="preserve"> </v>
      </c>
      <c r="U146" s="9" t="str">
        <f t="shared" si="11"/>
        <v>　</v>
      </c>
      <c r="V146" s="9" t="str">
        <f t="shared" si="12"/>
        <v xml:space="preserve"> </v>
      </c>
      <c r="W146" s="9">
        <f t="shared" si="13"/>
        <v>0</v>
      </c>
      <c r="X146" s="8" t="str">
        <f t="shared" si="14"/>
        <v/>
      </c>
      <c r="Z146" s="46" t="s">
        <v>823</v>
      </c>
      <c r="AA146" s="45" t="s">
        <v>822</v>
      </c>
    </row>
    <row r="147" spans="1:27" ht="57" customHeight="1" x14ac:dyDescent="0.15">
      <c r="A147" s="44"/>
      <c r="B147" s="11"/>
      <c r="C147" s="17"/>
      <c r="D147" s="17"/>
      <c r="E147" s="16"/>
      <c r="F147" s="15"/>
      <c r="G147" s="14"/>
      <c r="H147" s="13" t="str">
        <f>IF(F147="","",VLOOKUP(F147,図書名リスト!$C$3:$W$900,16,0))</f>
        <v/>
      </c>
      <c r="I147" s="12" t="str">
        <f>IF(F147="","",VLOOKUP(X147,図書名リスト!$A$3:$W$900,5,0))</f>
        <v/>
      </c>
      <c r="J147" s="25" t="str">
        <f>IF(F147="","",VLOOKUP(X147,図書名リスト!$A$3:$W$900,9,0))</f>
        <v/>
      </c>
      <c r="K147" s="24" t="str">
        <f>IF(F147="","",VLOOKUP(X147,図書名リスト!$A$3:$W$900,23,0))</f>
        <v/>
      </c>
      <c r="L147" s="10" t="str">
        <f>IF(F147="","",VLOOKUP(X147,図書名リスト!$A$3:$W$900,11,0))</f>
        <v/>
      </c>
      <c r="M147" s="43" t="str">
        <f>IF(F147="","",VLOOKUP(X147,図書名リスト!$A$3:$W$900,14,0))</f>
        <v/>
      </c>
      <c r="N147" s="10" t="str">
        <f>IF(F147="","",VLOOKUP(X147,図書名リスト!$A$3:$W$900,17,0))</f>
        <v/>
      </c>
      <c r="O147" s="11"/>
      <c r="P147" s="23" t="str">
        <f>IF(F147="","",VLOOKUP(X147,図書名リスト!$A$3:$W$900,21,0))</f>
        <v/>
      </c>
      <c r="Q147" s="22" t="str">
        <f>IF(F147="","",VLOOKUP(X147,図書名リスト!$A$3:$W$900,19,0))</f>
        <v/>
      </c>
      <c r="R147" s="23" t="str">
        <f>IF(F147="","",VLOOKUP(X147,図書名リスト!$A$3:$W$900,20,0))</f>
        <v/>
      </c>
      <c r="S147" s="22" t="str">
        <f>IF(F147="","",VLOOKUP(X147,図書名リスト!$A$3:$W$900,22,0))</f>
        <v/>
      </c>
      <c r="T147" s="9" t="str">
        <f t="shared" si="10"/>
        <v xml:space="preserve"> </v>
      </c>
      <c r="U147" s="9" t="str">
        <f t="shared" si="11"/>
        <v>　</v>
      </c>
      <c r="V147" s="9" t="str">
        <f t="shared" si="12"/>
        <v xml:space="preserve"> </v>
      </c>
      <c r="W147" s="9">
        <f t="shared" si="13"/>
        <v>0</v>
      </c>
      <c r="X147" s="8" t="str">
        <f t="shared" si="14"/>
        <v/>
      </c>
      <c r="Z147" s="46" t="s">
        <v>821</v>
      </c>
      <c r="AA147" s="45" t="s">
        <v>820</v>
      </c>
    </row>
    <row r="148" spans="1:27" ht="57" customHeight="1" x14ac:dyDescent="0.15">
      <c r="A148" s="44"/>
      <c r="B148" s="11"/>
      <c r="C148" s="17"/>
      <c r="D148" s="17"/>
      <c r="E148" s="16"/>
      <c r="F148" s="15"/>
      <c r="G148" s="14"/>
      <c r="H148" s="13" t="str">
        <f>IF(F148="","",VLOOKUP(F148,図書名リスト!$C$3:$W$900,16,0))</f>
        <v/>
      </c>
      <c r="I148" s="12" t="str">
        <f>IF(F148="","",VLOOKUP(X148,図書名リスト!$A$3:$W$900,5,0))</f>
        <v/>
      </c>
      <c r="J148" s="25" t="str">
        <f>IF(F148="","",VLOOKUP(X148,図書名リスト!$A$3:$W$900,9,0))</f>
        <v/>
      </c>
      <c r="K148" s="24" t="str">
        <f>IF(F148="","",VLOOKUP(X148,図書名リスト!$A$3:$W$900,23,0))</f>
        <v/>
      </c>
      <c r="L148" s="10" t="str">
        <f>IF(F148="","",VLOOKUP(X148,図書名リスト!$A$3:$W$900,11,0))</f>
        <v/>
      </c>
      <c r="M148" s="43" t="str">
        <f>IF(F148="","",VLOOKUP(X148,図書名リスト!$A$3:$W$900,14,0))</f>
        <v/>
      </c>
      <c r="N148" s="10" t="str">
        <f>IF(F148="","",VLOOKUP(X148,図書名リスト!$A$3:$W$900,17,0))</f>
        <v/>
      </c>
      <c r="O148" s="11"/>
      <c r="P148" s="23" t="str">
        <f>IF(F148="","",VLOOKUP(X148,図書名リスト!$A$3:$W$900,21,0))</f>
        <v/>
      </c>
      <c r="Q148" s="22" t="str">
        <f>IF(F148="","",VLOOKUP(X148,図書名リスト!$A$3:$W$900,19,0))</f>
        <v/>
      </c>
      <c r="R148" s="23" t="str">
        <f>IF(F148="","",VLOOKUP(X148,図書名リスト!$A$3:$W$900,20,0))</f>
        <v/>
      </c>
      <c r="S148" s="22" t="str">
        <f>IF(F148="","",VLOOKUP(X148,図書名リスト!$A$3:$W$900,22,0))</f>
        <v/>
      </c>
      <c r="T148" s="9" t="str">
        <f t="shared" si="10"/>
        <v xml:space="preserve"> </v>
      </c>
      <c r="U148" s="9" t="str">
        <f t="shared" si="11"/>
        <v>　</v>
      </c>
      <c r="V148" s="9" t="str">
        <f t="shared" si="12"/>
        <v xml:space="preserve"> </v>
      </c>
      <c r="W148" s="9">
        <f t="shared" si="13"/>
        <v>0</v>
      </c>
      <c r="X148" s="8" t="str">
        <f t="shared" si="14"/>
        <v/>
      </c>
      <c r="Z148" s="46" t="s">
        <v>819</v>
      </c>
      <c r="AA148" s="45" t="s">
        <v>818</v>
      </c>
    </row>
    <row r="149" spans="1:27" ht="57" customHeight="1" x14ac:dyDescent="0.15">
      <c r="A149" s="44"/>
      <c r="B149" s="11"/>
      <c r="C149" s="17"/>
      <c r="D149" s="17"/>
      <c r="E149" s="16"/>
      <c r="F149" s="15"/>
      <c r="G149" s="14"/>
      <c r="H149" s="13" t="str">
        <f>IF(F149="","",VLOOKUP(F149,図書名リスト!$C$3:$W$900,16,0))</f>
        <v/>
      </c>
      <c r="I149" s="12" t="str">
        <f>IF(F149="","",VLOOKUP(X149,図書名リスト!$A$3:$W$900,5,0))</f>
        <v/>
      </c>
      <c r="J149" s="25" t="str">
        <f>IF(F149="","",VLOOKUP(X149,図書名リスト!$A$3:$W$900,9,0))</f>
        <v/>
      </c>
      <c r="K149" s="24" t="str">
        <f>IF(F149="","",VLOOKUP(X149,図書名リスト!$A$3:$W$900,23,0))</f>
        <v/>
      </c>
      <c r="L149" s="10" t="str">
        <f>IF(F149="","",VLOOKUP(X149,図書名リスト!$A$3:$W$900,11,0))</f>
        <v/>
      </c>
      <c r="M149" s="43" t="str">
        <f>IF(F149="","",VLOOKUP(X149,図書名リスト!$A$3:$W$900,14,0))</f>
        <v/>
      </c>
      <c r="N149" s="10" t="str">
        <f>IF(F149="","",VLOOKUP(X149,図書名リスト!$A$3:$W$900,17,0))</f>
        <v/>
      </c>
      <c r="O149" s="11"/>
      <c r="P149" s="23" t="str">
        <f>IF(F149="","",VLOOKUP(X149,図書名リスト!$A$3:$W$900,21,0))</f>
        <v/>
      </c>
      <c r="Q149" s="22" t="str">
        <f>IF(F149="","",VLOOKUP(X149,図書名リスト!$A$3:$W$900,19,0))</f>
        <v/>
      </c>
      <c r="R149" s="23" t="str">
        <f>IF(F149="","",VLOOKUP(X149,図書名リスト!$A$3:$W$900,20,0))</f>
        <v/>
      </c>
      <c r="S149" s="22" t="str">
        <f>IF(F149="","",VLOOKUP(X149,図書名リスト!$A$3:$W$900,22,0))</f>
        <v/>
      </c>
      <c r="T149" s="9" t="str">
        <f t="shared" si="10"/>
        <v xml:space="preserve"> </v>
      </c>
      <c r="U149" s="9" t="str">
        <f t="shared" si="11"/>
        <v>　</v>
      </c>
      <c r="V149" s="9" t="str">
        <f t="shared" si="12"/>
        <v xml:space="preserve"> </v>
      </c>
      <c r="W149" s="9">
        <f t="shared" si="13"/>
        <v>0</v>
      </c>
      <c r="X149" s="8" t="str">
        <f t="shared" si="14"/>
        <v/>
      </c>
      <c r="Z149" s="46" t="s">
        <v>817</v>
      </c>
      <c r="AA149" s="45" t="s">
        <v>816</v>
      </c>
    </row>
    <row r="150" spans="1:27" ht="57" customHeight="1" x14ac:dyDescent="0.15">
      <c r="A150" s="44"/>
      <c r="B150" s="11"/>
      <c r="C150" s="17"/>
      <c r="D150" s="17"/>
      <c r="E150" s="16"/>
      <c r="F150" s="15"/>
      <c r="G150" s="14"/>
      <c r="H150" s="13" t="str">
        <f>IF(F150="","",VLOOKUP(F150,図書名リスト!$C$3:$W$900,16,0))</f>
        <v/>
      </c>
      <c r="I150" s="12" t="str">
        <f>IF(F150="","",VLOOKUP(X150,図書名リスト!$A$3:$W$900,5,0))</f>
        <v/>
      </c>
      <c r="J150" s="25" t="str">
        <f>IF(F150="","",VLOOKUP(X150,図書名リスト!$A$3:$W$900,9,0))</f>
        <v/>
      </c>
      <c r="K150" s="24" t="str">
        <f>IF(F150="","",VLOOKUP(X150,図書名リスト!$A$3:$W$900,23,0))</f>
        <v/>
      </c>
      <c r="L150" s="10" t="str">
        <f>IF(F150="","",VLOOKUP(X150,図書名リスト!$A$3:$W$900,11,0))</f>
        <v/>
      </c>
      <c r="M150" s="43" t="str">
        <f>IF(F150="","",VLOOKUP(X150,図書名リスト!$A$3:$W$900,14,0))</f>
        <v/>
      </c>
      <c r="N150" s="10" t="str">
        <f>IF(F150="","",VLOOKUP(X150,図書名リスト!$A$3:$W$900,17,0))</f>
        <v/>
      </c>
      <c r="O150" s="11"/>
      <c r="P150" s="23" t="str">
        <f>IF(F150="","",VLOOKUP(X150,図書名リスト!$A$3:$W$900,21,0))</f>
        <v/>
      </c>
      <c r="Q150" s="22" t="str">
        <f>IF(F150="","",VLOOKUP(X150,図書名リスト!$A$3:$W$900,19,0))</f>
        <v/>
      </c>
      <c r="R150" s="23" t="str">
        <f>IF(F150="","",VLOOKUP(X150,図書名リスト!$A$3:$W$900,20,0))</f>
        <v/>
      </c>
      <c r="S150" s="22" t="str">
        <f>IF(F150="","",VLOOKUP(X150,図書名リスト!$A$3:$W$900,22,0))</f>
        <v/>
      </c>
      <c r="T150" s="9" t="str">
        <f t="shared" si="10"/>
        <v xml:space="preserve"> </v>
      </c>
      <c r="U150" s="9" t="str">
        <f t="shared" si="11"/>
        <v>　</v>
      </c>
      <c r="V150" s="9" t="str">
        <f t="shared" si="12"/>
        <v xml:space="preserve"> </v>
      </c>
      <c r="W150" s="9">
        <f t="shared" si="13"/>
        <v>0</v>
      </c>
      <c r="X150" s="8" t="str">
        <f t="shared" si="14"/>
        <v/>
      </c>
      <c r="Z150" s="46" t="s">
        <v>815</v>
      </c>
      <c r="AA150" s="45" t="s">
        <v>814</v>
      </c>
    </row>
    <row r="151" spans="1:27" ht="57" customHeight="1" x14ac:dyDescent="0.15">
      <c r="A151" s="44"/>
      <c r="B151" s="11"/>
      <c r="C151" s="17"/>
      <c r="D151" s="17"/>
      <c r="E151" s="16"/>
      <c r="F151" s="15"/>
      <c r="G151" s="14"/>
      <c r="H151" s="13" t="str">
        <f>IF(F151="","",VLOOKUP(F151,図書名リスト!$C$3:$W$900,16,0))</f>
        <v/>
      </c>
      <c r="I151" s="12" t="str">
        <f>IF(F151="","",VLOOKUP(X151,図書名リスト!$A$3:$W$900,5,0))</f>
        <v/>
      </c>
      <c r="J151" s="25" t="str">
        <f>IF(F151="","",VLOOKUP(X151,図書名リスト!$A$3:$W$900,9,0))</f>
        <v/>
      </c>
      <c r="K151" s="24" t="str">
        <f>IF(F151="","",VLOOKUP(X151,図書名リスト!$A$3:$W$900,23,0))</f>
        <v/>
      </c>
      <c r="L151" s="10" t="str">
        <f>IF(F151="","",VLOOKUP(X151,図書名リスト!$A$3:$W$900,11,0))</f>
        <v/>
      </c>
      <c r="M151" s="43" t="str">
        <f>IF(F151="","",VLOOKUP(X151,図書名リスト!$A$3:$W$900,14,0))</f>
        <v/>
      </c>
      <c r="N151" s="10" t="str">
        <f>IF(F151="","",VLOOKUP(X151,図書名リスト!$A$3:$W$900,17,0))</f>
        <v/>
      </c>
      <c r="O151" s="11"/>
      <c r="P151" s="23" t="str">
        <f>IF(F151="","",VLOOKUP(X151,図書名リスト!$A$3:$W$900,21,0))</f>
        <v/>
      </c>
      <c r="Q151" s="22" t="str">
        <f>IF(F151="","",VLOOKUP(X151,図書名リスト!$A$3:$W$900,19,0))</f>
        <v/>
      </c>
      <c r="R151" s="23" t="str">
        <f>IF(F151="","",VLOOKUP(X151,図書名リスト!$A$3:$W$900,20,0))</f>
        <v/>
      </c>
      <c r="S151" s="22" t="str">
        <f>IF(F151="","",VLOOKUP(X151,図書名リスト!$A$3:$W$900,22,0))</f>
        <v/>
      </c>
      <c r="T151" s="9" t="str">
        <f t="shared" si="10"/>
        <v xml:space="preserve"> </v>
      </c>
      <c r="U151" s="9" t="str">
        <f t="shared" si="11"/>
        <v>　</v>
      </c>
      <c r="V151" s="9" t="str">
        <f t="shared" si="12"/>
        <v xml:space="preserve"> </v>
      </c>
      <c r="W151" s="9">
        <f t="shared" si="13"/>
        <v>0</v>
      </c>
      <c r="X151" s="8" t="str">
        <f t="shared" si="14"/>
        <v/>
      </c>
      <c r="Z151" s="46" t="s">
        <v>813</v>
      </c>
      <c r="AA151" s="45" t="s">
        <v>812</v>
      </c>
    </row>
    <row r="152" spans="1:27" ht="57" customHeight="1" x14ac:dyDescent="0.15">
      <c r="A152" s="44"/>
      <c r="B152" s="11"/>
      <c r="C152" s="17"/>
      <c r="D152" s="17"/>
      <c r="E152" s="16"/>
      <c r="F152" s="15"/>
      <c r="G152" s="14"/>
      <c r="H152" s="13" t="str">
        <f>IF(F152="","",VLOOKUP(F152,図書名リスト!$C$3:$W$900,16,0))</f>
        <v/>
      </c>
      <c r="I152" s="12" t="str">
        <f>IF(F152="","",VLOOKUP(X152,図書名リスト!$A$3:$W$900,5,0))</f>
        <v/>
      </c>
      <c r="J152" s="25" t="str">
        <f>IF(F152="","",VLOOKUP(X152,図書名リスト!$A$3:$W$900,9,0))</f>
        <v/>
      </c>
      <c r="K152" s="24" t="str">
        <f>IF(F152="","",VLOOKUP(X152,図書名リスト!$A$3:$W$900,23,0))</f>
        <v/>
      </c>
      <c r="L152" s="10" t="str">
        <f>IF(F152="","",VLOOKUP(X152,図書名リスト!$A$3:$W$900,11,0))</f>
        <v/>
      </c>
      <c r="M152" s="43" t="str">
        <f>IF(F152="","",VLOOKUP(X152,図書名リスト!$A$3:$W$900,14,0))</f>
        <v/>
      </c>
      <c r="N152" s="10" t="str">
        <f>IF(F152="","",VLOOKUP(X152,図書名リスト!$A$3:$W$900,17,0))</f>
        <v/>
      </c>
      <c r="O152" s="11"/>
      <c r="P152" s="23" t="str">
        <f>IF(F152="","",VLOOKUP(X152,図書名リスト!$A$3:$W$900,21,0))</f>
        <v/>
      </c>
      <c r="Q152" s="22" t="str">
        <f>IF(F152="","",VLOOKUP(X152,図書名リスト!$A$3:$W$900,19,0))</f>
        <v/>
      </c>
      <c r="R152" s="23" t="str">
        <f>IF(F152="","",VLOOKUP(X152,図書名リスト!$A$3:$W$900,20,0))</f>
        <v/>
      </c>
      <c r="S152" s="22" t="str">
        <f>IF(F152="","",VLOOKUP(X152,図書名リスト!$A$3:$W$900,22,0))</f>
        <v/>
      </c>
      <c r="T152" s="9" t="str">
        <f t="shared" si="10"/>
        <v xml:space="preserve"> </v>
      </c>
      <c r="U152" s="9" t="str">
        <f t="shared" si="11"/>
        <v>　</v>
      </c>
      <c r="V152" s="9" t="str">
        <f t="shared" si="12"/>
        <v xml:space="preserve"> </v>
      </c>
      <c r="W152" s="9">
        <f t="shared" si="13"/>
        <v>0</v>
      </c>
      <c r="X152" s="8" t="str">
        <f t="shared" si="14"/>
        <v/>
      </c>
      <c r="Z152" s="46" t="s">
        <v>811</v>
      </c>
      <c r="AA152" s="45" t="s">
        <v>810</v>
      </c>
    </row>
    <row r="153" spans="1:27" ht="57" customHeight="1" x14ac:dyDescent="0.15">
      <c r="A153" s="44"/>
      <c r="B153" s="11"/>
      <c r="C153" s="17"/>
      <c r="D153" s="17"/>
      <c r="E153" s="16"/>
      <c r="F153" s="15"/>
      <c r="G153" s="14"/>
      <c r="H153" s="13" t="str">
        <f>IF(F153="","",VLOOKUP(F153,図書名リスト!$C$3:$W$900,16,0))</f>
        <v/>
      </c>
      <c r="I153" s="12" t="str">
        <f>IF(F153="","",VLOOKUP(X153,図書名リスト!$A$3:$W$900,5,0))</f>
        <v/>
      </c>
      <c r="J153" s="25" t="str">
        <f>IF(F153="","",VLOOKUP(X153,図書名リスト!$A$3:$W$900,9,0))</f>
        <v/>
      </c>
      <c r="K153" s="24" t="str">
        <f>IF(F153="","",VLOOKUP(X153,図書名リスト!$A$3:$W$900,23,0))</f>
        <v/>
      </c>
      <c r="L153" s="10" t="str">
        <f>IF(F153="","",VLOOKUP(X153,図書名リスト!$A$3:$W$900,11,0))</f>
        <v/>
      </c>
      <c r="M153" s="43" t="str">
        <f>IF(F153="","",VLOOKUP(X153,図書名リスト!$A$3:$W$900,14,0))</f>
        <v/>
      </c>
      <c r="N153" s="10" t="str">
        <f>IF(F153="","",VLOOKUP(X153,図書名リスト!$A$3:$W$900,17,0))</f>
        <v/>
      </c>
      <c r="O153" s="11"/>
      <c r="P153" s="23" t="str">
        <f>IF(F153="","",VLOOKUP(X153,図書名リスト!$A$3:$W$900,21,0))</f>
        <v/>
      </c>
      <c r="Q153" s="22" t="str">
        <f>IF(F153="","",VLOOKUP(X153,図書名リスト!$A$3:$W$900,19,0))</f>
        <v/>
      </c>
      <c r="R153" s="23" t="str">
        <f>IF(F153="","",VLOOKUP(X153,図書名リスト!$A$3:$W$900,20,0))</f>
        <v/>
      </c>
      <c r="S153" s="22" t="str">
        <f>IF(F153="","",VLOOKUP(X153,図書名リスト!$A$3:$W$900,22,0))</f>
        <v/>
      </c>
      <c r="T153" s="9" t="str">
        <f t="shared" si="10"/>
        <v xml:space="preserve"> </v>
      </c>
      <c r="U153" s="9" t="str">
        <f t="shared" si="11"/>
        <v>　</v>
      </c>
      <c r="V153" s="9" t="str">
        <f t="shared" si="12"/>
        <v xml:space="preserve"> </v>
      </c>
      <c r="W153" s="9">
        <f t="shared" si="13"/>
        <v>0</v>
      </c>
      <c r="X153" s="8" t="str">
        <f t="shared" si="14"/>
        <v/>
      </c>
      <c r="Z153" s="46" t="s">
        <v>809</v>
      </c>
      <c r="AA153" s="45" t="s">
        <v>808</v>
      </c>
    </row>
    <row r="154" spans="1:27" ht="57" customHeight="1" x14ac:dyDescent="0.15">
      <c r="A154" s="44"/>
      <c r="B154" s="11"/>
      <c r="C154" s="17"/>
      <c r="D154" s="17"/>
      <c r="E154" s="16"/>
      <c r="F154" s="15"/>
      <c r="G154" s="14"/>
      <c r="H154" s="13" t="str">
        <f>IF(F154="","",VLOOKUP(F154,図書名リスト!$C$3:$W$900,16,0))</f>
        <v/>
      </c>
      <c r="I154" s="12" t="str">
        <f>IF(F154="","",VLOOKUP(X154,図書名リスト!$A$3:$W$900,5,0))</f>
        <v/>
      </c>
      <c r="J154" s="25" t="str">
        <f>IF(F154="","",VLOOKUP(X154,図書名リスト!$A$3:$W$900,9,0))</f>
        <v/>
      </c>
      <c r="K154" s="24" t="str">
        <f>IF(F154="","",VLOOKUP(X154,図書名リスト!$A$3:$W$900,23,0))</f>
        <v/>
      </c>
      <c r="L154" s="10" t="str">
        <f>IF(F154="","",VLOOKUP(X154,図書名リスト!$A$3:$W$900,11,0))</f>
        <v/>
      </c>
      <c r="M154" s="43" t="str">
        <f>IF(F154="","",VLOOKUP(X154,図書名リスト!$A$3:$W$900,14,0))</f>
        <v/>
      </c>
      <c r="N154" s="10" t="str">
        <f>IF(F154="","",VLOOKUP(X154,図書名リスト!$A$3:$W$900,17,0))</f>
        <v/>
      </c>
      <c r="O154" s="11"/>
      <c r="P154" s="23" t="str">
        <f>IF(F154="","",VLOOKUP(X154,図書名リスト!$A$3:$W$900,21,0))</f>
        <v/>
      </c>
      <c r="Q154" s="22" t="str">
        <f>IF(F154="","",VLOOKUP(X154,図書名リスト!$A$3:$W$900,19,0))</f>
        <v/>
      </c>
      <c r="R154" s="23" t="str">
        <f>IF(F154="","",VLOOKUP(X154,図書名リスト!$A$3:$W$900,20,0))</f>
        <v/>
      </c>
      <c r="S154" s="22" t="str">
        <f>IF(F154="","",VLOOKUP(X154,図書名リスト!$A$3:$W$900,22,0))</f>
        <v/>
      </c>
      <c r="T154" s="9" t="str">
        <f t="shared" si="10"/>
        <v xml:space="preserve"> </v>
      </c>
      <c r="U154" s="9" t="str">
        <f t="shared" si="11"/>
        <v>　</v>
      </c>
      <c r="V154" s="9" t="str">
        <f t="shared" si="12"/>
        <v xml:space="preserve"> </v>
      </c>
      <c r="W154" s="9">
        <f t="shared" si="13"/>
        <v>0</v>
      </c>
      <c r="X154" s="8" t="str">
        <f t="shared" si="14"/>
        <v/>
      </c>
      <c r="Z154" s="46" t="s">
        <v>807</v>
      </c>
      <c r="AA154" s="45" t="s">
        <v>806</v>
      </c>
    </row>
    <row r="155" spans="1:27" ht="57" customHeight="1" x14ac:dyDescent="0.15">
      <c r="A155" s="44"/>
      <c r="B155" s="11"/>
      <c r="C155" s="17"/>
      <c r="D155" s="17"/>
      <c r="E155" s="16"/>
      <c r="F155" s="15"/>
      <c r="G155" s="14"/>
      <c r="H155" s="13" t="str">
        <f>IF(F155="","",VLOOKUP(F155,図書名リスト!$C$3:$W$900,16,0))</f>
        <v/>
      </c>
      <c r="I155" s="12" t="str">
        <f>IF(F155="","",VLOOKUP(X155,図書名リスト!$A$3:$W$900,5,0))</f>
        <v/>
      </c>
      <c r="J155" s="25" t="str">
        <f>IF(F155="","",VLOOKUP(X155,図書名リスト!$A$3:$W$900,9,0))</f>
        <v/>
      </c>
      <c r="K155" s="24" t="str">
        <f>IF(F155="","",VLOOKUP(X155,図書名リスト!$A$3:$W$900,23,0))</f>
        <v/>
      </c>
      <c r="L155" s="10" t="str">
        <f>IF(F155="","",VLOOKUP(X155,図書名リスト!$A$3:$W$900,11,0))</f>
        <v/>
      </c>
      <c r="M155" s="43" t="str">
        <f>IF(F155="","",VLOOKUP(X155,図書名リスト!$A$3:$W$900,14,0))</f>
        <v/>
      </c>
      <c r="N155" s="10" t="str">
        <f>IF(F155="","",VLOOKUP(X155,図書名リスト!$A$3:$W$900,17,0))</f>
        <v/>
      </c>
      <c r="O155" s="11"/>
      <c r="P155" s="23" t="str">
        <f>IF(F155="","",VLOOKUP(X155,図書名リスト!$A$3:$W$900,21,0))</f>
        <v/>
      </c>
      <c r="Q155" s="22" t="str">
        <f>IF(F155="","",VLOOKUP(X155,図書名リスト!$A$3:$W$900,19,0))</f>
        <v/>
      </c>
      <c r="R155" s="23" t="str">
        <f>IF(F155="","",VLOOKUP(X155,図書名リスト!$A$3:$W$900,20,0))</f>
        <v/>
      </c>
      <c r="S155" s="22" t="str">
        <f>IF(F155="","",VLOOKUP(X155,図書名リスト!$A$3:$W$900,22,0))</f>
        <v/>
      </c>
      <c r="T155" s="9" t="str">
        <f t="shared" si="10"/>
        <v xml:space="preserve"> </v>
      </c>
      <c r="U155" s="9" t="str">
        <f t="shared" si="11"/>
        <v>　</v>
      </c>
      <c r="V155" s="9" t="str">
        <f t="shared" si="12"/>
        <v xml:space="preserve"> </v>
      </c>
      <c r="W155" s="9">
        <f t="shared" si="13"/>
        <v>0</v>
      </c>
      <c r="X155" s="8" t="str">
        <f t="shared" si="14"/>
        <v/>
      </c>
      <c r="Z155" s="46" t="s">
        <v>805</v>
      </c>
      <c r="AA155" s="45" t="s">
        <v>804</v>
      </c>
    </row>
    <row r="156" spans="1:27" ht="57" customHeight="1" x14ac:dyDescent="0.15">
      <c r="A156" s="44"/>
      <c r="B156" s="11"/>
      <c r="C156" s="17"/>
      <c r="D156" s="17"/>
      <c r="E156" s="16"/>
      <c r="F156" s="15"/>
      <c r="G156" s="14"/>
      <c r="H156" s="13" t="str">
        <f>IF(F156="","",VLOOKUP(F156,図書名リスト!$C$3:$W$900,16,0))</f>
        <v/>
      </c>
      <c r="I156" s="12" t="str">
        <f>IF(F156="","",VLOOKUP(X156,図書名リスト!$A$3:$W$900,5,0))</f>
        <v/>
      </c>
      <c r="J156" s="25" t="str">
        <f>IF(F156="","",VLOOKUP(X156,図書名リスト!$A$3:$W$900,9,0))</f>
        <v/>
      </c>
      <c r="K156" s="24" t="str">
        <f>IF(F156="","",VLOOKUP(X156,図書名リスト!$A$3:$W$900,23,0))</f>
        <v/>
      </c>
      <c r="L156" s="10" t="str">
        <f>IF(F156="","",VLOOKUP(X156,図書名リスト!$A$3:$W$900,11,0))</f>
        <v/>
      </c>
      <c r="M156" s="43" t="str">
        <f>IF(F156="","",VLOOKUP(X156,図書名リスト!$A$3:$W$900,14,0))</f>
        <v/>
      </c>
      <c r="N156" s="10" t="str">
        <f>IF(F156="","",VLOOKUP(X156,図書名リスト!$A$3:$W$900,17,0))</f>
        <v/>
      </c>
      <c r="O156" s="11"/>
      <c r="P156" s="23" t="str">
        <f>IF(F156="","",VLOOKUP(X156,図書名リスト!$A$3:$W$900,21,0))</f>
        <v/>
      </c>
      <c r="Q156" s="22" t="str">
        <f>IF(F156="","",VLOOKUP(X156,図書名リスト!$A$3:$W$900,19,0))</f>
        <v/>
      </c>
      <c r="R156" s="23" t="str">
        <f>IF(F156="","",VLOOKUP(X156,図書名リスト!$A$3:$W$900,20,0))</f>
        <v/>
      </c>
      <c r="S156" s="22" t="str">
        <f>IF(F156="","",VLOOKUP(X156,図書名リスト!$A$3:$W$900,22,0))</f>
        <v/>
      </c>
      <c r="T156" s="9" t="str">
        <f t="shared" si="10"/>
        <v xml:space="preserve"> </v>
      </c>
      <c r="U156" s="9" t="str">
        <f t="shared" si="11"/>
        <v>　</v>
      </c>
      <c r="V156" s="9" t="str">
        <f t="shared" si="12"/>
        <v xml:space="preserve"> </v>
      </c>
      <c r="W156" s="9">
        <f t="shared" si="13"/>
        <v>0</v>
      </c>
      <c r="X156" s="8" t="str">
        <f t="shared" si="14"/>
        <v/>
      </c>
      <c r="Z156" s="46" t="s">
        <v>803</v>
      </c>
      <c r="AA156" s="45" t="s">
        <v>802</v>
      </c>
    </row>
    <row r="157" spans="1:27" ht="57" customHeight="1" x14ac:dyDescent="0.15">
      <c r="A157" s="44"/>
      <c r="B157" s="11"/>
      <c r="C157" s="17"/>
      <c r="D157" s="17"/>
      <c r="E157" s="16"/>
      <c r="F157" s="15"/>
      <c r="G157" s="14"/>
      <c r="H157" s="13" t="str">
        <f>IF(F157="","",VLOOKUP(F157,図書名リスト!$C$3:$W$900,16,0))</f>
        <v/>
      </c>
      <c r="I157" s="12" t="str">
        <f>IF(F157="","",VLOOKUP(X157,図書名リスト!$A$3:$W$900,5,0))</f>
        <v/>
      </c>
      <c r="J157" s="25" t="str">
        <f>IF(F157="","",VLOOKUP(X157,図書名リスト!$A$3:$W$900,9,0))</f>
        <v/>
      </c>
      <c r="K157" s="24" t="str">
        <f>IF(F157="","",VLOOKUP(X157,図書名リスト!$A$3:$W$900,23,0))</f>
        <v/>
      </c>
      <c r="L157" s="10" t="str">
        <f>IF(F157="","",VLOOKUP(X157,図書名リスト!$A$3:$W$900,11,0))</f>
        <v/>
      </c>
      <c r="M157" s="43" t="str">
        <f>IF(F157="","",VLOOKUP(X157,図書名リスト!$A$3:$W$900,14,0))</f>
        <v/>
      </c>
      <c r="N157" s="10" t="str">
        <f>IF(F157="","",VLOOKUP(X157,図書名リスト!$A$3:$W$900,17,0))</f>
        <v/>
      </c>
      <c r="O157" s="11"/>
      <c r="P157" s="23" t="str">
        <f>IF(F157="","",VLOOKUP(X157,図書名リスト!$A$3:$W$900,21,0))</f>
        <v/>
      </c>
      <c r="Q157" s="22" t="str">
        <f>IF(F157="","",VLOOKUP(X157,図書名リスト!$A$3:$W$900,19,0))</f>
        <v/>
      </c>
      <c r="R157" s="23" t="str">
        <f>IF(F157="","",VLOOKUP(X157,図書名リスト!$A$3:$W$900,20,0))</f>
        <v/>
      </c>
      <c r="S157" s="22" t="str">
        <f>IF(F157="","",VLOOKUP(X157,図書名リスト!$A$3:$W$900,22,0))</f>
        <v/>
      </c>
      <c r="T157" s="9" t="str">
        <f t="shared" si="10"/>
        <v xml:space="preserve"> </v>
      </c>
      <c r="U157" s="9" t="str">
        <f t="shared" si="11"/>
        <v>　</v>
      </c>
      <c r="V157" s="9" t="str">
        <f t="shared" si="12"/>
        <v xml:space="preserve"> </v>
      </c>
      <c r="W157" s="9">
        <f t="shared" si="13"/>
        <v>0</v>
      </c>
      <c r="X157" s="8" t="str">
        <f t="shared" si="14"/>
        <v/>
      </c>
      <c r="Z157" s="46" t="s">
        <v>801</v>
      </c>
      <c r="AA157" s="45" t="s">
        <v>800</v>
      </c>
    </row>
    <row r="158" spans="1:27" ht="57" customHeight="1" x14ac:dyDescent="0.15">
      <c r="A158" s="44"/>
      <c r="B158" s="11"/>
      <c r="C158" s="17"/>
      <c r="D158" s="17"/>
      <c r="E158" s="16"/>
      <c r="F158" s="15"/>
      <c r="G158" s="14"/>
      <c r="H158" s="13" t="str">
        <f>IF(F158="","",VLOOKUP(F158,図書名リスト!$C$3:$W$900,16,0))</f>
        <v/>
      </c>
      <c r="I158" s="12" t="str">
        <f>IF(F158="","",VLOOKUP(X158,図書名リスト!$A$3:$W$900,5,0))</f>
        <v/>
      </c>
      <c r="J158" s="25" t="str">
        <f>IF(F158="","",VLOOKUP(X158,図書名リスト!$A$3:$W$900,9,0))</f>
        <v/>
      </c>
      <c r="K158" s="24" t="str">
        <f>IF(F158="","",VLOOKUP(X158,図書名リスト!$A$3:$W$900,23,0))</f>
        <v/>
      </c>
      <c r="L158" s="10" t="str">
        <f>IF(F158="","",VLOOKUP(X158,図書名リスト!$A$3:$W$900,11,0))</f>
        <v/>
      </c>
      <c r="M158" s="43" t="str">
        <f>IF(F158="","",VLOOKUP(X158,図書名リスト!$A$3:$W$900,14,0))</f>
        <v/>
      </c>
      <c r="N158" s="10" t="str">
        <f>IF(F158="","",VLOOKUP(X158,図書名リスト!$A$3:$W$900,17,0))</f>
        <v/>
      </c>
      <c r="O158" s="11"/>
      <c r="P158" s="23" t="str">
        <f>IF(F158="","",VLOOKUP(X158,図書名リスト!$A$3:$W$900,21,0))</f>
        <v/>
      </c>
      <c r="Q158" s="22" t="str">
        <f>IF(F158="","",VLOOKUP(X158,図書名リスト!$A$3:$W$900,19,0))</f>
        <v/>
      </c>
      <c r="R158" s="23" t="str">
        <f>IF(F158="","",VLOOKUP(X158,図書名リスト!$A$3:$W$900,20,0))</f>
        <v/>
      </c>
      <c r="S158" s="22" t="str">
        <f>IF(F158="","",VLOOKUP(X158,図書名リスト!$A$3:$W$900,22,0))</f>
        <v/>
      </c>
      <c r="T158" s="9" t="str">
        <f t="shared" si="10"/>
        <v xml:space="preserve"> </v>
      </c>
      <c r="U158" s="9" t="str">
        <f t="shared" si="11"/>
        <v>　</v>
      </c>
      <c r="V158" s="9" t="str">
        <f t="shared" si="12"/>
        <v xml:space="preserve"> </v>
      </c>
      <c r="W158" s="9">
        <f t="shared" si="13"/>
        <v>0</v>
      </c>
      <c r="X158" s="8" t="str">
        <f t="shared" si="14"/>
        <v/>
      </c>
      <c r="Z158" s="46" t="s">
        <v>799</v>
      </c>
      <c r="AA158" s="45" t="s">
        <v>798</v>
      </c>
    </row>
    <row r="159" spans="1:27" ht="57" customHeight="1" x14ac:dyDescent="0.15">
      <c r="A159" s="44"/>
      <c r="B159" s="11"/>
      <c r="C159" s="17"/>
      <c r="D159" s="17"/>
      <c r="E159" s="16"/>
      <c r="F159" s="15"/>
      <c r="G159" s="14"/>
      <c r="H159" s="13" t="str">
        <f>IF(F159="","",VLOOKUP(F159,図書名リスト!$C$3:$W$900,16,0))</f>
        <v/>
      </c>
      <c r="I159" s="12" t="str">
        <f>IF(F159="","",VLOOKUP(X159,図書名リスト!$A$3:$W$900,5,0))</f>
        <v/>
      </c>
      <c r="J159" s="25" t="str">
        <f>IF(F159="","",VLOOKUP(X159,図書名リスト!$A$3:$W$900,9,0))</f>
        <v/>
      </c>
      <c r="K159" s="24" t="str">
        <f>IF(F159="","",VLOOKUP(X159,図書名リスト!$A$3:$W$900,23,0))</f>
        <v/>
      </c>
      <c r="L159" s="10" t="str">
        <f>IF(F159="","",VLOOKUP(X159,図書名リスト!$A$3:$W$900,11,0))</f>
        <v/>
      </c>
      <c r="M159" s="43" t="str">
        <f>IF(F159="","",VLOOKUP(X159,図書名リスト!$A$3:$W$900,14,0))</f>
        <v/>
      </c>
      <c r="N159" s="10" t="str">
        <f>IF(F159="","",VLOOKUP(X159,図書名リスト!$A$3:$W$900,17,0))</f>
        <v/>
      </c>
      <c r="O159" s="11"/>
      <c r="P159" s="23" t="str">
        <f>IF(F159="","",VLOOKUP(X159,図書名リスト!$A$3:$W$900,21,0))</f>
        <v/>
      </c>
      <c r="Q159" s="22" t="str">
        <f>IF(F159="","",VLOOKUP(X159,図書名リスト!$A$3:$W$900,19,0))</f>
        <v/>
      </c>
      <c r="R159" s="23" t="str">
        <f>IF(F159="","",VLOOKUP(X159,図書名リスト!$A$3:$W$900,20,0))</f>
        <v/>
      </c>
      <c r="S159" s="22" t="str">
        <f>IF(F159="","",VLOOKUP(X159,図書名リスト!$A$3:$W$900,22,0))</f>
        <v/>
      </c>
      <c r="T159" s="9" t="str">
        <f t="shared" si="10"/>
        <v xml:space="preserve"> </v>
      </c>
      <c r="U159" s="9" t="str">
        <f t="shared" si="11"/>
        <v>　</v>
      </c>
      <c r="V159" s="9" t="str">
        <f t="shared" si="12"/>
        <v xml:space="preserve"> </v>
      </c>
      <c r="W159" s="9">
        <f t="shared" si="13"/>
        <v>0</v>
      </c>
      <c r="X159" s="8" t="str">
        <f t="shared" si="14"/>
        <v/>
      </c>
      <c r="Z159" s="46" t="s">
        <v>797</v>
      </c>
      <c r="AA159" s="45" t="s">
        <v>796</v>
      </c>
    </row>
    <row r="160" spans="1:27" ht="57" customHeight="1" x14ac:dyDescent="0.15">
      <c r="A160" s="44"/>
      <c r="B160" s="11"/>
      <c r="C160" s="17"/>
      <c r="D160" s="17"/>
      <c r="E160" s="16"/>
      <c r="F160" s="15"/>
      <c r="G160" s="14"/>
      <c r="H160" s="13" t="str">
        <f>IF(F160="","",VLOOKUP(F160,図書名リスト!$C$3:$W$900,16,0))</f>
        <v/>
      </c>
      <c r="I160" s="12" t="str">
        <f>IF(F160="","",VLOOKUP(X160,図書名リスト!$A$3:$W$900,5,0))</f>
        <v/>
      </c>
      <c r="J160" s="25" t="str">
        <f>IF(F160="","",VLOOKUP(X160,図書名リスト!$A$3:$W$900,9,0))</f>
        <v/>
      </c>
      <c r="K160" s="24" t="str">
        <f>IF(F160="","",VLOOKUP(X160,図書名リスト!$A$3:$W$900,23,0))</f>
        <v/>
      </c>
      <c r="L160" s="10" t="str">
        <f>IF(F160="","",VLOOKUP(X160,図書名リスト!$A$3:$W$900,11,0))</f>
        <v/>
      </c>
      <c r="M160" s="43" t="str">
        <f>IF(F160="","",VLOOKUP(X160,図書名リスト!$A$3:$W$900,14,0))</f>
        <v/>
      </c>
      <c r="N160" s="10" t="str">
        <f>IF(F160="","",VLOOKUP(X160,図書名リスト!$A$3:$W$900,17,0))</f>
        <v/>
      </c>
      <c r="O160" s="11"/>
      <c r="P160" s="23" t="str">
        <f>IF(F160="","",VLOOKUP(X160,図書名リスト!$A$3:$W$900,21,0))</f>
        <v/>
      </c>
      <c r="Q160" s="22" t="str">
        <f>IF(F160="","",VLOOKUP(X160,図書名リスト!$A$3:$W$900,19,0))</f>
        <v/>
      </c>
      <c r="R160" s="23" t="str">
        <f>IF(F160="","",VLOOKUP(X160,図書名リスト!$A$3:$W$900,20,0))</f>
        <v/>
      </c>
      <c r="S160" s="22" t="str">
        <f>IF(F160="","",VLOOKUP(X160,図書名リスト!$A$3:$W$900,22,0))</f>
        <v/>
      </c>
      <c r="T160" s="9" t="str">
        <f t="shared" si="10"/>
        <v xml:space="preserve"> </v>
      </c>
      <c r="U160" s="9" t="str">
        <f t="shared" si="11"/>
        <v>　</v>
      </c>
      <c r="V160" s="9" t="str">
        <f t="shared" si="12"/>
        <v xml:space="preserve"> </v>
      </c>
      <c r="W160" s="9">
        <f t="shared" si="13"/>
        <v>0</v>
      </c>
      <c r="X160" s="8" t="str">
        <f t="shared" si="14"/>
        <v/>
      </c>
      <c r="Z160" s="46" t="s">
        <v>795</v>
      </c>
      <c r="AA160" s="45" t="s">
        <v>794</v>
      </c>
    </row>
    <row r="161" spans="1:27" ht="57" customHeight="1" x14ac:dyDescent="0.15">
      <c r="A161" s="44"/>
      <c r="B161" s="11"/>
      <c r="C161" s="17"/>
      <c r="D161" s="17"/>
      <c r="E161" s="16"/>
      <c r="F161" s="15"/>
      <c r="G161" s="14"/>
      <c r="H161" s="13" t="str">
        <f>IF(F161="","",VLOOKUP(F161,図書名リスト!$C$3:$W$900,16,0))</f>
        <v/>
      </c>
      <c r="I161" s="12" t="str">
        <f>IF(F161="","",VLOOKUP(X161,図書名リスト!$A$3:$W$900,5,0))</f>
        <v/>
      </c>
      <c r="J161" s="25" t="str">
        <f>IF(F161="","",VLOOKUP(X161,図書名リスト!$A$3:$W$900,9,0))</f>
        <v/>
      </c>
      <c r="K161" s="24" t="str">
        <f>IF(F161="","",VLOOKUP(X161,図書名リスト!$A$3:$W$900,23,0))</f>
        <v/>
      </c>
      <c r="L161" s="10" t="str">
        <f>IF(F161="","",VLOOKUP(X161,図書名リスト!$A$3:$W$900,11,0))</f>
        <v/>
      </c>
      <c r="M161" s="43" t="str">
        <f>IF(F161="","",VLOOKUP(X161,図書名リスト!$A$3:$W$900,14,0))</f>
        <v/>
      </c>
      <c r="N161" s="10" t="str">
        <f>IF(F161="","",VLOOKUP(X161,図書名リスト!$A$3:$W$900,17,0))</f>
        <v/>
      </c>
      <c r="O161" s="11"/>
      <c r="P161" s="23" t="str">
        <f>IF(F161="","",VLOOKUP(X161,図書名リスト!$A$3:$W$900,21,0))</f>
        <v/>
      </c>
      <c r="Q161" s="22" t="str">
        <f>IF(F161="","",VLOOKUP(X161,図書名リスト!$A$3:$W$900,19,0))</f>
        <v/>
      </c>
      <c r="R161" s="23" t="str">
        <f>IF(F161="","",VLOOKUP(X161,図書名リスト!$A$3:$W$900,20,0))</f>
        <v/>
      </c>
      <c r="S161" s="22" t="str">
        <f>IF(F161="","",VLOOKUP(X161,図書名リスト!$A$3:$W$900,22,0))</f>
        <v/>
      </c>
      <c r="T161" s="9" t="str">
        <f t="shared" si="10"/>
        <v xml:space="preserve"> </v>
      </c>
      <c r="U161" s="9" t="str">
        <f t="shared" si="11"/>
        <v>　</v>
      </c>
      <c r="V161" s="9" t="str">
        <f t="shared" si="12"/>
        <v xml:space="preserve"> </v>
      </c>
      <c r="W161" s="9">
        <f t="shared" si="13"/>
        <v>0</v>
      </c>
      <c r="X161" s="8" t="str">
        <f t="shared" si="14"/>
        <v/>
      </c>
      <c r="Z161" s="46" t="s">
        <v>793</v>
      </c>
      <c r="AA161" s="45" t="s">
        <v>792</v>
      </c>
    </row>
    <row r="162" spans="1:27" ht="57" customHeight="1" x14ac:dyDescent="0.15">
      <c r="A162" s="44"/>
      <c r="B162" s="11"/>
      <c r="C162" s="17"/>
      <c r="D162" s="17"/>
      <c r="E162" s="16"/>
      <c r="F162" s="15"/>
      <c r="G162" s="14"/>
      <c r="H162" s="13" t="str">
        <f>IF(F162="","",VLOOKUP(F162,図書名リスト!$C$3:$W$900,16,0))</f>
        <v/>
      </c>
      <c r="I162" s="12" t="str">
        <f>IF(F162="","",VLOOKUP(X162,図書名リスト!$A$3:$W$900,5,0))</f>
        <v/>
      </c>
      <c r="J162" s="25" t="str">
        <f>IF(F162="","",VLOOKUP(X162,図書名リスト!$A$3:$W$900,9,0))</f>
        <v/>
      </c>
      <c r="K162" s="24" t="str">
        <f>IF(F162="","",VLOOKUP(X162,図書名リスト!$A$3:$W$900,23,0))</f>
        <v/>
      </c>
      <c r="L162" s="10" t="str">
        <f>IF(F162="","",VLOOKUP(X162,図書名リスト!$A$3:$W$900,11,0))</f>
        <v/>
      </c>
      <c r="M162" s="43" t="str">
        <f>IF(F162="","",VLOOKUP(X162,図書名リスト!$A$3:$W$900,14,0))</f>
        <v/>
      </c>
      <c r="N162" s="10" t="str">
        <f>IF(F162="","",VLOOKUP(X162,図書名リスト!$A$3:$W$900,17,0))</f>
        <v/>
      </c>
      <c r="O162" s="11"/>
      <c r="P162" s="23" t="str">
        <f>IF(F162="","",VLOOKUP(X162,図書名リスト!$A$3:$W$900,21,0))</f>
        <v/>
      </c>
      <c r="Q162" s="22" t="str">
        <f>IF(F162="","",VLOOKUP(X162,図書名リスト!$A$3:$W$900,19,0))</f>
        <v/>
      </c>
      <c r="R162" s="23" t="str">
        <f>IF(F162="","",VLOOKUP(X162,図書名リスト!$A$3:$W$900,20,0))</f>
        <v/>
      </c>
      <c r="S162" s="22" t="str">
        <f>IF(F162="","",VLOOKUP(X162,図書名リスト!$A$3:$W$900,22,0))</f>
        <v/>
      </c>
      <c r="T162" s="9" t="str">
        <f t="shared" si="10"/>
        <v xml:space="preserve"> </v>
      </c>
      <c r="U162" s="9" t="str">
        <f t="shared" si="11"/>
        <v>　</v>
      </c>
      <c r="V162" s="9" t="str">
        <f t="shared" si="12"/>
        <v xml:space="preserve"> </v>
      </c>
      <c r="W162" s="9">
        <f t="shared" si="13"/>
        <v>0</v>
      </c>
      <c r="X162" s="8" t="str">
        <f t="shared" si="14"/>
        <v/>
      </c>
      <c r="Z162" s="46" t="s">
        <v>791</v>
      </c>
      <c r="AA162" s="45" t="s">
        <v>790</v>
      </c>
    </row>
    <row r="163" spans="1:27" ht="57" customHeight="1" x14ac:dyDescent="0.15">
      <c r="A163" s="44"/>
      <c r="B163" s="11"/>
      <c r="C163" s="17"/>
      <c r="D163" s="17"/>
      <c r="E163" s="16"/>
      <c r="F163" s="15"/>
      <c r="G163" s="14"/>
      <c r="H163" s="13" t="str">
        <f>IF(F163="","",VLOOKUP(F163,図書名リスト!$C$3:$W$900,16,0))</f>
        <v/>
      </c>
      <c r="I163" s="12" t="str">
        <f>IF(F163="","",VLOOKUP(X163,図書名リスト!$A$3:$W$900,5,0))</f>
        <v/>
      </c>
      <c r="J163" s="25" t="str">
        <f>IF(F163="","",VLOOKUP(X163,図書名リスト!$A$3:$W$900,9,0))</f>
        <v/>
      </c>
      <c r="K163" s="24" t="str">
        <f>IF(F163="","",VLOOKUP(X163,図書名リスト!$A$3:$W$900,23,0))</f>
        <v/>
      </c>
      <c r="L163" s="10" t="str">
        <f>IF(F163="","",VLOOKUP(X163,図書名リスト!$A$3:$W$900,11,0))</f>
        <v/>
      </c>
      <c r="M163" s="43" t="str">
        <f>IF(F163="","",VLOOKUP(X163,図書名リスト!$A$3:$W$900,14,0))</f>
        <v/>
      </c>
      <c r="N163" s="10" t="str">
        <f>IF(F163="","",VLOOKUP(X163,図書名リスト!$A$3:$W$900,17,0))</f>
        <v/>
      </c>
      <c r="O163" s="11"/>
      <c r="P163" s="23" t="str">
        <f>IF(F163="","",VLOOKUP(X163,図書名リスト!$A$3:$W$900,21,0))</f>
        <v/>
      </c>
      <c r="Q163" s="22" t="str">
        <f>IF(F163="","",VLOOKUP(X163,図書名リスト!$A$3:$W$900,19,0))</f>
        <v/>
      </c>
      <c r="R163" s="23" t="str">
        <f>IF(F163="","",VLOOKUP(X163,図書名リスト!$A$3:$W$900,20,0))</f>
        <v/>
      </c>
      <c r="S163" s="22" t="str">
        <f>IF(F163="","",VLOOKUP(X163,図書名リスト!$A$3:$W$900,22,0))</f>
        <v/>
      </c>
      <c r="T163" s="9" t="str">
        <f t="shared" si="10"/>
        <v xml:space="preserve"> </v>
      </c>
      <c r="U163" s="9" t="str">
        <f t="shared" si="11"/>
        <v>　</v>
      </c>
      <c r="V163" s="9" t="str">
        <f t="shared" si="12"/>
        <v xml:space="preserve"> </v>
      </c>
      <c r="W163" s="9">
        <f t="shared" si="13"/>
        <v>0</v>
      </c>
      <c r="X163" s="8" t="str">
        <f t="shared" si="14"/>
        <v/>
      </c>
      <c r="Z163" s="46" t="s">
        <v>789</v>
      </c>
      <c r="AA163" s="45" t="s">
        <v>788</v>
      </c>
    </row>
    <row r="164" spans="1:27" ht="57" customHeight="1" x14ac:dyDescent="0.15">
      <c r="A164" s="44"/>
      <c r="B164" s="11"/>
      <c r="C164" s="17"/>
      <c r="D164" s="17"/>
      <c r="E164" s="16"/>
      <c r="F164" s="15"/>
      <c r="G164" s="14"/>
      <c r="H164" s="13" t="str">
        <f>IF(F164="","",VLOOKUP(F164,図書名リスト!$C$3:$W$900,16,0))</f>
        <v/>
      </c>
      <c r="I164" s="12" t="str">
        <f>IF(F164="","",VLOOKUP(X164,図書名リスト!$A$3:$W$900,5,0))</f>
        <v/>
      </c>
      <c r="J164" s="25" t="str">
        <f>IF(F164="","",VLOOKUP(X164,図書名リスト!$A$3:$W$900,9,0))</f>
        <v/>
      </c>
      <c r="K164" s="24" t="str">
        <f>IF(F164="","",VLOOKUP(X164,図書名リスト!$A$3:$W$900,23,0))</f>
        <v/>
      </c>
      <c r="L164" s="10" t="str">
        <f>IF(F164="","",VLOOKUP(X164,図書名リスト!$A$3:$W$900,11,0))</f>
        <v/>
      </c>
      <c r="M164" s="43" t="str">
        <f>IF(F164="","",VLOOKUP(X164,図書名リスト!$A$3:$W$900,14,0))</f>
        <v/>
      </c>
      <c r="N164" s="10" t="str">
        <f>IF(F164="","",VLOOKUP(X164,図書名リスト!$A$3:$W$900,17,0))</f>
        <v/>
      </c>
      <c r="O164" s="11"/>
      <c r="P164" s="23" t="str">
        <f>IF(F164="","",VLOOKUP(X164,図書名リスト!$A$3:$W$900,21,0))</f>
        <v/>
      </c>
      <c r="Q164" s="22" t="str">
        <f>IF(F164="","",VLOOKUP(X164,図書名リスト!$A$3:$W$900,19,0))</f>
        <v/>
      </c>
      <c r="R164" s="23" t="str">
        <f>IF(F164="","",VLOOKUP(X164,図書名リスト!$A$3:$W$900,20,0))</f>
        <v/>
      </c>
      <c r="S164" s="22" t="str">
        <f>IF(F164="","",VLOOKUP(X164,図書名リスト!$A$3:$W$900,22,0))</f>
        <v/>
      </c>
      <c r="T164" s="9" t="str">
        <f t="shared" si="10"/>
        <v xml:space="preserve"> </v>
      </c>
      <c r="U164" s="9" t="str">
        <f t="shared" si="11"/>
        <v>　</v>
      </c>
      <c r="V164" s="9" t="str">
        <f t="shared" si="12"/>
        <v xml:space="preserve"> </v>
      </c>
      <c r="W164" s="9">
        <f t="shared" si="13"/>
        <v>0</v>
      </c>
      <c r="X164" s="8" t="str">
        <f t="shared" si="14"/>
        <v/>
      </c>
      <c r="Z164" s="46" t="s">
        <v>787</v>
      </c>
      <c r="AA164" s="45" t="s">
        <v>786</v>
      </c>
    </row>
    <row r="165" spans="1:27" ht="57" customHeight="1" x14ac:dyDescent="0.15">
      <c r="A165" s="44"/>
      <c r="B165" s="11"/>
      <c r="C165" s="17"/>
      <c r="D165" s="17"/>
      <c r="E165" s="16"/>
      <c r="F165" s="15"/>
      <c r="G165" s="14"/>
      <c r="H165" s="13" t="str">
        <f>IF(F165="","",VLOOKUP(F165,図書名リスト!$C$3:$W$900,16,0))</f>
        <v/>
      </c>
      <c r="I165" s="12" t="str">
        <f>IF(F165="","",VLOOKUP(X165,図書名リスト!$A$3:$W$900,5,0))</f>
        <v/>
      </c>
      <c r="J165" s="25" t="str">
        <f>IF(F165="","",VLOOKUP(X165,図書名リスト!$A$3:$W$900,9,0))</f>
        <v/>
      </c>
      <c r="K165" s="24" t="str">
        <f>IF(F165="","",VLOOKUP(X165,図書名リスト!$A$3:$W$900,23,0))</f>
        <v/>
      </c>
      <c r="L165" s="10" t="str">
        <f>IF(F165="","",VLOOKUP(X165,図書名リスト!$A$3:$W$900,11,0))</f>
        <v/>
      </c>
      <c r="M165" s="43" t="str">
        <f>IF(F165="","",VLOOKUP(X165,図書名リスト!$A$3:$W$900,14,0))</f>
        <v/>
      </c>
      <c r="N165" s="10" t="str">
        <f>IF(F165="","",VLOOKUP(X165,図書名リスト!$A$3:$W$900,17,0))</f>
        <v/>
      </c>
      <c r="O165" s="11"/>
      <c r="P165" s="23" t="str">
        <f>IF(F165="","",VLOOKUP(X165,図書名リスト!$A$3:$W$900,21,0))</f>
        <v/>
      </c>
      <c r="Q165" s="22" t="str">
        <f>IF(F165="","",VLOOKUP(X165,図書名リスト!$A$3:$W$900,19,0))</f>
        <v/>
      </c>
      <c r="R165" s="23" t="str">
        <f>IF(F165="","",VLOOKUP(X165,図書名リスト!$A$3:$W$900,20,0))</f>
        <v/>
      </c>
      <c r="S165" s="22" t="str">
        <f>IF(F165="","",VLOOKUP(X165,図書名リスト!$A$3:$W$900,22,0))</f>
        <v/>
      </c>
      <c r="T165" s="9" t="str">
        <f t="shared" si="10"/>
        <v xml:space="preserve"> </v>
      </c>
      <c r="U165" s="9" t="str">
        <f t="shared" si="11"/>
        <v>　</v>
      </c>
      <c r="V165" s="9" t="str">
        <f t="shared" si="12"/>
        <v xml:space="preserve"> </v>
      </c>
      <c r="W165" s="9">
        <f t="shared" si="13"/>
        <v>0</v>
      </c>
      <c r="X165" s="8" t="str">
        <f t="shared" si="14"/>
        <v/>
      </c>
      <c r="Z165" s="46" t="s">
        <v>785</v>
      </c>
      <c r="AA165" s="45" t="s">
        <v>784</v>
      </c>
    </row>
    <row r="166" spans="1:27" ht="57" customHeight="1" x14ac:dyDescent="0.15">
      <c r="A166" s="44"/>
      <c r="B166" s="11"/>
      <c r="C166" s="17"/>
      <c r="D166" s="17"/>
      <c r="E166" s="16"/>
      <c r="F166" s="15"/>
      <c r="G166" s="14"/>
      <c r="H166" s="13" t="str">
        <f>IF(F166="","",VLOOKUP(F166,図書名リスト!$C$3:$W$900,16,0))</f>
        <v/>
      </c>
      <c r="I166" s="12" t="str">
        <f>IF(F166="","",VLOOKUP(X166,図書名リスト!$A$3:$W$900,5,0))</f>
        <v/>
      </c>
      <c r="J166" s="25" t="str">
        <f>IF(F166="","",VLOOKUP(X166,図書名リスト!$A$3:$W$900,9,0))</f>
        <v/>
      </c>
      <c r="K166" s="24" t="str">
        <f>IF(F166="","",VLOOKUP(X166,図書名リスト!$A$3:$W$900,23,0))</f>
        <v/>
      </c>
      <c r="L166" s="10" t="str">
        <f>IF(F166="","",VLOOKUP(X166,図書名リスト!$A$3:$W$900,11,0))</f>
        <v/>
      </c>
      <c r="M166" s="43" t="str">
        <f>IF(F166="","",VLOOKUP(X166,図書名リスト!$A$3:$W$900,14,0))</f>
        <v/>
      </c>
      <c r="N166" s="10" t="str">
        <f>IF(F166="","",VLOOKUP(X166,図書名リスト!$A$3:$W$900,17,0))</f>
        <v/>
      </c>
      <c r="O166" s="11"/>
      <c r="P166" s="23" t="str">
        <f>IF(F166="","",VLOOKUP(X166,図書名リスト!$A$3:$W$900,21,0))</f>
        <v/>
      </c>
      <c r="Q166" s="22" t="str">
        <f>IF(F166="","",VLOOKUP(X166,図書名リスト!$A$3:$W$900,19,0))</f>
        <v/>
      </c>
      <c r="R166" s="23" t="str">
        <f>IF(F166="","",VLOOKUP(X166,図書名リスト!$A$3:$W$900,20,0))</f>
        <v/>
      </c>
      <c r="S166" s="22" t="str">
        <f>IF(F166="","",VLOOKUP(X166,図書名リスト!$A$3:$W$900,22,0))</f>
        <v/>
      </c>
      <c r="T166" s="9" t="str">
        <f t="shared" si="10"/>
        <v xml:space="preserve"> </v>
      </c>
      <c r="U166" s="9" t="str">
        <f t="shared" si="11"/>
        <v>　</v>
      </c>
      <c r="V166" s="9" t="str">
        <f t="shared" si="12"/>
        <v xml:space="preserve"> </v>
      </c>
      <c r="W166" s="9">
        <f t="shared" si="13"/>
        <v>0</v>
      </c>
      <c r="X166" s="8" t="str">
        <f t="shared" si="14"/>
        <v/>
      </c>
      <c r="Z166" s="46" t="s">
        <v>783</v>
      </c>
      <c r="AA166" s="45" t="s">
        <v>782</v>
      </c>
    </row>
    <row r="167" spans="1:27" ht="57" customHeight="1" x14ac:dyDescent="0.15">
      <c r="A167" s="44"/>
      <c r="B167" s="11"/>
      <c r="C167" s="17"/>
      <c r="D167" s="17"/>
      <c r="E167" s="16"/>
      <c r="F167" s="15"/>
      <c r="G167" s="14"/>
      <c r="H167" s="13" t="str">
        <f>IF(F167="","",VLOOKUP(F167,図書名リスト!$C$3:$W$900,16,0))</f>
        <v/>
      </c>
      <c r="I167" s="12" t="str">
        <f>IF(F167="","",VLOOKUP(X167,図書名リスト!$A$3:$W$900,5,0))</f>
        <v/>
      </c>
      <c r="J167" s="25" t="str">
        <f>IF(F167="","",VLOOKUP(X167,図書名リスト!$A$3:$W$900,9,0))</f>
        <v/>
      </c>
      <c r="K167" s="24" t="str">
        <f>IF(F167="","",VLOOKUP(X167,図書名リスト!$A$3:$W$900,23,0))</f>
        <v/>
      </c>
      <c r="L167" s="10" t="str">
        <f>IF(F167="","",VLOOKUP(X167,図書名リスト!$A$3:$W$900,11,0))</f>
        <v/>
      </c>
      <c r="M167" s="43" t="str">
        <f>IF(F167="","",VLOOKUP(X167,図書名リスト!$A$3:$W$900,14,0))</f>
        <v/>
      </c>
      <c r="N167" s="10" t="str">
        <f>IF(F167="","",VLOOKUP(X167,図書名リスト!$A$3:$W$900,17,0))</f>
        <v/>
      </c>
      <c r="O167" s="11"/>
      <c r="P167" s="23" t="str">
        <f>IF(F167="","",VLOOKUP(X167,図書名リスト!$A$3:$W$900,21,0))</f>
        <v/>
      </c>
      <c r="Q167" s="22" t="str">
        <f>IF(F167="","",VLOOKUP(X167,図書名リスト!$A$3:$W$900,19,0))</f>
        <v/>
      </c>
      <c r="R167" s="23" t="str">
        <f>IF(F167="","",VLOOKUP(X167,図書名リスト!$A$3:$W$900,20,0))</f>
        <v/>
      </c>
      <c r="S167" s="22" t="str">
        <f>IF(F167="","",VLOOKUP(X167,図書名リスト!$A$3:$W$900,22,0))</f>
        <v/>
      </c>
      <c r="T167" s="9" t="str">
        <f t="shared" si="10"/>
        <v xml:space="preserve"> </v>
      </c>
      <c r="U167" s="9" t="str">
        <f t="shared" si="11"/>
        <v>　</v>
      </c>
      <c r="V167" s="9" t="str">
        <f t="shared" si="12"/>
        <v xml:space="preserve"> </v>
      </c>
      <c r="W167" s="9">
        <f t="shared" si="13"/>
        <v>0</v>
      </c>
      <c r="X167" s="8" t="str">
        <f t="shared" si="14"/>
        <v/>
      </c>
      <c r="Z167" s="46" t="s">
        <v>781</v>
      </c>
      <c r="AA167" s="45" t="s">
        <v>780</v>
      </c>
    </row>
    <row r="168" spans="1:27" ht="57" customHeight="1" x14ac:dyDescent="0.15">
      <c r="A168" s="44"/>
      <c r="B168" s="11"/>
      <c r="C168" s="17"/>
      <c r="D168" s="17"/>
      <c r="E168" s="16"/>
      <c r="F168" s="15"/>
      <c r="G168" s="14"/>
      <c r="H168" s="13" t="str">
        <f>IF(F168="","",VLOOKUP(F168,図書名リスト!$C$3:$W$900,16,0))</f>
        <v/>
      </c>
      <c r="I168" s="12" t="str">
        <f>IF(F168="","",VLOOKUP(X168,図書名リスト!$A$3:$W$900,5,0))</f>
        <v/>
      </c>
      <c r="J168" s="25" t="str">
        <f>IF(F168="","",VLOOKUP(X168,図書名リスト!$A$3:$W$900,9,0))</f>
        <v/>
      </c>
      <c r="K168" s="24" t="str">
        <f>IF(F168="","",VLOOKUP(X168,図書名リスト!$A$3:$W$900,23,0))</f>
        <v/>
      </c>
      <c r="L168" s="10" t="str">
        <f>IF(F168="","",VLOOKUP(X168,図書名リスト!$A$3:$W$900,11,0))</f>
        <v/>
      </c>
      <c r="M168" s="43" t="str">
        <f>IF(F168="","",VLOOKUP(X168,図書名リスト!$A$3:$W$900,14,0))</f>
        <v/>
      </c>
      <c r="N168" s="10" t="str">
        <f>IF(F168="","",VLOOKUP(X168,図書名リスト!$A$3:$W$900,17,0))</f>
        <v/>
      </c>
      <c r="O168" s="11"/>
      <c r="P168" s="23" t="str">
        <f>IF(F168="","",VLOOKUP(X168,図書名リスト!$A$3:$W$900,21,0))</f>
        <v/>
      </c>
      <c r="Q168" s="22" t="str">
        <f>IF(F168="","",VLOOKUP(X168,図書名リスト!$A$3:$W$900,19,0))</f>
        <v/>
      </c>
      <c r="R168" s="23" t="str">
        <f>IF(F168="","",VLOOKUP(X168,図書名リスト!$A$3:$W$900,20,0))</f>
        <v/>
      </c>
      <c r="S168" s="22" t="str">
        <f>IF(F168="","",VLOOKUP(X168,図書名リスト!$A$3:$W$900,22,0))</f>
        <v/>
      </c>
      <c r="T168" s="9" t="str">
        <f t="shared" si="10"/>
        <v xml:space="preserve"> </v>
      </c>
      <c r="U168" s="9" t="str">
        <f t="shared" si="11"/>
        <v>　</v>
      </c>
      <c r="V168" s="9" t="str">
        <f t="shared" si="12"/>
        <v xml:space="preserve"> </v>
      </c>
      <c r="W168" s="9">
        <f t="shared" si="13"/>
        <v>0</v>
      </c>
      <c r="X168" s="8" t="str">
        <f t="shared" si="14"/>
        <v/>
      </c>
      <c r="Z168" s="46" t="s">
        <v>779</v>
      </c>
      <c r="AA168" s="45" t="s">
        <v>778</v>
      </c>
    </row>
    <row r="169" spans="1:27" ht="57" customHeight="1" x14ac:dyDescent="0.15">
      <c r="A169" s="44"/>
      <c r="B169" s="11"/>
      <c r="C169" s="17"/>
      <c r="D169" s="17"/>
      <c r="E169" s="16"/>
      <c r="F169" s="15"/>
      <c r="G169" s="14"/>
      <c r="H169" s="13" t="str">
        <f>IF(F169="","",VLOOKUP(F169,図書名リスト!$C$3:$W$900,16,0))</f>
        <v/>
      </c>
      <c r="I169" s="12" t="str">
        <f>IF(F169="","",VLOOKUP(X169,図書名リスト!$A$3:$W$900,5,0))</f>
        <v/>
      </c>
      <c r="J169" s="25" t="str">
        <f>IF(F169="","",VLOOKUP(X169,図書名リスト!$A$3:$W$900,9,0))</f>
        <v/>
      </c>
      <c r="K169" s="24" t="str">
        <f>IF(F169="","",VLOOKUP(X169,図書名リスト!$A$3:$W$900,23,0))</f>
        <v/>
      </c>
      <c r="L169" s="10" t="str">
        <f>IF(F169="","",VLOOKUP(X169,図書名リスト!$A$3:$W$900,11,0))</f>
        <v/>
      </c>
      <c r="M169" s="43" t="str">
        <f>IF(F169="","",VLOOKUP(X169,図書名リスト!$A$3:$W$900,14,0))</f>
        <v/>
      </c>
      <c r="N169" s="10" t="str">
        <f>IF(F169="","",VLOOKUP(X169,図書名リスト!$A$3:$W$900,17,0))</f>
        <v/>
      </c>
      <c r="O169" s="11"/>
      <c r="P169" s="23" t="str">
        <f>IF(F169="","",VLOOKUP(X169,図書名リスト!$A$3:$W$900,21,0))</f>
        <v/>
      </c>
      <c r="Q169" s="22" t="str">
        <f>IF(F169="","",VLOOKUP(X169,図書名リスト!$A$3:$W$900,19,0))</f>
        <v/>
      </c>
      <c r="R169" s="23" t="str">
        <f>IF(F169="","",VLOOKUP(X169,図書名リスト!$A$3:$W$900,20,0))</f>
        <v/>
      </c>
      <c r="S169" s="22" t="str">
        <f>IF(F169="","",VLOOKUP(X169,図書名リスト!$A$3:$W$900,22,0))</f>
        <v/>
      </c>
      <c r="T169" s="9" t="str">
        <f t="shared" si="10"/>
        <v xml:space="preserve"> </v>
      </c>
      <c r="U169" s="9" t="str">
        <f t="shared" si="11"/>
        <v>　</v>
      </c>
      <c r="V169" s="9" t="str">
        <f t="shared" si="12"/>
        <v xml:space="preserve"> </v>
      </c>
      <c r="W169" s="9">
        <f t="shared" si="13"/>
        <v>0</v>
      </c>
      <c r="X169" s="8" t="str">
        <f t="shared" si="14"/>
        <v/>
      </c>
      <c r="Z169" s="46" t="s">
        <v>777</v>
      </c>
      <c r="AA169" s="45" t="s">
        <v>776</v>
      </c>
    </row>
    <row r="170" spans="1:27" ht="57" customHeight="1" x14ac:dyDescent="0.15">
      <c r="A170" s="44"/>
      <c r="B170" s="11"/>
      <c r="C170" s="17"/>
      <c r="D170" s="17"/>
      <c r="E170" s="16"/>
      <c r="F170" s="15"/>
      <c r="G170" s="14"/>
      <c r="H170" s="13" t="str">
        <f>IF(F170="","",VLOOKUP(F170,図書名リスト!$C$3:$W$900,16,0))</f>
        <v/>
      </c>
      <c r="I170" s="12" t="str">
        <f>IF(F170="","",VLOOKUP(X170,図書名リスト!$A$3:$W$900,5,0))</f>
        <v/>
      </c>
      <c r="J170" s="25" t="str">
        <f>IF(F170="","",VLOOKUP(X170,図書名リスト!$A$3:$W$900,9,0))</f>
        <v/>
      </c>
      <c r="K170" s="24" t="str">
        <f>IF(F170="","",VLOOKUP(X170,図書名リスト!$A$3:$W$900,23,0))</f>
        <v/>
      </c>
      <c r="L170" s="10" t="str">
        <f>IF(F170="","",VLOOKUP(X170,図書名リスト!$A$3:$W$900,11,0))</f>
        <v/>
      </c>
      <c r="M170" s="43" t="str">
        <f>IF(F170="","",VLOOKUP(X170,図書名リスト!$A$3:$W$900,14,0))</f>
        <v/>
      </c>
      <c r="N170" s="10" t="str">
        <f>IF(F170="","",VLOOKUP(X170,図書名リスト!$A$3:$W$900,17,0))</f>
        <v/>
      </c>
      <c r="O170" s="11"/>
      <c r="P170" s="23" t="str">
        <f>IF(F170="","",VLOOKUP(X170,図書名リスト!$A$3:$W$900,21,0))</f>
        <v/>
      </c>
      <c r="Q170" s="22" t="str">
        <f>IF(F170="","",VLOOKUP(X170,図書名リスト!$A$3:$W$900,19,0))</f>
        <v/>
      </c>
      <c r="R170" s="23" t="str">
        <f>IF(F170="","",VLOOKUP(X170,図書名リスト!$A$3:$W$900,20,0))</f>
        <v/>
      </c>
      <c r="S170" s="22" t="str">
        <f>IF(F170="","",VLOOKUP(X170,図書名リスト!$A$3:$W$900,22,0))</f>
        <v/>
      </c>
      <c r="T170" s="9" t="str">
        <f t="shared" si="10"/>
        <v xml:space="preserve"> </v>
      </c>
      <c r="U170" s="9" t="str">
        <f t="shared" si="11"/>
        <v>　</v>
      </c>
      <c r="V170" s="9" t="str">
        <f t="shared" si="12"/>
        <v xml:space="preserve"> </v>
      </c>
      <c r="W170" s="9">
        <f t="shared" si="13"/>
        <v>0</v>
      </c>
      <c r="X170" s="8" t="str">
        <f t="shared" si="14"/>
        <v/>
      </c>
      <c r="Z170" s="46" t="s">
        <v>775</v>
      </c>
      <c r="AA170" s="45" t="s">
        <v>774</v>
      </c>
    </row>
    <row r="171" spans="1:27" ht="57" customHeight="1" x14ac:dyDescent="0.15">
      <c r="A171" s="44"/>
      <c r="B171" s="11"/>
      <c r="C171" s="17"/>
      <c r="D171" s="17"/>
      <c r="E171" s="16"/>
      <c r="F171" s="15"/>
      <c r="G171" s="14"/>
      <c r="H171" s="13" t="str">
        <f>IF(F171="","",VLOOKUP(F171,図書名リスト!$C$3:$W$900,16,0))</f>
        <v/>
      </c>
      <c r="I171" s="12" t="str">
        <f>IF(F171="","",VLOOKUP(X171,図書名リスト!$A$3:$W$900,5,0))</f>
        <v/>
      </c>
      <c r="J171" s="25" t="str">
        <f>IF(F171="","",VLOOKUP(X171,図書名リスト!$A$3:$W$900,9,0))</f>
        <v/>
      </c>
      <c r="K171" s="24" t="str">
        <f>IF(F171="","",VLOOKUP(X171,図書名リスト!$A$3:$W$900,23,0))</f>
        <v/>
      </c>
      <c r="L171" s="10" t="str">
        <f>IF(F171="","",VLOOKUP(X171,図書名リスト!$A$3:$W$900,11,0))</f>
        <v/>
      </c>
      <c r="M171" s="43" t="str">
        <f>IF(F171="","",VLOOKUP(X171,図書名リスト!$A$3:$W$900,14,0))</f>
        <v/>
      </c>
      <c r="N171" s="10" t="str">
        <f>IF(F171="","",VLOOKUP(X171,図書名リスト!$A$3:$W$900,17,0))</f>
        <v/>
      </c>
      <c r="O171" s="11"/>
      <c r="P171" s="23" t="str">
        <f>IF(F171="","",VLOOKUP(X171,図書名リスト!$A$3:$W$900,21,0))</f>
        <v/>
      </c>
      <c r="Q171" s="22" t="str">
        <f>IF(F171="","",VLOOKUP(X171,図書名リスト!$A$3:$W$900,19,0))</f>
        <v/>
      </c>
      <c r="R171" s="23" t="str">
        <f>IF(F171="","",VLOOKUP(X171,図書名リスト!$A$3:$W$900,20,0))</f>
        <v/>
      </c>
      <c r="S171" s="22" t="str">
        <f>IF(F171="","",VLOOKUP(X171,図書名リスト!$A$3:$W$900,22,0))</f>
        <v/>
      </c>
      <c r="T171" s="9" t="str">
        <f t="shared" si="10"/>
        <v xml:space="preserve"> </v>
      </c>
      <c r="U171" s="9" t="str">
        <f t="shared" si="11"/>
        <v>　</v>
      </c>
      <c r="V171" s="9" t="str">
        <f t="shared" si="12"/>
        <v xml:space="preserve"> </v>
      </c>
      <c r="W171" s="9">
        <f t="shared" si="13"/>
        <v>0</v>
      </c>
      <c r="X171" s="8" t="str">
        <f t="shared" si="14"/>
        <v/>
      </c>
      <c r="Z171" s="46" t="s">
        <v>773</v>
      </c>
      <c r="AA171" s="45" t="s">
        <v>772</v>
      </c>
    </row>
    <row r="172" spans="1:27" ht="57" customHeight="1" x14ac:dyDescent="0.15">
      <c r="A172" s="44"/>
      <c r="B172" s="11"/>
      <c r="C172" s="17"/>
      <c r="D172" s="17"/>
      <c r="E172" s="16"/>
      <c r="F172" s="15"/>
      <c r="G172" s="14"/>
      <c r="H172" s="13" t="str">
        <f>IF(F172="","",VLOOKUP(F172,図書名リスト!$C$3:$W$900,16,0))</f>
        <v/>
      </c>
      <c r="I172" s="12" t="str">
        <f>IF(F172="","",VLOOKUP(X172,図書名リスト!$A$3:$W$900,5,0))</f>
        <v/>
      </c>
      <c r="J172" s="25" t="str">
        <f>IF(F172="","",VLOOKUP(X172,図書名リスト!$A$3:$W$900,9,0))</f>
        <v/>
      </c>
      <c r="K172" s="24" t="str">
        <f>IF(F172="","",VLOOKUP(X172,図書名リスト!$A$3:$W$900,23,0))</f>
        <v/>
      </c>
      <c r="L172" s="10" t="str">
        <f>IF(F172="","",VLOOKUP(X172,図書名リスト!$A$3:$W$900,11,0))</f>
        <v/>
      </c>
      <c r="M172" s="43" t="str">
        <f>IF(F172="","",VLOOKUP(X172,図書名リスト!$A$3:$W$900,14,0))</f>
        <v/>
      </c>
      <c r="N172" s="10" t="str">
        <f>IF(F172="","",VLOOKUP(X172,図書名リスト!$A$3:$W$900,17,0))</f>
        <v/>
      </c>
      <c r="O172" s="11"/>
      <c r="P172" s="23" t="str">
        <f>IF(F172="","",VLOOKUP(X172,図書名リスト!$A$3:$W$900,21,0))</f>
        <v/>
      </c>
      <c r="Q172" s="22" t="str">
        <f>IF(F172="","",VLOOKUP(X172,図書名リスト!$A$3:$W$900,19,0))</f>
        <v/>
      </c>
      <c r="R172" s="23" t="str">
        <f>IF(F172="","",VLOOKUP(X172,図書名リスト!$A$3:$W$900,20,0))</f>
        <v/>
      </c>
      <c r="S172" s="22" t="str">
        <f>IF(F172="","",VLOOKUP(X172,図書名リスト!$A$3:$W$900,22,0))</f>
        <v/>
      </c>
      <c r="T172" s="9" t="str">
        <f t="shared" si="10"/>
        <v xml:space="preserve"> </v>
      </c>
      <c r="U172" s="9" t="str">
        <f t="shared" si="11"/>
        <v>　</v>
      </c>
      <c r="V172" s="9" t="str">
        <f t="shared" si="12"/>
        <v xml:space="preserve"> </v>
      </c>
      <c r="W172" s="9">
        <f t="shared" si="13"/>
        <v>0</v>
      </c>
      <c r="X172" s="8" t="str">
        <f t="shared" si="14"/>
        <v/>
      </c>
      <c r="Z172" s="46" t="s">
        <v>771</v>
      </c>
      <c r="AA172" s="45" t="s">
        <v>770</v>
      </c>
    </row>
    <row r="173" spans="1:27" ht="57" customHeight="1" x14ac:dyDescent="0.15">
      <c r="A173" s="44"/>
      <c r="B173" s="11"/>
      <c r="C173" s="17"/>
      <c r="D173" s="17"/>
      <c r="E173" s="16"/>
      <c r="F173" s="15"/>
      <c r="G173" s="14"/>
      <c r="H173" s="13" t="str">
        <f>IF(F173="","",VLOOKUP(F173,図書名リスト!$C$3:$W$900,16,0))</f>
        <v/>
      </c>
      <c r="I173" s="12" t="str">
        <f>IF(F173="","",VLOOKUP(X173,図書名リスト!$A$3:$W$900,5,0))</f>
        <v/>
      </c>
      <c r="J173" s="25" t="str">
        <f>IF(F173="","",VLOOKUP(X173,図書名リスト!$A$3:$W$900,9,0))</f>
        <v/>
      </c>
      <c r="K173" s="24" t="str">
        <f>IF(F173="","",VLOOKUP(X173,図書名リスト!$A$3:$W$900,23,0))</f>
        <v/>
      </c>
      <c r="L173" s="10" t="str">
        <f>IF(F173="","",VLOOKUP(X173,図書名リスト!$A$3:$W$900,11,0))</f>
        <v/>
      </c>
      <c r="M173" s="43" t="str">
        <f>IF(F173="","",VLOOKUP(X173,図書名リスト!$A$3:$W$900,14,0))</f>
        <v/>
      </c>
      <c r="N173" s="10" t="str">
        <f>IF(F173="","",VLOOKUP(X173,図書名リスト!$A$3:$W$900,17,0))</f>
        <v/>
      </c>
      <c r="O173" s="11"/>
      <c r="P173" s="23" t="str">
        <f>IF(F173="","",VLOOKUP(X173,図書名リスト!$A$3:$W$900,21,0))</f>
        <v/>
      </c>
      <c r="Q173" s="22" t="str">
        <f>IF(F173="","",VLOOKUP(X173,図書名リスト!$A$3:$W$900,19,0))</f>
        <v/>
      </c>
      <c r="R173" s="23" t="str">
        <f>IF(F173="","",VLOOKUP(X173,図書名リスト!$A$3:$W$900,20,0))</f>
        <v/>
      </c>
      <c r="S173" s="22" t="str">
        <f>IF(F173="","",VLOOKUP(X173,図書名リスト!$A$3:$W$900,22,0))</f>
        <v/>
      </c>
      <c r="T173" s="9" t="str">
        <f t="shared" si="10"/>
        <v xml:space="preserve"> </v>
      </c>
      <c r="U173" s="9" t="str">
        <f t="shared" si="11"/>
        <v>　</v>
      </c>
      <c r="V173" s="9" t="str">
        <f t="shared" si="12"/>
        <v xml:space="preserve"> </v>
      </c>
      <c r="W173" s="9">
        <f t="shared" si="13"/>
        <v>0</v>
      </c>
      <c r="X173" s="8" t="str">
        <f t="shared" si="14"/>
        <v/>
      </c>
      <c r="Z173" s="46" t="s">
        <v>769</v>
      </c>
      <c r="AA173" s="45" t="s">
        <v>768</v>
      </c>
    </row>
    <row r="174" spans="1:27" ht="57" customHeight="1" x14ac:dyDescent="0.15">
      <c r="A174" s="44"/>
      <c r="B174" s="11"/>
      <c r="C174" s="17"/>
      <c r="D174" s="17"/>
      <c r="E174" s="16"/>
      <c r="F174" s="15"/>
      <c r="G174" s="14"/>
      <c r="H174" s="13" t="str">
        <f>IF(F174="","",VLOOKUP(F174,図書名リスト!$C$3:$W$900,16,0))</f>
        <v/>
      </c>
      <c r="I174" s="12" t="str">
        <f>IF(F174="","",VLOOKUP(X174,図書名リスト!$A$3:$W$900,5,0))</f>
        <v/>
      </c>
      <c r="J174" s="25" t="str">
        <f>IF(F174="","",VLOOKUP(X174,図書名リスト!$A$3:$W$900,9,0))</f>
        <v/>
      </c>
      <c r="K174" s="24" t="str">
        <f>IF(F174="","",VLOOKUP(X174,図書名リスト!$A$3:$W$900,23,0))</f>
        <v/>
      </c>
      <c r="L174" s="10" t="str">
        <f>IF(F174="","",VLOOKUP(X174,図書名リスト!$A$3:$W$900,11,0))</f>
        <v/>
      </c>
      <c r="M174" s="43" t="str">
        <f>IF(F174="","",VLOOKUP(X174,図書名リスト!$A$3:$W$900,14,0))</f>
        <v/>
      </c>
      <c r="N174" s="10" t="str">
        <f>IF(F174="","",VLOOKUP(X174,図書名リスト!$A$3:$W$900,17,0))</f>
        <v/>
      </c>
      <c r="O174" s="11"/>
      <c r="P174" s="23" t="str">
        <f>IF(F174="","",VLOOKUP(X174,図書名リスト!$A$3:$W$900,21,0))</f>
        <v/>
      </c>
      <c r="Q174" s="22" t="str">
        <f>IF(F174="","",VLOOKUP(X174,図書名リスト!$A$3:$W$900,19,0))</f>
        <v/>
      </c>
      <c r="R174" s="23" t="str">
        <f>IF(F174="","",VLOOKUP(X174,図書名リスト!$A$3:$W$900,20,0))</f>
        <v/>
      </c>
      <c r="S174" s="22" t="str">
        <f>IF(F174="","",VLOOKUP(X174,図書名リスト!$A$3:$W$900,22,0))</f>
        <v/>
      </c>
      <c r="T174" s="9" t="str">
        <f t="shared" si="10"/>
        <v xml:space="preserve"> </v>
      </c>
      <c r="U174" s="9" t="str">
        <f t="shared" si="11"/>
        <v>　</v>
      </c>
      <c r="V174" s="9" t="str">
        <f t="shared" si="12"/>
        <v xml:space="preserve"> </v>
      </c>
      <c r="W174" s="9">
        <f t="shared" si="13"/>
        <v>0</v>
      </c>
      <c r="X174" s="8" t="str">
        <f t="shared" si="14"/>
        <v/>
      </c>
      <c r="Z174" s="46" t="s">
        <v>767</v>
      </c>
      <c r="AA174" s="45" t="s">
        <v>766</v>
      </c>
    </row>
    <row r="175" spans="1:27" ht="57" customHeight="1" x14ac:dyDescent="0.15">
      <c r="A175" s="44"/>
      <c r="B175" s="11"/>
      <c r="C175" s="17"/>
      <c r="D175" s="17"/>
      <c r="E175" s="16"/>
      <c r="F175" s="15"/>
      <c r="G175" s="14"/>
      <c r="H175" s="13" t="str">
        <f>IF(F175="","",VLOOKUP(F175,図書名リスト!$C$3:$W$900,16,0))</f>
        <v/>
      </c>
      <c r="I175" s="12" t="str">
        <f>IF(F175="","",VLOOKUP(X175,図書名リスト!$A$3:$W$900,5,0))</f>
        <v/>
      </c>
      <c r="J175" s="25" t="str">
        <f>IF(F175="","",VLOOKUP(X175,図書名リスト!$A$3:$W$900,9,0))</f>
        <v/>
      </c>
      <c r="K175" s="24" t="str">
        <f>IF(F175="","",VLOOKUP(X175,図書名リスト!$A$3:$W$900,23,0))</f>
        <v/>
      </c>
      <c r="L175" s="10" t="str">
        <f>IF(F175="","",VLOOKUP(X175,図書名リスト!$A$3:$W$900,11,0))</f>
        <v/>
      </c>
      <c r="M175" s="43" t="str">
        <f>IF(F175="","",VLOOKUP(X175,図書名リスト!$A$3:$W$900,14,0))</f>
        <v/>
      </c>
      <c r="N175" s="10" t="str">
        <f>IF(F175="","",VLOOKUP(X175,図書名リスト!$A$3:$W$900,17,0))</f>
        <v/>
      </c>
      <c r="O175" s="11"/>
      <c r="P175" s="23" t="str">
        <f>IF(F175="","",VLOOKUP(X175,図書名リスト!$A$3:$W$900,21,0))</f>
        <v/>
      </c>
      <c r="Q175" s="22" t="str">
        <f>IF(F175="","",VLOOKUP(X175,図書名リスト!$A$3:$W$900,19,0))</f>
        <v/>
      </c>
      <c r="R175" s="23" t="str">
        <f>IF(F175="","",VLOOKUP(X175,図書名リスト!$A$3:$W$900,20,0))</f>
        <v/>
      </c>
      <c r="S175" s="22" t="str">
        <f>IF(F175="","",VLOOKUP(X175,図書名リスト!$A$3:$W$900,22,0))</f>
        <v/>
      </c>
      <c r="T175" s="9" t="str">
        <f t="shared" si="10"/>
        <v xml:space="preserve"> </v>
      </c>
      <c r="U175" s="9" t="str">
        <f t="shared" si="11"/>
        <v>　</v>
      </c>
      <c r="V175" s="9" t="str">
        <f t="shared" si="12"/>
        <v xml:space="preserve"> </v>
      </c>
      <c r="W175" s="9">
        <f t="shared" si="13"/>
        <v>0</v>
      </c>
      <c r="X175" s="8" t="str">
        <f t="shared" si="14"/>
        <v/>
      </c>
      <c r="Z175" s="46" t="s">
        <v>765</v>
      </c>
      <c r="AA175" s="45" t="s">
        <v>764</v>
      </c>
    </row>
    <row r="176" spans="1:27" ht="57" customHeight="1" x14ac:dyDescent="0.15">
      <c r="A176" s="44"/>
      <c r="B176" s="11"/>
      <c r="C176" s="17"/>
      <c r="D176" s="17"/>
      <c r="E176" s="16"/>
      <c r="F176" s="15"/>
      <c r="G176" s="14"/>
      <c r="H176" s="13" t="str">
        <f>IF(F176="","",VLOOKUP(F176,図書名リスト!$C$3:$W$900,16,0))</f>
        <v/>
      </c>
      <c r="I176" s="12" t="str">
        <f>IF(F176="","",VLOOKUP(X176,図書名リスト!$A$3:$W$900,5,0))</f>
        <v/>
      </c>
      <c r="J176" s="25" t="str">
        <f>IF(F176="","",VLOOKUP(X176,図書名リスト!$A$3:$W$900,9,0))</f>
        <v/>
      </c>
      <c r="K176" s="24" t="str">
        <f>IF(F176="","",VLOOKUP(X176,図書名リスト!$A$3:$W$900,23,0))</f>
        <v/>
      </c>
      <c r="L176" s="10" t="str">
        <f>IF(F176="","",VLOOKUP(X176,図書名リスト!$A$3:$W$900,11,0))</f>
        <v/>
      </c>
      <c r="M176" s="43" t="str">
        <f>IF(F176="","",VLOOKUP(X176,図書名リスト!$A$3:$W$900,14,0))</f>
        <v/>
      </c>
      <c r="N176" s="10" t="str">
        <f>IF(F176="","",VLOOKUP(X176,図書名リスト!$A$3:$W$900,17,0))</f>
        <v/>
      </c>
      <c r="O176" s="11"/>
      <c r="P176" s="23" t="str">
        <f>IF(F176="","",VLOOKUP(X176,図書名リスト!$A$3:$W$900,21,0))</f>
        <v/>
      </c>
      <c r="Q176" s="22" t="str">
        <f>IF(F176="","",VLOOKUP(X176,図書名リスト!$A$3:$W$900,19,0))</f>
        <v/>
      </c>
      <c r="R176" s="23" t="str">
        <f>IF(F176="","",VLOOKUP(X176,図書名リスト!$A$3:$W$900,20,0))</f>
        <v/>
      </c>
      <c r="S176" s="22" t="str">
        <f>IF(F176="","",VLOOKUP(X176,図書名リスト!$A$3:$W$900,22,0))</f>
        <v/>
      </c>
      <c r="T176" s="9" t="str">
        <f t="shared" si="10"/>
        <v xml:space="preserve"> </v>
      </c>
      <c r="U176" s="9" t="str">
        <f t="shared" si="11"/>
        <v>　</v>
      </c>
      <c r="V176" s="9" t="str">
        <f t="shared" si="12"/>
        <v xml:space="preserve"> </v>
      </c>
      <c r="W176" s="9">
        <f t="shared" si="13"/>
        <v>0</v>
      </c>
      <c r="X176" s="8" t="str">
        <f t="shared" si="14"/>
        <v/>
      </c>
    </row>
    <row r="177" spans="1:24" ht="57" customHeight="1" x14ac:dyDescent="0.15">
      <c r="A177" s="44"/>
      <c r="B177" s="11"/>
      <c r="C177" s="17"/>
      <c r="D177" s="17"/>
      <c r="E177" s="16"/>
      <c r="F177" s="15"/>
      <c r="G177" s="14"/>
      <c r="H177" s="13" t="str">
        <f>IF(F177="","",VLOOKUP(F177,図書名リスト!$C$3:$W$900,16,0))</f>
        <v/>
      </c>
      <c r="I177" s="12" t="str">
        <f>IF(F177="","",VLOOKUP(X177,図書名リスト!$A$3:$W$900,5,0))</f>
        <v/>
      </c>
      <c r="J177" s="25" t="str">
        <f>IF(F177="","",VLOOKUP(X177,図書名リスト!$A$3:$W$900,9,0))</f>
        <v/>
      </c>
      <c r="K177" s="24" t="str">
        <f>IF(F177="","",VLOOKUP(X177,図書名リスト!$A$3:$W$900,23,0))</f>
        <v/>
      </c>
      <c r="L177" s="10" t="str">
        <f>IF(F177="","",VLOOKUP(X177,図書名リスト!$A$3:$W$900,11,0))</f>
        <v/>
      </c>
      <c r="M177" s="43" t="str">
        <f>IF(F177="","",VLOOKUP(X177,図書名リスト!$A$3:$W$900,14,0))</f>
        <v/>
      </c>
      <c r="N177" s="10" t="str">
        <f>IF(F177="","",VLOOKUP(X177,図書名リスト!$A$3:$W$900,17,0))</f>
        <v/>
      </c>
      <c r="O177" s="11"/>
      <c r="P177" s="23" t="str">
        <f>IF(F177="","",VLOOKUP(X177,図書名リスト!$A$3:$W$900,21,0))</f>
        <v/>
      </c>
      <c r="Q177" s="22" t="str">
        <f>IF(F177="","",VLOOKUP(X177,図書名リスト!$A$3:$W$900,19,0))</f>
        <v/>
      </c>
      <c r="R177" s="23" t="str">
        <f>IF(F177="","",VLOOKUP(X177,図書名リスト!$A$3:$W$900,20,0))</f>
        <v/>
      </c>
      <c r="S177" s="22" t="str">
        <f>IF(F177="","",VLOOKUP(X177,図書名リスト!$A$3:$W$900,22,0))</f>
        <v/>
      </c>
      <c r="T177" s="9" t="str">
        <f t="shared" si="10"/>
        <v xml:space="preserve"> </v>
      </c>
      <c r="U177" s="9" t="str">
        <f t="shared" si="11"/>
        <v>　</v>
      </c>
      <c r="V177" s="9" t="str">
        <f t="shared" si="12"/>
        <v xml:space="preserve"> </v>
      </c>
      <c r="W177" s="9">
        <f t="shared" si="13"/>
        <v>0</v>
      </c>
      <c r="X177" s="8" t="str">
        <f t="shared" si="14"/>
        <v/>
      </c>
    </row>
    <row r="178" spans="1:24" ht="57" customHeight="1" x14ac:dyDescent="0.15">
      <c r="A178" s="44"/>
      <c r="B178" s="11"/>
      <c r="C178" s="17"/>
      <c r="D178" s="17"/>
      <c r="E178" s="16"/>
      <c r="F178" s="15"/>
      <c r="G178" s="14"/>
      <c r="H178" s="13" t="str">
        <f>IF(F178="","",VLOOKUP(F178,図書名リスト!$C$3:$W$900,16,0))</f>
        <v/>
      </c>
      <c r="I178" s="12" t="str">
        <f>IF(F178="","",VLOOKUP(X178,図書名リスト!$A$3:$W$900,5,0))</f>
        <v/>
      </c>
      <c r="J178" s="25" t="str">
        <f>IF(F178="","",VLOOKUP(X178,図書名リスト!$A$3:$W$900,9,0))</f>
        <v/>
      </c>
      <c r="K178" s="24" t="str">
        <f>IF(F178="","",VLOOKUP(X178,図書名リスト!$A$3:$W$900,23,0))</f>
        <v/>
      </c>
      <c r="L178" s="10" t="str">
        <f>IF(F178="","",VLOOKUP(X178,図書名リスト!$A$3:$W$900,11,0))</f>
        <v/>
      </c>
      <c r="M178" s="43" t="str">
        <f>IF(F178="","",VLOOKUP(X178,図書名リスト!$A$3:$W$900,14,0))</f>
        <v/>
      </c>
      <c r="N178" s="10" t="str">
        <f>IF(F178="","",VLOOKUP(X178,図書名リスト!$A$3:$W$900,17,0))</f>
        <v/>
      </c>
      <c r="O178" s="11"/>
      <c r="P178" s="23" t="str">
        <f>IF(F178="","",VLOOKUP(X178,図書名リスト!$A$3:$W$900,21,0))</f>
        <v/>
      </c>
      <c r="Q178" s="22" t="str">
        <f>IF(F178="","",VLOOKUP(X178,図書名リスト!$A$3:$W$900,19,0))</f>
        <v/>
      </c>
      <c r="R178" s="23" t="str">
        <f>IF(F178="","",VLOOKUP(X178,図書名リスト!$A$3:$W$900,20,0))</f>
        <v/>
      </c>
      <c r="S178" s="22" t="str">
        <f>IF(F178="","",VLOOKUP(X178,図書名リスト!$A$3:$W$900,22,0))</f>
        <v/>
      </c>
      <c r="T178" s="9" t="str">
        <f t="shared" si="10"/>
        <v xml:space="preserve"> </v>
      </c>
      <c r="U178" s="9" t="str">
        <f t="shared" si="11"/>
        <v>　</v>
      </c>
      <c r="V178" s="9" t="str">
        <f t="shared" si="12"/>
        <v xml:space="preserve"> </v>
      </c>
      <c r="W178" s="9">
        <f t="shared" si="13"/>
        <v>0</v>
      </c>
      <c r="X178" s="8" t="str">
        <f t="shared" si="14"/>
        <v/>
      </c>
    </row>
    <row r="179" spans="1:24" ht="57" customHeight="1" x14ac:dyDescent="0.15">
      <c r="A179" s="44"/>
      <c r="B179" s="11"/>
      <c r="C179" s="17"/>
      <c r="D179" s="17"/>
      <c r="E179" s="16"/>
      <c r="F179" s="15"/>
      <c r="G179" s="14"/>
      <c r="H179" s="13" t="str">
        <f>IF(F179="","",VLOOKUP(F179,図書名リスト!$C$3:$W$900,16,0))</f>
        <v/>
      </c>
      <c r="I179" s="12" t="str">
        <f>IF(F179="","",VLOOKUP(X179,図書名リスト!$A$3:$W$900,5,0))</f>
        <v/>
      </c>
      <c r="J179" s="25" t="str">
        <f>IF(F179="","",VLOOKUP(X179,図書名リスト!$A$3:$W$900,9,0))</f>
        <v/>
      </c>
      <c r="K179" s="24" t="str">
        <f>IF(F179="","",VLOOKUP(X179,図書名リスト!$A$3:$W$900,23,0))</f>
        <v/>
      </c>
      <c r="L179" s="10" t="str">
        <f>IF(F179="","",VLOOKUP(X179,図書名リスト!$A$3:$W$900,11,0))</f>
        <v/>
      </c>
      <c r="M179" s="43" t="str">
        <f>IF(F179="","",VLOOKUP(X179,図書名リスト!$A$3:$W$900,14,0))</f>
        <v/>
      </c>
      <c r="N179" s="10" t="str">
        <f>IF(F179="","",VLOOKUP(X179,図書名リスト!$A$3:$W$900,17,0))</f>
        <v/>
      </c>
      <c r="O179" s="11"/>
      <c r="P179" s="23" t="str">
        <f>IF(F179="","",VLOOKUP(X179,図書名リスト!$A$3:$W$900,21,0))</f>
        <v/>
      </c>
      <c r="Q179" s="22" t="str">
        <f>IF(F179="","",VLOOKUP(X179,図書名リスト!$A$3:$W$900,19,0))</f>
        <v/>
      </c>
      <c r="R179" s="23" t="str">
        <f>IF(F179="","",VLOOKUP(X179,図書名リスト!$A$3:$W$900,20,0))</f>
        <v/>
      </c>
      <c r="S179" s="22" t="str">
        <f>IF(F179="","",VLOOKUP(X179,図書名リスト!$A$3:$W$900,22,0))</f>
        <v/>
      </c>
      <c r="T179" s="9" t="str">
        <f t="shared" si="10"/>
        <v xml:space="preserve"> </v>
      </c>
      <c r="U179" s="9" t="str">
        <f t="shared" si="11"/>
        <v>　</v>
      </c>
      <c r="V179" s="9" t="str">
        <f t="shared" si="12"/>
        <v xml:space="preserve"> </v>
      </c>
      <c r="W179" s="9">
        <f t="shared" si="13"/>
        <v>0</v>
      </c>
      <c r="X179" s="8" t="str">
        <f t="shared" si="14"/>
        <v/>
      </c>
    </row>
    <row r="180" spans="1:24" ht="57" customHeight="1" x14ac:dyDescent="0.15">
      <c r="A180" s="44"/>
      <c r="B180" s="11"/>
      <c r="C180" s="17"/>
      <c r="D180" s="17"/>
      <c r="E180" s="16"/>
      <c r="F180" s="15"/>
      <c r="G180" s="14"/>
      <c r="H180" s="13" t="str">
        <f>IF(F180="","",VLOOKUP(F180,図書名リスト!$C$3:$W$900,16,0))</f>
        <v/>
      </c>
      <c r="I180" s="12" t="str">
        <f>IF(F180="","",VLOOKUP(X180,図書名リスト!$A$3:$W$900,5,0))</f>
        <v/>
      </c>
      <c r="J180" s="25" t="str">
        <f>IF(F180="","",VLOOKUP(X180,図書名リスト!$A$3:$W$900,9,0))</f>
        <v/>
      </c>
      <c r="K180" s="24" t="str">
        <f>IF(F180="","",VLOOKUP(X180,図書名リスト!$A$3:$W$900,23,0))</f>
        <v/>
      </c>
      <c r="L180" s="10" t="str">
        <f>IF(F180="","",VLOOKUP(X180,図書名リスト!$A$3:$W$900,11,0))</f>
        <v/>
      </c>
      <c r="M180" s="43" t="str">
        <f>IF(F180="","",VLOOKUP(X180,図書名リスト!$A$3:$W$900,14,0))</f>
        <v/>
      </c>
      <c r="N180" s="10" t="str">
        <f>IF(F180="","",VLOOKUP(X180,図書名リスト!$A$3:$W$900,17,0))</f>
        <v/>
      </c>
      <c r="O180" s="11"/>
      <c r="P180" s="23" t="str">
        <f>IF(F180="","",VLOOKUP(X180,図書名リスト!$A$3:$W$900,21,0))</f>
        <v/>
      </c>
      <c r="Q180" s="22" t="str">
        <f>IF(F180="","",VLOOKUP(X180,図書名リスト!$A$3:$W$900,19,0))</f>
        <v/>
      </c>
      <c r="R180" s="23" t="str">
        <f>IF(F180="","",VLOOKUP(X180,図書名リスト!$A$3:$W$900,20,0))</f>
        <v/>
      </c>
      <c r="S180" s="22" t="str">
        <f>IF(F180="","",VLOOKUP(X180,図書名リスト!$A$3:$W$900,22,0))</f>
        <v/>
      </c>
      <c r="T180" s="9" t="str">
        <f t="shared" si="10"/>
        <v xml:space="preserve"> </v>
      </c>
      <c r="U180" s="9" t="str">
        <f t="shared" si="11"/>
        <v>　</v>
      </c>
      <c r="V180" s="9" t="str">
        <f t="shared" si="12"/>
        <v xml:space="preserve"> </v>
      </c>
      <c r="W180" s="9">
        <f t="shared" si="13"/>
        <v>0</v>
      </c>
      <c r="X180" s="8" t="str">
        <f t="shared" si="14"/>
        <v/>
      </c>
    </row>
    <row r="181" spans="1:24" ht="57" customHeight="1" x14ac:dyDescent="0.15">
      <c r="A181" s="44"/>
      <c r="B181" s="11"/>
      <c r="C181" s="17"/>
      <c r="D181" s="17"/>
      <c r="E181" s="16"/>
      <c r="F181" s="15"/>
      <c r="G181" s="14"/>
      <c r="H181" s="13" t="str">
        <f>IF(F181="","",VLOOKUP(F181,図書名リスト!$C$3:$W$900,16,0))</f>
        <v/>
      </c>
      <c r="I181" s="12" t="str">
        <f>IF(F181="","",VLOOKUP(X181,図書名リスト!$A$3:$W$900,5,0))</f>
        <v/>
      </c>
      <c r="J181" s="25" t="str">
        <f>IF(F181="","",VLOOKUP(X181,図書名リスト!$A$3:$W$900,9,0))</f>
        <v/>
      </c>
      <c r="K181" s="24" t="str">
        <f>IF(F181="","",VLOOKUP(X181,図書名リスト!$A$3:$W$900,23,0))</f>
        <v/>
      </c>
      <c r="L181" s="10" t="str">
        <f>IF(F181="","",VLOOKUP(X181,図書名リスト!$A$3:$W$900,11,0))</f>
        <v/>
      </c>
      <c r="M181" s="43" t="str">
        <f>IF(F181="","",VLOOKUP(X181,図書名リスト!$A$3:$W$900,14,0))</f>
        <v/>
      </c>
      <c r="N181" s="10" t="str">
        <f>IF(F181="","",VLOOKUP(X181,図書名リスト!$A$3:$W$900,17,0))</f>
        <v/>
      </c>
      <c r="O181" s="11"/>
      <c r="P181" s="23" t="str">
        <f>IF(F181="","",VLOOKUP(X181,図書名リスト!$A$3:$W$900,21,0))</f>
        <v/>
      </c>
      <c r="Q181" s="22" t="str">
        <f>IF(F181="","",VLOOKUP(X181,図書名リスト!$A$3:$W$900,19,0))</f>
        <v/>
      </c>
      <c r="R181" s="23" t="str">
        <f>IF(F181="","",VLOOKUP(X181,図書名リスト!$A$3:$W$900,20,0))</f>
        <v/>
      </c>
      <c r="S181" s="22" t="str">
        <f>IF(F181="","",VLOOKUP(X181,図書名リスト!$A$3:$W$900,22,0))</f>
        <v/>
      </c>
      <c r="T181" s="9" t="str">
        <f t="shared" si="10"/>
        <v xml:space="preserve"> </v>
      </c>
      <c r="U181" s="9" t="str">
        <f t="shared" si="11"/>
        <v>　</v>
      </c>
      <c r="V181" s="9" t="str">
        <f t="shared" si="12"/>
        <v xml:space="preserve"> </v>
      </c>
      <c r="W181" s="9">
        <f t="shared" si="13"/>
        <v>0</v>
      </c>
      <c r="X181" s="8" t="str">
        <f t="shared" si="14"/>
        <v/>
      </c>
    </row>
    <row r="182" spans="1:24" ht="57" customHeight="1" x14ac:dyDescent="0.15">
      <c r="A182" s="44"/>
      <c r="B182" s="11"/>
      <c r="C182" s="17"/>
      <c r="D182" s="17"/>
      <c r="E182" s="16"/>
      <c r="F182" s="15"/>
      <c r="G182" s="14"/>
      <c r="H182" s="13" t="str">
        <f>IF(F182="","",VLOOKUP(F182,図書名リスト!$C$3:$W$900,16,0))</f>
        <v/>
      </c>
      <c r="I182" s="12" t="str">
        <f>IF(F182="","",VLOOKUP(X182,図書名リスト!$A$3:$W$900,5,0))</f>
        <v/>
      </c>
      <c r="J182" s="25" t="str">
        <f>IF(F182="","",VLOOKUP(X182,図書名リスト!$A$3:$W$900,9,0))</f>
        <v/>
      </c>
      <c r="K182" s="24" t="str">
        <f>IF(F182="","",VLOOKUP(X182,図書名リスト!$A$3:$W$900,23,0))</f>
        <v/>
      </c>
      <c r="L182" s="10" t="str">
        <f>IF(F182="","",VLOOKUP(X182,図書名リスト!$A$3:$W$900,11,0))</f>
        <v/>
      </c>
      <c r="M182" s="43" t="str">
        <f>IF(F182="","",VLOOKUP(X182,図書名リスト!$A$3:$W$900,14,0))</f>
        <v/>
      </c>
      <c r="N182" s="10" t="str">
        <f>IF(F182="","",VLOOKUP(X182,図書名リスト!$A$3:$W$900,17,0))</f>
        <v/>
      </c>
      <c r="O182" s="11"/>
      <c r="P182" s="23" t="str">
        <f>IF(F182="","",VLOOKUP(X182,図書名リスト!$A$3:$W$900,21,0))</f>
        <v/>
      </c>
      <c r="Q182" s="22" t="str">
        <f>IF(F182="","",VLOOKUP(X182,図書名リスト!$A$3:$W$900,19,0))</f>
        <v/>
      </c>
      <c r="R182" s="23" t="str">
        <f>IF(F182="","",VLOOKUP(X182,図書名リスト!$A$3:$W$900,20,0))</f>
        <v/>
      </c>
      <c r="S182" s="22" t="str">
        <f>IF(F182="","",VLOOKUP(X182,図書名リスト!$A$3:$W$900,22,0))</f>
        <v/>
      </c>
      <c r="T182" s="9" t="str">
        <f t="shared" si="10"/>
        <v xml:space="preserve"> </v>
      </c>
      <c r="U182" s="9" t="str">
        <f t="shared" si="11"/>
        <v>　</v>
      </c>
      <c r="V182" s="9" t="str">
        <f t="shared" si="12"/>
        <v xml:space="preserve"> </v>
      </c>
      <c r="W182" s="9">
        <f t="shared" si="13"/>
        <v>0</v>
      </c>
      <c r="X182" s="8" t="str">
        <f t="shared" si="14"/>
        <v/>
      </c>
    </row>
    <row r="183" spans="1:24" ht="57" customHeight="1" x14ac:dyDescent="0.15">
      <c r="A183" s="44"/>
      <c r="B183" s="11"/>
      <c r="C183" s="17"/>
      <c r="D183" s="17"/>
      <c r="E183" s="16"/>
      <c r="F183" s="15"/>
      <c r="G183" s="14"/>
      <c r="H183" s="13" t="str">
        <f>IF(F183="","",VLOOKUP(F183,図書名リスト!$C$3:$W$900,16,0))</f>
        <v/>
      </c>
      <c r="I183" s="12" t="str">
        <f>IF(F183="","",VLOOKUP(X183,図書名リスト!$A$3:$W$900,5,0))</f>
        <v/>
      </c>
      <c r="J183" s="25" t="str">
        <f>IF(F183="","",VLOOKUP(X183,図書名リスト!$A$3:$W$900,9,0))</f>
        <v/>
      </c>
      <c r="K183" s="24" t="str">
        <f>IF(F183="","",VLOOKUP(X183,図書名リスト!$A$3:$W$900,23,0))</f>
        <v/>
      </c>
      <c r="L183" s="10" t="str">
        <f>IF(F183="","",VLOOKUP(X183,図書名リスト!$A$3:$W$900,11,0))</f>
        <v/>
      </c>
      <c r="M183" s="43" t="str">
        <f>IF(F183="","",VLOOKUP(X183,図書名リスト!$A$3:$W$900,14,0))</f>
        <v/>
      </c>
      <c r="N183" s="10" t="str">
        <f>IF(F183="","",VLOOKUP(X183,図書名リスト!$A$3:$W$900,17,0))</f>
        <v/>
      </c>
      <c r="O183" s="11"/>
      <c r="P183" s="23" t="str">
        <f>IF(F183="","",VLOOKUP(X183,図書名リスト!$A$3:$W$900,21,0))</f>
        <v/>
      </c>
      <c r="Q183" s="22" t="str">
        <f>IF(F183="","",VLOOKUP(X183,図書名リスト!$A$3:$W$900,19,0))</f>
        <v/>
      </c>
      <c r="R183" s="23" t="str">
        <f>IF(F183="","",VLOOKUP(X183,図書名リスト!$A$3:$W$900,20,0))</f>
        <v/>
      </c>
      <c r="S183" s="22" t="str">
        <f>IF(F183="","",VLOOKUP(X183,図書名リスト!$A$3:$W$900,22,0))</f>
        <v/>
      </c>
      <c r="T183" s="9" t="str">
        <f t="shared" si="10"/>
        <v xml:space="preserve"> </v>
      </c>
      <c r="U183" s="9" t="str">
        <f t="shared" si="11"/>
        <v>　</v>
      </c>
      <c r="V183" s="9" t="str">
        <f t="shared" si="12"/>
        <v xml:space="preserve"> </v>
      </c>
      <c r="W183" s="9">
        <f t="shared" si="13"/>
        <v>0</v>
      </c>
      <c r="X183" s="8" t="str">
        <f t="shared" si="14"/>
        <v/>
      </c>
    </row>
    <row r="184" spans="1:24" ht="57" customHeight="1" x14ac:dyDescent="0.15">
      <c r="A184" s="44"/>
      <c r="B184" s="11"/>
      <c r="C184" s="17"/>
      <c r="D184" s="17"/>
      <c r="E184" s="16"/>
      <c r="F184" s="15"/>
      <c r="G184" s="14"/>
      <c r="H184" s="13" t="str">
        <f>IF(F184="","",VLOOKUP(F184,図書名リスト!$C$3:$W$900,16,0))</f>
        <v/>
      </c>
      <c r="I184" s="12" t="str">
        <f>IF(F184="","",VLOOKUP(X184,図書名リスト!$A$3:$W$900,5,0))</f>
        <v/>
      </c>
      <c r="J184" s="25" t="str">
        <f>IF(F184="","",VLOOKUP(X184,図書名リスト!$A$3:$W$900,9,0))</f>
        <v/>
      </c>
      <c r="K184" s="24" t="str">
        <f>IF(F184="","",VLOOKUP(X184,図書名リスト!$A$3:$W$900,23,0))</f>
        <v/>
      </c>
      <c r="L184" s="10" t="str">
        <f>IF(F184="","",VLOOKUP(X184,図書名リスト!$A$3:$W$900,11,0))</f>
        <v/>
      </c>
      <c r="M184" s="43" t="str">
        <f>IF(F184="","",VLOOKUP(X184,図書名リスト!$A$3:$W$900,14,0))</f>
        <v/>
      </c>
      <c r="N184" s="10" t="str">
        <f>IF(F184="","",VLOOKUP(X184,図書名リスト!$A$3:$W$900,17,0))</f>
        <v/>
      </c>
      <c r="O184" s="11"/>
      <c r="P184" s="23" t="str">
        <f>IF(F184="","",VLOOKUP(X184,図書名リスト!$A$3:$W$900,21,0))</f>
        <v/>
      </c>
      <c r="Q184" s="22" t="str">
        <f>IF(F184="","",VLOOKUP(X184,図書名リスト!$A$3:$W$900,19,0))</f>
        <v/>
      </c>
      <c r="R184" s="23" t="str">
        <f>IF(F184="","",VLOOKUP(X184,図書名リスト!$A$3:$W$900,20,0))</f>
        <v/>
      </c>
      <c r="S184" s="22" t="str">
        <f>IF(F184="","",VLOOKUP(X184,図書名リスト!$A$3:$W$900,22,0))</f>
        <v/>
      </c>
      <c r="T184" s="9" t="str">
        <f t="shared" si="10"/>
        <v xml:space="preserve"> </v>
      </c>
      <c r="U184" s="9" t="str">
        <f t="shared" si="11"/>
        <v>　</v>
      </c>
      <c r="V184" s="9" t="str">
        <f t="shared" si="12"/>
        <v xml:space="preserve"> </v>
      </c>
      <c r="W184" s="9">
        <f t="shared" si="13"/>
        <v>0</v>
      </c>
      <c r="X184" s="8" t="str">
        <f t="shared" si="14"/>
        <v/>
      </c>
    </row>
    <row r="185" spans="1:24" ht="57" customHeight="1" x14ac:dyDescent="0.15">
      <c r="A185" s="44"/>
      <c r="B185" s="11"/>
      <c r="C185" s="17"/>
      <c r="D185" s="17"/>
      <c r="E185" s="16"/>
      <c r="F185" s="15"/>
      <c r="G185" s="14"/>
      <c r="H185" s="13" t="str">
        <f>IF(F185="","",VLOOKUP(F185,図書名リスト!$C$3:$W$900,16,0))</f>
        <v/>
      </c>
      <c r="I185" s="12" t="str">
        <f>IF(F185="","",VLOOKUP(X185,図書名リスト!$A$3:$W$900,5,0))</f>
        <v/>
      </c>
      <c r="J185" s="25" t="str">
        <f>IF(F185="","",VLOOKUP(X185,図書名リスト!$A$3:$W$900,9,0))</f>
        <v/>
      </c>
      <c r="K185" s="24" t="str">
        <f>IF(F185="","",VLOOKUP(X185,図書名リスト!$A$3:$W$900,23,0))</f>
        <v/>
      </c>
      <c r="L185" s="10" t="str">
        <f>IF(F185="","",VLOOKUP(X185,図書名リスト!$A$3:$W$900,11,0))</f>
        <v/>
      </c>
      <c r="M185" s="43" t="str">
        <f>IF(F185="","",VLOOKUP(X185,図書名リスト!$A$3:$W$900,14,0))</f>
        <v/>
      </c>
      <c r="N185" s="10" t="str">
        <f>IF(F185="","",VLOOKUP(X185,図書名リスト!$A$3:$W$900,17,0))</f>
        <v/>
      </c>
      <c r="O185" s="11"/>
      <c r="P185" s="23" t="str">
        <f>IF(F185="","",VLOOKUP(X185,図書名リスト!$A$3:$W$900,21,0))</f>
        <v/>
      </c>
      <c r="Q185" s="22" t="str">
        <f>IF(F185="","",VLOOKUP(X185,図書名リスト!$A$3:$W$900,19,0))</f>
        <v/>
      </c>
      <c r="R185" s="23" t="str">
        <f>IF(F185="","",VLOOKUP(X185,図書名リスト!$A$3:$W$900,20,0))</f>
        <v/>
      </c>
      <c r="S185" s="22" t="str">
        <f>IF(F185="","",VLOOKUP(X185,図書名リスト!$A$3:$W$900,22,0))</f>
        <v/>
      </c>
      <c r="T185" s="9" t="str">
        <f t="shared" si="10"/>
        <v xml:space="preserve"> </v>
      </c>
      <c r="U185" s="9" t="str">
        <f t="shared" si="11"/>
        <v>　</v>
      </c>
      <c r="V185" s="9" t="str">
        <f t="shared" si="12"/>
        <v xml:space="preserve"> </v>
      </c>
      <c r="W185" s="9">
        <f t="shared" si="13"/>
        <v>0</v>
      </c>
      <c r="X185" s="8" t="str">
        <f t="shared" si="14"/>
        <v/>
      </c>
    </row>
    <row r="186" spans="1:24" ht="57" customHeight="1" x14ac:dyDescent="0.15">
      <c r="A186" s="44"/>
      <c r="B186" s="11"/>
      <c r="C186" s="17"/>
      <c r="D186" s="17"/>
      <c r="E186" s="16"/>
      <c r="F186" s="15"/>
      <c r="G186" s="14"/>
      <c r="H186" s="13" t="str">
        <f>IF(F186="","",VLOOKUP(F186,図書名リスト!$C$3:$W$900,16,0))</f>
        <v/>
      </c>
      <c r="I186" s="12" t="str">
        <f>IF(F186="","",VLOOKUP(X186,図書名リスト!$A$3:$W$900,5,0))</f>
        <v/>
      </c>
      <c r="J186" s="25" t="str">
        <f>IF(F186="","",VLOOKUP(X186,図書名リスト!$A$3:$W$900,9,0))</f>
        <v/>
      </c>
      <c r="K186" s="24" t="str">
        <f>IF(F186="","",VLOOKUP(X186,図書名リスト!$A$3:$W$900,23,0))</f>
        <v/>
      </c>
      <c r="L186" s="10" t="str">
        <f>IF(F186="","",VLOOKUP(X186,図書名リスト!$A$3:$W$900,11,0))</f>
        <v/>
      </c>
      <c r="M186" s="43" t="str">
        <f>IF(F186="","",VLOOKUP(X186,図書名リスト!$A$3:$W$900,14,0))</f>
        <v/>
      </c>
      <c r="N186" s="10" t="str">
        <f>IF(F186="","",VLOOKUP(X186,図書名リスト!$A$3:$W$900,17,0))</f>
        <v/>
      </c>
      <c r="O186" s="11"/>
      <c r="P186" s="23" t="str">
        <f>IF(F186="","",VLOOKUP(X186,図書名リスト!$A$3:$W$900,21,0))</f>
        <v/>
      </c>
      <c r="Q186" s="22" t="str">
        <f>IF(F186="","",VLOOKUP(X186,図書名リスト!$A$3:$W$900,19,0))</f>
        <v/>
      </c>
      <c r="R186" s="23" t="str">
        <f>IF(F186="","",VLOOKUP(X186,図書名リスト!$A$3:$W$900,20,0))</f>
        <v/>
      </c>
      <c r="S186" s="22" t="str">
        <f>IF(F186="","",VLOOKUP(X186,図書名リスト!$A$3:$W$900,22,0))</f>
        <v/>
      </c>
      <c r="T186" s="9" t="str">
        <f t="shared" si="10"/>
        <v xml:space="preserve"> </v>
      </c>
      <c r="U186" s="9" t="str">
        <f t="shared" si="11"/>
        <v>　</v>
      </c>
      <c r="V186" s="9" t="str">
        <f t="shared" si="12"/>
        <v xml:space="preserve"> </v>
      </c>
      <c r="W186" s="9">
        <f t="shared" si="13"/>
        <v>0</v>
      </c>
      <c r="X186" s="8" t="str">
        <f t="shared" si="14"/>
        <v/>
      </c>
    </row>
    <row r="187" spans="1:24" ht="57" customHeight="1" x14ac:dyDescent="0.15">
      <c r="A187" s="44"/>
      <c r="B187" s="11"/>
      <c r="C187" s="17"/>
      <c r="D187" s="17"/>
      <c r="E187" s="16"/>
      <c r="F187" s="15"/>
      <c r="G187" s="14"/>
      <c r="H187" s="13" t="str">
        <f>IF(F187="","",VLOOKUP(F187,図書名リスト!$C$3:$W$900,16,0))</f>
        <v/>
      </c>
      <c r="I187" s="12" t="str">
        <f>IF(F187="","",VLOOKUP(X187,図書名リスト!$A$3:$W$900,5,0))</f>
        <v/>
      </c>
      <c r="J187" s="25" t="str">
        <f>IF(F187="","",VLOOKUP(X187,図書名リスト!$A$3:$W$900,9,0))</f>
        <v/>
      </c>
      <c r="K187" s="24" t="str">
        <f>IF(F187="","",VLOOKUP(X187,図書名リスト!$A$3:$W$900,23,0))</f>
        <v/>
      </c>
      <c r="L187" s="10" t="str">
        <f>IF(F187="","",VLOOKUP(X187,図書名リスト!$A$3:$W$900,11,0))</f>
        <v/>
      </c>
      <c r="M187" s="43" t="str">
        <f>IF(F187="","",VLOOKUP(X187,図書名リスト!$A$3:$W$900,14,0))</f>
        <v/>
      </c>
      <c r="N187" s="10" t="str">
        <f>IF(F187="","",VLOOKUP(X187,図書名リスト!$A$3:$W$900,17,0))</f>
        <v/>
      </c>
      <c r="O187" s="11"/>
      <c r="P187" s="23" t="str">
        <f>IF(F187="","",VLOOKUP(X187,図書名リスト!$A$3:$W$900,21,0))</f>
        <v/>
      </c>
      <c r="Q187" s="22" t="str">
        <f>IF(F187="","",VLOOKUP(X187,図書名リスト!$A$3:$W$900,19,0))</f>
        <v/>
      </c>
      <c r="R187" s="23" t="str">
        <f>IF(F187="","",VLOOKUP(X187,図書名リスト!$A$3:$W$900,20,0))</f>
        <v/>
      </c>
      <c r="S187" s="22" t="str">
        <f>IF(F187="","",VLOOKUP(X187,図書名リスト!$A$3:$W$900,22,0))</f>
        <v/>
      </c>
      <c r="T187" s="9" t="str">
        <f t="shared" si="10"/>
        <v xml:space="preserve"> </v>
      </c>
      <c r="U187" s="9" t="str">
        <f t="shared" si="11"/>
        <v>　</v>
      </c>
      <c r="V187" s="9" t="str">
        <f t="shared" si="12"/>
        <v xml:space="preserve"> </v>
      </c>
      <c r="W187" s="9">
        <f t="shared" si="13"/>
        <v>0</v>
      </c>
      <c r="X187" s="8" t="str">
        <f t="shared" si="14"/>
        <v/>
      </c>
    </row>
    <row r="188" spans="1:24" ht="57" customHeight="1" x14ac:dyDescent="0.15">
      <c r="A188" s="44"/>
      <c r="B188" s="11"/>
      <c r="C188" s="17"/>
      <c r="D188" s="17"/>
      <c r="E188" s="16"/>
      <c r="F188" s="15"/>
      <c r="G188" s="14"/>
      <c r="H188" s="13" t="str">
        <f>IF(F188="","",VLOOKUP(F188,図書名リスト!$C$3:$W$900,16,0))</f>
        <v/>
      </c>
      <c r="I188" s="12" t="str">
        <f>IF(F188="","",VLOOKUP(X188,図書名リスト!$A$3:$W$900,5,0))</f>
        <v/>
      </c>
      <c r="J188" s="25" t="str">
        <f>IF(F188="","",VLOOKUP(X188,図書名リスト!$A$3:$W$900,9,0))</f>
        <v/>
      </c>
      <c r="K188" s="24" t="str">
        <f>IF(F188="","",VLOOKUP(X188,図書名リスト!$A$3:$W$900,23,0))</f>
        <v/>
      </c>
      <c r="L188" s="10" t="str">
        <f>IF(F188="","",VLOOKUP(X188,図書名リスト!$A$3:$W$900,11,0))</f>
        <v/>
      </c>
      <c r="M188" s="43" t="str">
        <f>IF(F188="","",VLOOKUP(X188,図書名リスト!$A$3:$W$900,14,0))</f>
        <v/>
      </c>
      <c r="N188" s="10" t="str">
        <f>IF(F188="","",VLOOKUP(X188,図書名リスト!$A$3:$W$900,17,0))</f>
        <v/>
      </c>
      <c r="O188" s="11"/>
      <c r="P188" s="23" t="str">
        <f>IF(F188="","",VLOOKUP(X188,図書名リスト!$A$3:$W$900,21,0))</f>
        <v/>
      </c>
      <c r="Q188" s="22" t="str">
        <f>IF(F188="","",VLOOKUP(X188,図書名リスト!$A$3:$W$900,19,0))</f>
        <v/>
      </c>
      <c r="R188" s="23" t="str">
        <f>IF(F188="","",VLOOKUP(X188,図書名リスト!$A$3:$W$900,20,0))</f>
        <v/>
      </c>
      <c r="S188" s="22" t="str">
        <f>IF(F188="","",VLOOKUP(X188,図書名リスト!$A$3:$W$900,22,0))</f>
        <v/>
      </c>
      <c r="T188" s="9" t="str">
        <f t="shared" si="10"/>
        <v xml:space="preserve"> </v>
      </c>
      <c r="U188" s="9" t="str">
        <f t="shared" si="11"/>
        <v>　</v>
      </c>
      <c r="V188" s="9" t="str">
        <f t="shared" si="12"/>
        <v xml:space="preserve"> </v>
      </c>
      <c r="W188" s="9">
        <f t="shared" si="13"/>
        <v>0</v>
      </c>
      <c r="X188" s="8" t="str">
        <f t="shared" si="14"/>
        <v/>
      </c>
    </row>
    <row r="189" spans="1:24" ht="57" customHeight="1" x14ac:dyDescent="0.15">
      <c r="A189" s="44"/>
      <c r="B189" s="11"/>
      <c r="C189" s="17"/>
      <c r="D189" s="17"/>
      <c r="E189" s="16"/>
      <c r="F189" s="15"/>
      <c r="G189" s="14"/>
      <c r="H189" s="13" t="str">
        <f>IF(F189="","",VLOOKUP(F189,図書名リスト!$C$3:$W$900,16,0))</f>
        <v/>
      </c>
      <c r="I189" s="12" t="str">
        <f>IF(F189="","",VLOOKUP(X189,図書名リスト!$A$3:$W$900,5,0))</f>
        <v/>
      </c>
      <c r="J189" s="25" t="str">
        <f>IF(F189="","",VLOOKUP(X189,図書名リスト!$A$3:$W$900,9,0))</f>
        <v/>
      </c>
      <c r="K189" s="24" t="str">
        <f>IF(F189="","",VLOOKUP(X189,図書名リスト!$A$3:$W$900,23,0))</f>
        <v/>
      </c>
      <c r="L189" s="10" t="str">
        <f>IF(F189="","",VLOOKUP(X189,図書名リスト!$A$3:$W$900,11,0))</f>
        <v/>
      </c>
      <c r="M189" s="43" t="str">
        <f>IF(F189="","",VLOOKUP(X189,図書名リスト!$A$3:$W$900,14,0))</f>
        <v/>
      </c>
      <c r="N189" s="10" t="str">
        <f>IF(F189="","",VLOOKUP(X189,図書名リスト!$A$3:$W$900,17,0))</f>
        <v/>
      </c>
      <c r="O189" s="11"/>
      <c r="P189" s="23" t="str">
        <f>IF(F189="","",VLOOKUP(X189,図書名リスト!$A$3:$W$900,21,0))</f>
        <v/>
      </c>
      <c r="Q189" s="22" t="str">
        <f>IF(F189="","",VLOOKUP(X189,図書名リスト!$A$3:$W$900,19,0))</f>
        <v/>
      </c>
      <c r="R189" s="23" t="str">
        <f>IF(F189="","",VLOOKUP(X189,図書名リスト!$A$3:$W$900,20,0))</f>
        <v/>
      </c>
      <c r="S189" s="22" t="str">
        <f>IF(F189="","",VLOOKUP(X189,図書名リスト!$A$3:$W$900,22,0))</f>
        <v/>
      </c>
      <c r="T189" s="9" t="str">
        <f t="shared" si="10"/>
        <v xml:space="preserve"> </v>
      </c>
      <c r="U189" s="9" t="str">
        <f t="shared" si="11"/>
        <v>　</v>
      </c>
      <c r="V189" s="9" t="str">
        <f t="shared" si="12"/>
        <v xml:space="preserve"> </v>
      </c>
      <c r="W189" s="9">
        <f t="shared" si="13"/>
        <v>0</v>
      </c>
      <c r="X189" s="8" t="str">
        <f t="shared" si="14"/>
        <v/>
      </c>
    </row>
    <row r="190" spans="1:24" ht="57" customHeight="1" x14ac:dyDescent="0.15">
      <c r="A190" s="44"/>
      <c r="B190" s="11"/>
      <c r="C190" s="17"/>
      <c r="D190" s="17"/>
      <c r="E190" s="16"/>
      <c r="F190" s="15"/>
      <c r="G190" s="14"/>
      <c r="H190" s="13" t="str">
        <f>IF(F190="","",VLOOKUP(F190,図書名リスト!$C$3:$W$900,16,0))</f>
        <v/>
      </c>
      <c r="I190" s="12" t="str">
        <f>IF(F190="","",VLOOKUP(X190,図書名リスト!$A$3:$W$900,5,0))</f>
        <v/>
      </c>
      <c r="J190" s="25" t="str">
        <f>IF(F190="","",VLOOKUP(X190,図書名リスト!$A$3:$W$900,9,0))</f>
        <v/>
      </c>
      <c r="K190" s="24" t="str">
        <f>IF(F190="","",VLOOKUP(X190,図書名リスト!$A$3:$W$900,23,0))</f>
        <v/>
      </c>
      <c r="L190" s="10" t="str">
        <f>IF(F190="","",VLOOKUP(X190,図書名リスト!$A$3:$W$900,11,0))</f>
        <v/>
      </c>
      <c r="M190" s="43" t="str">
        <f>IF(F190="","",VLOOKUP(X190,図書名リスト!$A$3:$W$900,14,0))</f>
        <v/>
      </c>
      <c r="N190" s="10" t="str">
        <f>IF(F190="","",VLOOKUP(X190,図書名リスト!$A$3:$W$900,17,0))</f>
        <v/>
      </c>
      <c r="O190" s="11"/>
      <c r="P190" s="23" t="str">
        <f>IF(F190="","",VLOOKUP(X190,図書名リスト!$A$3:$W$900,21,0))</f>
        <v/>
      </c>
      <c r="Q190" s="22" t="str">
        <f>IF(F190="","",VLOOKUP(X190,図書名リスト!$A$3:$W$900,19,0))</f>
        <v/>
      </c>
      <c r="R190" s="23" t="str">
        <f>IF(F190="","",VLOOKUP(X190,図書名リスト!$A$3:$W$900,20,0))</f>
        <v/>
      </c>
      <c r="S190" s="22" t="str">
        <f>IF(F190="","",VLOOKUP(X190,図書名リスト!$A$3:$W$900,22,0))</f>
        <v/>
      </c>
      <c r="T190" s="9" t="str">
        <f t="shared" si="10"/>
        <v xml:space="preserve"> </v>
      </c>
      <c r="U190" s="9" t="str">
        <f t="shared" si="11"/>
        <v>　</v>
      </c>
      <c r="V190" s="9" t="str">
        <f t="shared" si="12"/>
        <v xml:space="preserve"> </v>
      </c>
      <c r="W190" s="9">
        <f t="shared" si="13"/>
        <v>0</v>
      </c>
      <c r="X190" s="8" t="str">
        <f t="shared" si="14"/>
        <v/>
      </c>
    </row>
    <row r="191" spans="1:24" ht="57" customHeight="1" x14ac:dyDescent="0.15">
      <c r="A191" s="44"/>
      <c r="B191" s="11"/>
      <c r="C191" s="17"/>
      <c r="D191" s="17"/>
      <c r="E191" s="16"/>
      <c r="F191" s="15"/>
      <c r="G191" s="14"/>
      <c r="H191" s="13" t="str">
        <f>IF(F191="","",VLOOKUP(F191,図書名リスト!$C$3:$W$900,16,0))</f>
        <v/>
      </c>
      <c r="I191" s="12" t="str">
        <f>IF(F191="","",VLOOKUP(X191,図書名リスト!$A$3:$W$900,5,0))</f>
        <v/>
      </c>
      <c r="J191" s="25" t="str">
        <f>IF(F191="","",VLOOKUP(X191,図書名リスト!$A$3:$W$900,9,0))</f>
        <v/>
      </c>
      <c r="K191" s="24" t="str">
        <f>IF(F191="","",VLOOKUP(X191,図書名リスト!$A$3:$W$900,23,0))</f>
        <v/>
      </c>
      <c r="L191" s="10" t="str">
        <f>IF(F191="","",VLOOKUP(X191,図書名リスト!$A$3:$W$900,11,0))</f>
        <v/>
      </c>
      <c r="M191" s="43" t="str">
        <f>IF(F191="","",VLOOKUP(X191,図書名リスト!$A$3:$W$900,14,0))</f>
        <v/>
      </c>
      <c r="N191" s="10" t="str">
        <f>IF(F191="","",VLOOKUP(X191,図書名リスト!$A$3:$W$900,17,0))</f>
        <v/>
      </c>
      <c r="O191" s="11"/>
      <c r="P191" s="23" t="str">
        <f>IF(F191="","",VLOOKUP(X191,図書名リスト!$A$3:$W$900,21,0))</f>
        <v/>
      </c>
      <c r="Q191" s="22" t="str">
        <f>IF(F191="","",VLOOKUP(X191,図書名リスト!$A$3:$W$900,19,0))</f>
        <v/>
      </c>
      <c r="R191" s="23" t="str">
        <f>IF(F191="","",VLOOKUP(X191,図書名リスト!$A$3:$W$900,20,0))</f>
        <v/>
      </c>
      <c r="S191" s="22" t="str">
        <f>IF(F191="","",VLOOKUP(X191,図書名リスト!$A$3:$W$900,22,0))</f>
        <v/>
      </c>
      <c r="T191" s="9" t="str">
        <f t="shared" si="10"/>
        <v xml:space="preserve"> </v>
      </c>
      <c r="U191" s="9" t="str">
        <f t="shared" si="11"/>
        <v>　</v>
      </c>
      <c r="V191" s="9" t="str">
        <f t="shared" si="12"/>
        <v xml:space="preserve"> </v>
      </c>
      <c r="W191" s="9">
        <f t="shared" si="13"/>
        <v>0</v>
      </c>
      <c r="X191" s="8" t="str">
        <f t="shared" si="14"/>
        <v/>
      </c>
    </row>
    <row r="192" spans="1:24" ht="57" customHeight="1" x14ac:dyDescent="0.15">
      <c r="A192" s="44"/>
      <c r="B192" s="11"/>
      <c r="C192" s="17"/>
      <c r="D192" s="17"/>
      <c r="E192" s="16"/>
      <c r="F192" s="15"/>
      <c r="G192" s="14"/>
      <c r="H192" s="13" t="str">
        <f>IF(F192="","",VLOOKUP(F192,図書名リスト!$C$3:$W$900,16,0))</f>
        <v/>
      </c>
      <c r="I192" s="12" t="str">
        <f>IF(F192="","",VLOOKUP(X192,図書名リスト!$A$3:$W$900,5,0))</f>
        <v/>
      </c>
      <c r="J192" s="25" t="str">
        <f>IF(F192="","",VLOOKUP(X192,図書名リスト!$A$3:$W$900,9,0))</f>
        <v/>
      </c>
      <c r="K192" s="24" t="str">
        <f>IF(F192="","",VLOOKUP(X192,図書名リスト!$A$3:$W$900,23,0))</f>
        <v/>
      </c>
      <c r="L192" s="10" t="str">
        <f>IF(F192="","",VLOOKUP(X192,図書名リスト!$A$3:$W$900,11,0))</f>
        <v/>
      </c>
      <c r="M192" s="43" t="str">
        <f>IF(F192="","",VLOOKUP(X192,図書名リスト!$A$3:$W$900,14,0))</f>
        <v/>
      </c>
      <c r="N192" s="10" t="str">
        <f>IF(F192="","",VLOOKUP(X192,図書名リスト!$A$3:$W$900,17,0))</f>
        <v/>
      </c>
      <c r="O192" s="11"/>
      <c r="P192" s="23" t="str">
        <f>IF(F192="","",VLOOKUP(X192,図書名リスト!$A$3:$W$900,21,0))</f>
        <v/>
      </c>
      <c r="Q192" s="22" t="str">
        <f>IF(F192="","",VLOOKUP(X192,図書名リスト!$A$3:$W$900,19,0))</f>
        <v/>
      </c>
      <c r="R192" s="23" t="str">
        <f>IF(F192="","",VLOOKUP(X192,図書名リスト!$A$3:$W$900,20,0))</f>
        <v/>
      </c>
      <c r="S192" s="22" t="str">
        <f>IF(F192="","",VLOOKUP(X192,図書名リスト!$A$3:$W$900,22,0))</f>
        <v/>
      </c>
      <c r="T192" s="9" t="str">
        <f t="shared" si="10"/>
        <v xml:space="preserve"> </v>
      </c>
      <c r="U192" s="9" t="str">
        <f t="shared" si="11"/>
        <v>　</v>
      </c>
      <c r="V192" s="9" t="str">
        <f t="shared" si="12"/>
        <v xml:space="preserve"> </v>
      </c>
      <c r="W192" s="9">
        <f t="shared" si="13"/>
        <v>0</v>
      </c>
      <c r="X192" s="8" t="str">
        <f t="shared" si="14"/>
        <v/>
      </c>
    </row>
    <row r="193" spans="1:48" ht="57" customHeight="1" x14ac:dyDescent="0.15">
      <c r="A193" s="44"/>
      <c r="B193" s="11"/>
      <c r="C193" s="17"/>
      <c r="D193" s="17"/>
      <c r="E193" s="16"/>
      <c r="F193" s="15"/>
      <c r="G193" s="14"/>
      <c r="H193" s="13" t="str">
        <f>IF(F193="","",VLOOKUP(F193,図書名リスト!$C$3:$W$900,16,0))</f>
        <v/>
      </c>
      <c r="I193" s="12" t="str">
        <f>IF(F193="","",VLOOKUP(X193,図書名リスト!$A$3:$W$900,5,0))</f>
        <v/>
      </c>
      <c r="J193" s="25" t="str">
        <f>IF(F193="","",VLOOKUP(X193,図書名リスト!$A$3:$W$900,9,0))</f>
        <v/>
      </c>
      <c r="K193" s="24" t="str">
        <f>IF(F193="","",VLOOKUP(X193,図書名リスト!$A$3:$W$900,23,0))</f>
        <v/>
      </c>
      <c r="L193" s="10" t="str">
        <f>IF(F193="","",VLOOKUP(X193,図書名リスト!$A$3:$W$900,11,0))</f>
        <v/>
      </c>
      <c r="M193" s="43" t="str">
        <f>IF(F193="","",VLOOKUP(X193,図書名リスト!$A$3:$W$900,14,0))</f>
        <v/>
      </c>
      <c r="N193" s="10" t="str">
        <f>IF(F193="","",VLOOKUP(X193,図書名リスト!$A$3:$W$900,17,0))</f>
        <v/>
      </c>
      <c r="O193" s="11"/>
      <c r="P193" s="23" t="str">
        <f>IF(F193="","",VLOOKUP(X193,図書名リスト!$A$3:$W$900,21,0))</f>
        <v/>
      </c>
      <c r="Q193" s="22" t="str">
        <f>IF(F193="","",VLOOKUP(X193,図書名リスト!$A$3:$W$900,19,0))</f>
        <v/>
      </c>
      <c r="R193" s="23" t="str">
        <f>IF(F193="","",VLOOKUP(X193,図書名リスト!$A$3:$W$900,20,0))</f>
        <v/>
      </c>
      <c r="S193" s="22" t="str">
        <f>IF(F193="","",VLOOKUP(X193,図書名リスト!$A$3:$W$900,22,0))</f>
        <v/>
      </c>
      <c r="T193" s="9" t="str">
        <f t="shared" si="10"/>
        <v xml:space="preserve"> </v>
      </c>
      <c r="U193" s="9" t="str">
        <f t="shared" si="11"/>
        <v>　</v>
      </c>
      <c r="V193" s="9" t="str">
        <f t="shared" si="12"/>
        <v xml:space="preserve"> </v>
      </c>
      <c r="W193" s="9">
        <f t="shared" si="13"/>
        <v>0</v>
      </c>
      <c r="X193" s="8" t="str">
        <f t="shared" si="14"/>
        <v/>
      </c>
    </row>
    <row r="194" spans="1:48" ht="57" customHeight="1" x14ac:dyDescent="0.15">
      <c r="A194" s="44"/>
      <c r="B194" s="11"/>
      <c r="C194" s="17"/>
      <c r="D194" s="17"/>
      <c r="E194" s="16"/>
      <c r="F194" s="15"/>
      <c r="G194" s="14"/>
      <c r="H194" s="13" t="str">
        <f>IF(F194="","",VLOOKUP(F194,図書名リスト!$C$3:$W$900,16,0))</f>
        <v/>
      </c>
      <c r="I194" s="12" t="str">
        <f>IF(F194="","",VLOOKUP(X194,図書名リスト!$A$3:$W$900,5,0))</f>
        <v/>
      </c>
      <c r="J194" s="25" t="str">
        <f>IF(F194="","",VLOOKUP(X194,図書名リスト!$A$3:$W$900,9,0))</f>
        <v/>
      </c>
      <c r="K194" s="24" t="str">
        <f>IF(F194="","",VLOOKUP(X194,図書名リスト!$A$3:$W$900,23,0))</f>
        <v/>
      </c>
      <c r="L194" s="10" t="str">
        <f>IF(F194="","",VLOOKUP(X194,図書名リスト!$A$3:$W$900,11,0))</f>
        <v/>
      </c>
      <c r="M194" s="43" t="str">
        <f>IF(F194="","",VLOOKUP(X194,図書名リスト!$A$3:$W$900,14,0))</f>
        <v/>
      </c>
      <c r="N194" s="10" t="str">
        <f>IF(F194="","",VLOOKUP(X194,図書名リスト!$A$3:$W$900,17,0))</f>
        <v/>
      </c>
      <c r="O194" s="11"/>
      <c r="P194" s="23" t="str">
        <f>IF(F194="","",VLOOKUP(X194,図書名リスト!$A$3:$W$900,21,0))</f>
        <v/>
      </c>
      <c r="Q194" s="22" t="str">
        <f>IF(F194="","",VLOOKUP(X194,図書名リスト!$A$3:$W$900,19,0))</f>
        <v/>
      </c>
      <c r="R194" s="23" t="str">
        <f>IF(F194="","",VLOOKUP(X194,図書名リスト!$A$3:$W$900,20,0))</f>
        <v/>
      </c>
      <c r="S194" s="22" t="str">
        <f>IF(F194="","",VLOOKUP(X194,図書名リスト!$A$3:$W$900,22,0))</f>
        <v/>
      </c>
      <c r="T194" s="9" t="str">
        <f t="shared" si="10"/>
        <v xml:space="preserve"> </v>
      </c>
      <c r="U194" s="9" t="str">
        <f t="shared" si="11"/>
        <v>　</v>
      </c>
      <c r="V194" s="9" t="str">
        <f t="shared" si="12"/>
        <v xml:space="preserve"> </v>
      </c>
      <c r="W194" s="9">
        <f t="shared" si="13"/>
        <v>0</v>
      </c>
      <c r="X194" s="8" t="str">
        <f t="shared" si="14"/>
        <v/>
      </c>
      <c r="Y194" s="4" ph="1"/>
      <c r="AB194" s="3" ph="1"/>
      <c r="AC194" s="3" ph="1"/>
      <c r="AD194" s="3" ph="1"/>
      <c r="AE194" s="3" ph="1"/>
      <c r="AF194" s="3" ph="1"/>
      <c r="AG194" s="3" ph="1"/>
      <c r="AH194" s="3" ph="1"/>
      <c r="AI194" s="3" ph="1"/>
      <c r="AJ194" s="3" ph="1"/>
      <c r="AK194" s="3" ph="1"/>
      <c r="AL194" s="3" ph="1"/>
      <c r="AM194" s="3" ph="1"/>
      <c r="AN194" s="3" ph="1"/>
      <c r="AO194" s="3" ph="1"/>
      <c r="AP194" s="3" ph="1"/>
      <c r="AQ194" s="3" ph="1"/>
      <c r="AR194" s="3" ph="1"/>
      <c r="AS194" s="3" ph="1"/>
      <c r="AT194" s="3" ph="1"/>
      <c r="AU194" s="3" ph="1"/>
      <c r="AV194" s="3" ph="1"/>
    </row>
    <row r="195" spans="1:48" ht="57" customHeight="1" x14ac:dyDescent="0.15">
      <c r="A195" s="44"/>
      <c r="B195" s="11"/>
      <c r="C195" s="17"/>
      <c r="D195" s="17"/>
      <c r="E195" s="16"/>
      <c r="F195" s="15"/>
      <c r="G195" s="14"/>
      <c r="H195" s="13" t="str">
        <f>IF(F195="","",VLOOKUP(F195,図書名リスト!$C$3:$W$900,16,0))</f>
        <v/>
      </c>
      <c r="I195" s="12" t="str">
        <f>IF(F195="","",VLOOKUP(X195,図書名リスト!$A$3:$W$900,5,0))</f>
        <v/>
      </c>
      <c r="J195" s="25" t="str">
        <f>IF(F195="","",VLOOKUP(X195,図書名リスト!$A$3:$W$900,9,0))</f>
        <v/>
      </c>
      <c r="K195" s="24" t="str">
        <f>IF(F195="","",VLOOKUP(X195,図書名リスト!$A$3:$W$900,23,0))</f>
        <v/>
      </c>
      <c r="L195" s="10" t="str">
        <f>IF(F195="","",VLOOKUP(X195,図書名リスト!$A$3:$W$900,11,0))</f>
        <v/>
      </c>
      <c r="M195" s="43" t="str">
        <f>IF(F195="","",VLOOKUP(X195,図書名リスト!$A$3:$W$900,14,0))</f>
        <v/>
      </c>
      <c r="N195" s="10" t="str">
        <f>IF(F195="","",VLOOKUP(X195,図書名リスト!$A$3:$W$900,17,0))</f>
        <v/>
      </c>
      <c r="O195" s="11"/>
      <c r="P195" s="23" t="str">
        <f>IF(F195="","",VLOOKUP(X195,図書名リスト!$A$3:$W$900,21,0))</f>
        <v/>
      </c>
      <c r="Q195" s="22" t="str">
        <f>IF(F195="","",VLOOKUP(X195,図書名リスト!$A$3:$W$900,19,0))</f>
        <v/>
      </c>
      <c r="R195" s="23" t="str">
        <f>IF(F195="","",VLOOKUP(X195,図書名リスト!$A$3:$W$900,20,0))</f>
        <v/>
      </c>
      <c r="S195" s="22" t="str">
        <f>IF(F195="","",VLOOKUP(X195,図書名リスト!$A$3:$W$900,22,0))</f>
        <v/>
      </c>
      <c r="T195" s="9" t="str">
        <f t="shared" si="10"/>
        <v xml:space="preserve"> </v>
      </c>
      <c r="U195" s="9" t="str">
        <f t="shared" si="11"/>
        <v>　</v>
      </c>
      <c r="V195" s="9" t="str">
        <f t="shared" si="12"/>
        <v xml:space="preserve"> </v>
      </c>
      <c r="W195" s="9">
        <f t="shared" si="13"/>
        <v>0</v>
      </c>
      <c r="X195" s="8" t="str">
        <f t="shared" si="14"/>
        <v/>
      </c>
    </row>
    <row r="196" spans="1:48" ht="57" customHeight="1" x14ac:dyDescent="0.15">
      <c r="A196" s="44"/>
      <c r="B196" s="11"/>
      <c r="C196" s="17"/>
      <c r="D196" s="17"/>
      <c r="E196" s="16"/>
      <c r="F196" s="15"/>
      <c r="G196" s="14"/>
      <c r="H196" s="13" t="str">
        <f>IF(F196="","",VLOOKUP(F196,図書名リスト!$C$3:$W$900,16,0))</f>
        <v/>
      </c>
      <c r="I196" s="12" t="str">
        <f>IF(F196="","",VLOOKUP(X196,図書名リスト!$A$3:$W$900,5,0))</f>
        <v/>
      </c>
      <c r="J196" s="25" t="str">
        <f>IF(F196="","",VLOOKUP(X196,図書名リスト!$A$3:$W$900,9,0))</f>
        <v/>
      </c>
      <c r="K196" s="24" t="str">
        <f>IF(F196="","",VLOOKUP(X196,図書名リスト!$A$3:$W$900,23,0))</f>
        <v/>
      </c>
      <c r="L196" s="10" t="str">
        <f>IF(F196="","",VLOOKUP(X196,図書名リスト!$A$3:$W$900,11,0))</f>
        <v/>
      </c>
      <c r="M196" s="43" t="str">
        <f>IF(F196="","",VLOOKUP(X196,図書名リスト!$A$3:$W$900,14,0))</f>
        <v/>
      </c>
      <c r="N196" s="10" t="str">
        <f>IF(F196="","",VLOOKUP(X196,図書名リスト!$A$3:$W$900,17,0))</f>
        <v/>
      </c>
      <c r="O196" s="11"/>
      <c r="P196" s="23" t="str">
        <f>IF(F196="","",VLOOKUP(X196,図書名リスト!$A$3:$W$900,21,0))</f>
        <v/>
      </c>
      <c r="Q196" s="22" t="str">
        <f>IF(F196="","",VLOOKUP(X196,図書名リスト!$A$3:$W$900,19,0))</f>
        <v/>
      </c>
      <c r="R196" s="23" t="str">
        <f>IF(F196="","",VLOOKUP(X196,図書名リスト!$A$3:$W$900,20,0))</f>
        <v/>
      </c>
      <c r="S196" s="22" t="str">
        <f>IF(F196="","",VLOOKUP(X196,図書名リスト!$A$3:$W$900,22,0))</f>
        <v/>
      </c>
      <c r="T196" s="9" t="str">
        <f t="shared" si="10"/>
        <v xml:space="preserve"> </v>
      </c>
      <c r="U196" s="9" t="str">
        <f t="shared" si="11"/>
        <v>　</v>
      </c>
      <c r="V196" s="9" t="str">
        <f t="shared" si="12"/>
        <v xml:space="preserve"> </v>
      </c>
      <c r="W196" s="9">
        <f t="shared" si="13"/>
        <v>0</v>
      </c>
      <c r="X196" s="8" t="str">
        <f t="shared" si="14"/>
        <v/>
      </c>
    </row>
    <row r="197" spans="1:48" ht="57" customHeight="1" x14ac:dyDescent="0.15">
      <c r="A197" s="44"/>
      <c r="B197" s="11"/>
      <c r="C197" s="17"/>
      <c r="D197" s="17"/>
      <c r="E197" s="16"/>
      <c r="F197" s="15"/>
      <c r="G197" s="14"/>
      <c r="H197" s="13" t="str">
        <f>IF(F197="","",VLOOKUP(F197,図書名リスト!$C$3:$W$900,16,0))</f>
        <v/>
      </c>
      <c r="I197" s="12" t="str">
        <f>IF(F197="","",VLOOKUP(X197,図書名リスト!$A$3:$W$900,5,0))</f>
        <v/>
      </c>
      <c r="J197" s="25" t="str">
        <f>IF(F197="","",VLOOKUP(X197,図書名リスト!$A$3:$W$900,9,0))</f>
        <v/>
      </c>
      <c r="K197" s="24" t="str">
        <f>IF(F197="","",VLOOKUP(X197,図書名リスト!$A$3:$W$900,23,0))</f>
        <v/>
      </c>
      <c r="L197" s="10" t="str">
        <f>IF(F197="","",VLOOKUP(X197,図書名リスト!$A$3:$W$900,11,0))</f>
        <v/>
      </c>
      <c r="M197" s="43" t="str">
        <f>IF(F197="","",VLOOKUP(X197,図書名リスト!$A$3:$W$900,14,0))</f>
        <v/>
      </c>
      <c r="N197" s="10" t="str">
        <f>IF(F197="","",VLOOKUP(X197,図書名リスト!$A$3:$W$900,17,0))</f>
        <v/>
      </c>
      <c r="O197" s="11"/>
      <c r="P197" s="23" t="str">
        <f>IF(F197="","",VLOOKUP(X197,図書名リスト!$A$3:$W$900,21,0))</f>
        <v/>
      </c>
      <c r="Q197" s="22" t="str">
        <f>IF(F197="","",VLOOKUP(X197,図書名リスト!$A$3:$W$900,19,0))</f>
        <v/>
      </c>
      <c r="R197" s="23" t="str">
        <f>IF(F197="","",VLOOKUP(X197,図書名リスト!$A$3:$W$900,20,0))</f>
        <v/>
      </c>
      <c r="S197" s="22" t="str">
        <f>IF(F197="","",VLOOKUP(X197,図書名リスト!$A$3:$W$900,22,0))</f>
        <v/>
      </c>
      <c r="T197" s="9" t="str">
        <f t="shared" si="10"/>
        <v xml:space="preserve"> </v>
      </c>
      <c r="U197" s="9" t="str">
        <f t="shared" si="11"/>
        <v>　</v>
      </c>
      <c r="V197" s="9" t="str">
        <f t="shared" si="12"/>
        <v xml:space="preserve"> </v>
      </c>
      <c r="W197" s="9">
        <f t="shared" si="13"/>
        <v>0</v>
      </c>
      <c r="X197" s="8" t="str">
        <f t="shared" si="14"/>
        <v/>
      </c>
    </row>
    <row r="198" spans="1:48" ht="57" customHeight="1" x14ac:dyDescent="0.15">
      <c r="A198" s="44"/>
      <c r="B198" s="11"/>
      <c r="C198" s="17"/>
      <c r="D198" s="17"/>
      <c r="E198" s="16"/>
      <c r="F198" s="15"/>
      <c r="G198" s="14"/>
      <c r="H198" s="13" t="str">
        <f>IF(F198="","",VLOOKUP(F198,図書名リスト!$C$3:$W$900,16,0))</f>
        <v/>
      </c>
      <c r="I198" s="12" t="str">
        <f>IF(F198="","",VLOOKUP(X198,図書名リスト!$A$3:$W$900,5,0))</f>
        <v/>
      </c>
      <c r="J198" s="25" t="str">
        <f>IF(F198="","",VLOOKUP(X198,図書名リスト!$A$3:$W$900,9,0))</f>
        <v/>
      </c>
      <c r="K198" s="24" t="str">
        <f>IF(F198="","",VLOOKUP(X198,図書名リスト!$A$3:$W$900,23,0))</f>
        <v/>
      </c>
      <c r="L198" s="10" t="str">
        <f>IF(F198="","",VLOOKUP(X198,図書名リスト!$A$3:$W$900,11,0))</f>
        <v/>
      </c>
      <c r="M198" s="43" t="str">
        <f>IF(F198="","",VLOOKUP(X198,図書名リスト!$A$3:$W$900,14,0))</f>
        <v/>
      </c>
      <c r="N198" s="10" t="str">
        <f>IF(F198="","",VLOOKUP(X198,図書名リスト!$A$3:$W$900,17,0))</f>
        <v/>
      </c>
      <c r="O198" s="11"/>
      <c r="P198" s="23" t="str">
        <f>IF(F198="","",VLOOKUP(X198,図書名リスト!$A$3:$W$900,21,0))</f>
        <v/>
      </c>
      <c r="Q198" s="22" t="str">
        <f>IF(F198="","",VLOOKUP(X198,図書名リスト!$A$3:$W$900,19,0))</f>
        <v/>
      </c>
      <c r="R198" s="23" t="str">
        <f>IF(F198="","",VLOOKUP(X198,図書名リスト!$A$3:$W$900,20,0))</f>
        <v/>
      </c>
      <c r="S198" s="22" t="str">
        <f>IF(F198="","",VLOOKUP(X198,図書名リスト!$A$3:$W$900,22,0))</f>
        <v/>
      </c>
      <c r="T198" s="9" t="str">
        <f t="shared" si="10"/>
        <v xml:space="preserve"> </v>
      </c>
      <c r="U198" s="9" t="str">
        <f t="shared" si="11"/>
        <v>　</v>
      </c>
      <c r="V198" s="9" t="str">
        <f t="shared" si="12"/>
        <v xml:space="preserve"> </v>
      </c>
      <c r="W198" s="9">
        <f t="shared" si="13"/>
        <v>0</v>
      </c>
      <c r="X198" s="8" t="str">
        <f t="shared" si="14"/>
        <v/>
      </c>
    </row>
    <row r="199" spans="1:48" ht="57" customHeight="1" x14ac:dyDescent="0.15">
      <c r="A199" s="44"/>
      <c r="B199" s="11"/>
      <c r="C199" s="17"/>
      <c r="D199" s="17"/>
      <c r="E199" s="16"/>
      <c r="F199" s="15"/>
      <c r="G199" s="14"/>
      <c r="H199" s="13" t="str">
        <f>IF(F199="","",VLOOKUP(F199,図書名リスト!$C$3:$W$900,16,0))</f>
        <v/>
      </c>
      <c r="I199" s="12" t="str">
        <f>IF(F199="","",VLOOKUP(X199,図書名リスト!$A$3:$W$900,5,0))</f>
        <v/>
      </c>
      <c r="J199" s="25" t="str">
        <f>IF(F199="","",VLOOKUP(X199,図書名リスト!$A$3:$W$900,9,0))</f>
        <v/>
      </c>
      <c r="K199" s="24" t="str">
        <f>IF(F199="","",VLOOKUP(X199,図書名リスト!$A$3:$W$900,23,0))</f>
        <v/>
      </c>
      <c r="L199" s="10" t="str">
        <f>IF(F199="","",VLOOKUP(X199,図書名リスト!$A$3:$W$900,11,0))</f>
        <v/>
      </c>
      <c r="M199" s="43" t="str">
        <f>IF(F199="","",VLOOKUP(X199,図書名リスト!$A$3:$W$900,14,0))</f>
        <v/>
      </c>
      <c r="N199" s="10" t="str">
        <f>IF(F199="","",VLOOKUP(X199,図書名リスト!$A$3:$W$900,17,0))</f>
        <v/>
      </c>
      <c r="O199" s="11"/>
      <c r="P199" s="23" t="str">
        <f>IF(F199="","",VLOOKUP(X199,図書名リスト!$A$3:$W$900,21,0))</f>
        <v/>
      </c>
      <c r="Q199" s="22" t="str">
        <f>IF(F199="","",VLOOKUP(X199,図書名リスト!$A$3:$W$900,19,0))</f>
        <v/>
      </c>
      <c r="R199" s="23" t="str">
        <f>IF(F199="","",VLOOKUP(X199,図書名リスト!$A$3:$W$900,20,0))</f>
        <v/>
      </c>
      <c r="S199" s="22" t="str">
        <f>IF(F199="","",VLOOKUP(X199,図書名リスト!$A$3:$W$900,22,0))</f>
        <v/>
      </c>
      <c r="T199" s="9" t="str">
        <f t="shared" si="10"/>
        <v xml:space="preserve"> </v>
      </c>
      <c r="U199" s="9" t="str">
        <f t="shared" si="11"/>
        <v>　</v>
      </c>
      <c r="V199" s="9" t="str">
        <f t="shared" si="12"/>
        <v xml:space="preserve"> </v>
      </c>
      <c r="W199" s="9">
        <f t="shared" si="13"/>
        <v>0</v>
      </c>
      <c r="X199" s="8" t="str">
        <f t="shared" si="14"/>
        <v/>
      </c>
    </row>
    <row r="200" spans="1:48" ht="57" customHeight="1" x14ac:dyDescent="0.15">
      <c r="A200" s="44"/>
      <c r="B200" s="11"/>
      <c r="C200" s="17"/>
      <c r="D200" s="17"/>
      <c r="E200" s="16"/>
      <c r="F200" s="15"/>
      <c r="G200" s="14"/>
      <c r="H200" s="13" t="str">
        <f>IF(F200="","",VLOOKUP(F200,図書名リスト!$C$3:$W$900,16,0))</f>
        <v/>
      </c>
      <c r="I200" s="12" t="str">
        <f>IF(F200="","",VLOOKUP(X200,図書名リスト!$A$3:$W$900,5,0))</f>
        <v/>
      </c>
      <c r="J200" s="25" t="str">
        <f>IF(F200="","",VLOOKUP(X200,図書名リスト!$A$3:$W$900,9,0))</f>
        <v/>
      </c>
      <c r="K200" s="24" t="str">
        <f>IF(F200="","",VLOOKUP(X200,図書名リスト!$A$3:$W$900,23,0))</f>
        <v/>
      </c>
      <c r="L200" s="10" t="str">
        <f>IF(F200="","",VLOOKUP(X200,図書名リスト!$A$3:$W$900,11,0))</f>
        <v/>
      </c>
      <c r="M200" s="43" t="str">
        <f>IF(F200="","",VLOOKUP(X200,図書名リスト!$A$3:$W$900,14,0))</f>
        <v/>
      </c>
      <c r="N200" s="10" t="str">
        <f>IF(F200="","",VLOOKUP(X200,図書名リスト!$A$3:$W$900,17,0))</f>
        <v/>
      </c>
      <c r="O200" s="11"/>
      <c r="P200" s="23" t="str">
        <f>IF(F200="","",VLOOKUP(X200,図書名リスト!$A$3:$W$900,21,0))</f>
        <v/>
      </c>
      <c r="Q200" s="22" t="str">
        <f>IF(F200="","",VLOOKUP(X200,図書名リスト!$A$3:$W$900,19,0))</f>
        <v/>
      </c>
      <c r="R200" s="23" t="str">
        <f>IF(F200="","",VLOOKUP(X200,図書名リスト!$A$3:$W$900,20,0))</f>
        <v/>
      </c>
      <c r="S200" s="22" t="str">
        <f>IF(F200="","",VLOOKUP(X200,図書名リスト!$A$3:$W$900,22,0))</f>
        <v/>
      </c>
      <c r="T200" s="9" t="str">
        <f t="shared" si="10"/>
        <v xml:space="preserve"> </v>
      </c>
      <c r="U200" s="9" t="str">
        <f t="shared" si="11"/>
        <v>　</v>
      </c>
      <c r="V200" s="9" t="str">
        <f t="shared" si="12"/>
        <v xml:space="preserve"> </v>
      </c>
      <c r="W200" s="9">
        <f t="shared" si="13"/>
        <v>0</v>
      </c>
      <c r="X200" s="8" t="str">
        <f t="shared" si="14"/>
        <v/>
      </c>
      <c r="Y200" s="4" ph="1"/>
      <c r="AB200" s="3" ph="1"/>
      <c r="AC200" s="3" ph="1"/>
      <c r="AD200" s="3" ph="1"/>
      <c r="AE200" s="3" ph="1"/>
      <c r="AF200" s="3" ph="1"/>
      <c r="AG200" s="3" ph="1"/>
      <c r="AH200" s="3" ph="1"/>
      <c r="AI200" s="3" ph="1"/>
      <c r="AJ200" s="3" ph="1"/>
      <c r="AK200" s="3" ph="1"/>
      <c r="AL200" s="3" ph="1"/>
      <c r="AM200" s="3" ph="1"/>
      <c r="AN200" s="3" ph="1"/>
      <c r="AO200" s="3" ph="1"/>
      <c r="AP200" s="3" ph="1"/>
      <c r="AQ200" s="3" ph="1"/>
      <c r="AR200" s="3" ph="1"/>
      <c r="AS200" s="3" ph="1"/>
      <c r="AT200" s="3" ph="1"/>
      <c r="AU200" s="3" ph="1"/>
      <c r="AV200" s="3" ph="1"/>
    </row>
    <row r="201" spans="1:48" ht="57" customHeight="1" x14ac:dyDescent="0.15">
      <c r="A201" s="44"/>
      <c r="B201" s="11"/>
      <c r="C201" s="17"/>
      <c r="D201" s="17"/>
      <c r="E201" s="16"/>
      <c r="F201" s="15"/>
      <c r="G201" s="14"/>
      <c r="H201" s="13" t="str">
        <f>IF(F201="","",VLOOKUP(F201,図書名リスト!$C$3:$W$900,16,0))</f>
        <v/>
      </c>
      <c r="I201" s="12" t="str">
        <f>IF(F201="","",VLOOKUP(X201,図書名リスト!$A$3:$W$900,5,0))</f>
        <v/>
      </c>
      <c r="J201" s="25" t="str">
        <f>IF(F201="","",VLOOKUP(X201,図書名リスト!$A$3:$W$900,9,0))</f>
        <v/>
      </c>
      <c r="K201" s="24" t="str">
        <f>IF(F201="","",VLOOKUP(X201,図書名リスト!$A$3:$W$900,23,0))</f>
        <v/>
      </c>
      <c r="L201" s="10" t="str">
        <f>IF(F201="","",VLOOKUP(X201,図書名リスト!$A$3:$W$900,11,0))</f>
        <v/>
      </c>
      <c r="M201" s="43" t="str">
        <f>IF(F201="","",VLOOKUP(X201,図書名リスト!$A$3:$W$900,14,0))</f>
        <v/>
      </c>
      <c r="N201" s="10" t="str">
        <f>IF(F201="","",VLOOKUP(X201,図書名リスト!$A$3:$W$900,17,0))</f>
        <v/>
      </c>
      <c r="O201" s="11"/>
      <c r="P201" s="23" t="str">
        <f>IF(F201="","",VLOOKUP(X201,図書名リスト!$A$3:$W$900,21,0))</f>
        <v/>
      </c>
      <c r="Q201" s="22" t="str">
        <f>IF(F201="","",VLOOKUP(X201,図書名リスト!$A$3:$W$900,19,0))</f>
        <v/>
      </c>
      <c r="R201" s="23" t="str">
        <f>IF(F201="","",VLOOKUP(X201,図書名リスト!$A$3:$W$900,20,0))</f>
        <v/>
      </c>
      <c r="S201" s="22" t="str">
        <f>IF(F201="","",VLOOKUP(X201,図書名リスト!$A$3:$W$900,22,0))</f>
        <v/>
      </c>
      <c r="T201" s="9" t="str">
        <f t="shared" si="10"/>
        <v xml:space="preserve"> </v>
      </c>
      <c r="U201" s="9" t="str">
        <f t="shared" si="11"/>
        <v>　</v>
      </c>
      <c r="V201" s="9" t="str">
        <f t="shared" si="12"/>
        <v xml:space="preserve"> </v>
      </c>
      <c r="W201" s="9">
        <f t="shared" si="13"/>
        <v>0</v>
      </c>
      <c r="X201" s="8" t="str">
        <f t="shared" si="14"/>
        <v/>
      </c>
    </row>
    <row r="202" spans="1:48" ht="57" customHeight="1" x14ac:dyDescent="0.15">
      <c r="A202" s="44"/>
      <c r="B202" s="11"/>
      <c r="C202" s="17"/>
      <c r="D202" s="17"/>
      <c r="E202" s="16"/>
      <c r="F202" s="15"/>
      <c r="G202" s="14"/>
      <c r="H202" s="13" t="str">
        <f>IF(F202="","",VLOOKUP(F202,図書名リスト!$C$3:$W$900,16,0))</f>
        <v/>
      </c>
      <c r="I202" s="12" t="str">
        <f>IF(F202="","",VLOOKUP(X202,図書名リスト!$A$3:$W$900,5,0))</f>
        <v/>
      </c>
      <c r="J202" s="25" t="str">
        <f>IF(F202="","",VLOOKUP(X202,図書名リスト!$A$3:$W$900,9,0))</f>
        <v/>
      </c>
      <c r="K202" s="24" t="str">
        <f>IF(F202="","",VLOOKUP(X202,図書名リスト!$A$3:$W$900,23,0))</f>
        <v/>
      </c>
      <c r="L202" s="10" t="str">
        <f>IF(F202="","",VLOOKUP(X202,図書名リスト!$A$3:$W$900,11,0))</f>
        <v/>
      </c>
      <c r="M202" s="43" t="str">
        <f>IF(F202="","",VLOOKUP(X202,図書名リスト!$A$3:$W$900,14,0))</f>
        <v/>
      </c>
      <c r="N202" s="10" t="str">
        <f>IF(F202="","",VLOOKUP(X202,図書名リスト!$A$3:$W$900,17,0))</f>
        <v/>
      </c>
      <c r="O202" s="11"/>
      <c r="P202" s="23" t="str">
        <f>IF(F202="","",VLOOKUP(X202,図書名リスト!$A$3:$W$900,21,0))</f>
        <v/>
      </c>
      <c r="Q202" s="22" t="str">
        <f>IF(F202="","",VLOOKUP(X202,図書名リスト!$A$3:$W$900,19,0))</f>
        <v/>
      </c>
      <c r="R202" s="23" t="str">
        <f>IF(F202="","",VLOOKUP(X202,図書名リスト!$A$3:$W$900,20,0))</f>
        <v/>
      </c>
      <c r="S202" s="22" t="str">
        <f>IF(F202="","",VLOOKUP(X202,図書名リスト!$A$3:$W$900,22,0))</f>
        <v/>
      </c>
      <c r="T202" s="9" t="str">
        <f t="shared" si="10"/>
        <v xml:space="preserve"> </v>
      </c>
      <c r="U202" s="9" t="str">
        <f t="shared" si="11"/>
        <v>　</v>
      </c>
      <c r="V202" s="9" t="str">
        <f t="shared" si="12"/>
        <v xml:space="preserve"> </v>
      </c>
      <c r="W202" s="9">
        <f t="shared" si="13"/>
        <v>0</v>
      </c>
      <c r="X202" s="8" t="str">
        <f t="shared" si="14"/>
        <v/>
      </c>
    </row>
    <row r="203" spans="1:48" ht="57" customHeight="1" x14ac:dyDescent="0.15">
      <c r="A203" s="44"/>
      <c r="B203" s="11"/>
      <c r="C203" s="17"/>
      <c r="D203" s="17"/>
      <c r="E203" s="16"/>
      <c r="F203" s="15"/>
      <c r="G203" s="14"/>
      <c r="H203" s="13" t="str">
        <f>IF(F203="","",VLOOKUP(F203,図書名リスト!$C$3:$W$900,16,0))</f>
        <v/>
      </c>
      <c r="I203" s="12" t="str">
        <f>IF(F203="","",VLOOKUP(X203,図書名リスト!$A$3:$W$900,5,0))</f>
        <v/>
      </c>
      <c r="J203" s="25" t="str">
        <f>IF(F203="","",VLOOKUP(X203,図書名リスト!$A$3:$W$900,9,0))</f>
        <v/>
      </c>
      <c r="K203" s="24" t="str">
        <f>IF(F203="","",VLOOKUP(X203,図書名リスト!$A$3:$W$900,23,0))</f>
        <v/>
      </c>
      <c r="L203" s="10" t="str">
        <f>IF(F203="","",VLOOKUP(X203,図書名リスト!$A$3:$W$900,11,0))</f>
        <v/>
      </c>
      <c r="M203" s="43" t="str">
        <f>IF(F203="","",VLOOKUP(X203,図書名リスト!$A$3:$W$900,14,0))</f>
        <v/>
      </c>
      <c r="N203" s="10" t="str">
        <f>IF(F203="","",VLOOKUP(X203,図書名リスト!$A$3:$W$900,17,0))</f>
        <v/>
      </c>
      <c r="O203" s="11"/>
      <c r="P203" s="23" t="str">
        <f>IF(F203="","",VLOOKUP(X203,図書名リスト!$A$3:$W$900,21,0))</f>
        <v/>
      </c>
      <c r="Q203" s="22" t="str">
        <f>IF(F203="","",VLOOKUP(X203,図書名リスト!$A$3:$W$900,19,0))</f>
        <v/>
      </c>
      <c r="R203" s="23" t="str">
        <f>IF(F203="","",VLOOKUP(X203,図書名リスト!$A$3:$W$900,20,0))</f>
        <v/>
      </c>
      <c r="S203" s="22" t="str">
        <f>IF(F203="","",VLOOKUP(X203,図書名リスト!$A$3:$W$900,22,0))</f>
        <v/>
      </c>
      <c r="T203" s="9" t="str">
        <f t="shared" si="10"/>
        <v xml:space="preserve"> </v>
      </c>
      <c r="U203" s="9" t="str">
        <f t="shared" si="11"/>
        <v>　</v>
      </c>
      <c r="V203" s="9" t="str">
        <f t="shared" si="12"/>
        <v xml:space="preserve"> </v>
      </c>
      <c r="W203" s="9">
        <f t="shared" si="13"/>
        <v>0</v>
      </c>
      <c r="X203" s="8" t="str">
        <f t="shared" si="14"/>
        <v/>
      </c>
    </row>
    <row r="204" spans="1:48" ht="57" customHeight="1" x14ac:dyDescent="0.15">
      <c r="A204" s="44"/>
      <c r="B204" s="11"/>
      <c r="C204" s="17"/>
      <c r="D204" s="17"/>
      <c r="E204" s="16"/>
      <c r="F204" s="15"/>
      <c r="G204" s="14"/>
      <c r="H204" s="13" t="str">
        <f>IF(F204="","",VLOOKUP(F204,図書名リスト!$C$3:$W$900,16,0))</f>
        <v/>
      </c>
      <c r="I204" s="12" t="str">
        <f>IF(F204="","",VLOOKUP(X204,図書名リスト!$A$3:$W$900,5,0))</f>
        <v/>
      </c>
      <c r="J204" s="25" t="str">
        <f>IF(F204="","",VLOOKUP(X204,図書名リスト!$A$3:$W$900,9,0))</f>
        <v/>
      </c>
      <c r="K204" s="24" t="str">
        <f>IF(F204="","",VLOOKUP(X204,図書名リスト!$A$3:$W$900,23,0))</f>
        <v/>
      </c>
      <c r="L204" s="10" t="str">
        <f>IF(F204="","",VLOOKUP(X204,図書名リスト!$A$3:$W$900,11,0))</f>
        <v/>
      </c>
      <c r="M204" s="43" t="str">
        <f>IF(F204="","",VLOOKUP(X204,図書名リスト!$A$3:$W$900,14,0))</f>
        <v/>
      </c>
      <c r="N204" s="10" t="str">
        <f>IF(F204="","",VLOOKUP(X204,図書名リスト!$A$3:$W$900,17,0))</f>
        <v/>
      </c>
      <c r="O204" s="11"/>
      <c r="P204" s="23" t="str">
        <f>IF(F204="","",VLOOKUP(X204,図書名リスト!$A$3:$W$900,21,0))</f>
        <v/>
      </c>
      <c r="Q204" s="22" t="str">
        <f>IF(F204="","",VLOOKUP(X204,図書名リスト!$A$3:$W$900,19,0))</f>
        <v/>
      </c>
      <c r="R204" s="23" t="str">
        <f>IF(F204="","",VLOOKUP(X204,図書名リスト!$A$3:$W$900,20,0))</f>
        <v/>
      </c>
      <c r="S204" s="22" t="str">
        <f>IF(F204="","",VLOOKUP(X204,図書名リスト!$A$3:$W$900,22,0))</f>
        <v/>
      </c>
      <c r="T204" s="9" t="str">
        <f t="shared" si="10"/>
        <v xml:space="preserve"> </v>
      </c>
      <c r="U204" s="9" t="str">
        <f t="shared" si="11"/>
        <v>　</v>
      </c>
      <c r="V204" s="9" t="str">
        <f t="shared" si="12"/>
        <v xml:space="preserve"> </v>
      </c>
      <c r="W204" s="9">
        <f t="shared" si="13"/>
        <v>0</v>
      </c>
      <c r="X204" s="8" t="str">
        <f t="shared" si="14"/>
        <v/>
      </c>
    </row>
    <row r="205" spans="1:48" ht="57" customHeight="1" x14ac:dyDescent="0.15">
      <c r="A205" s="44"/>
      <c r="B205" s="11"/>
      <c r="C205" s="17"/>
      <c r="D205" s="17"/>
      <c r="E205" s="16"/>
      <c r="F205" s="15"/>
      <c r="G205" s="14"/>
      <c r="H205" s="13" t="str">
        <f>IF(F205="","",VLOOKUP(F205,図書名リスト!$C$3:$W$900,16,0))</f>
        <v/>
      </c>
      <c r="I205" s="12" t="str">
        <f>IF(F205="","",VLOOKUP(X205,図書名リスト!$A$3:$W$900,5,0))</f>
        <v/>
      </c>
      <c r="J205" s="25" t="str">
        <f>IF(F205="","",VLOOKUP(X205,図書名リスト!$A$3:$W$900,9,0))</f>
        <v/>
      </c>
      <c r="K205" s="24" t="str">
        <f>IF(F205="","",VLOOKUP(X205,図書名リスト!$A$3:$W$900,23,0))</f>
        <v/>
      </c>
      <c r="L205" s="10" t="str">
        <f>IF(F205="","",VLOOKUP(X205,図書名リスト!$A$3:$W$900,11,0))</f>
        <v/>
      </c>
      <c r="M205" s="43" t="str">
        <f>IF(F205="","",VLOOKUP(X205,図書名リスト!$A$3:$W$900,14,0))</f>
        <v/>
      </c>
      <c r="N205" s="10" t="str">
        <f>IF(F205="","",VLOOKUP(X205,図書名リスト!$A$3:$W$900,17,0))</f>
        <v/>
      </c>
      <c r="O205" s="11"/>
      <c r="P205" s="23" t="str">
        <f>IF(F205="","",VLOOKUP(X205,図書名リスト!$A$3:$W$900,21,0))</f>
        <v/>
      </c>
      <c r="Q205" s="22" t="str">
        <f>IF(F205="","",VLOOKUP(X205,図書名リスト!$A$3:$W$900,19,0))</f>
        <v/>
      </c>
      <c r="R205" s="23" t="str">
        <f>IF(F205="","",VLOOKUP(X205,図書名リスト!$A$3:$W$900,20,0))</f>
        <v/>
      </c>
      <c r="S205" s="22" t="str">
        <f>IF(F205="","",VLOOKUP(X205,図書名リスト!$A$3:$W$900,22,0))</f>
        <v/>
      </c>
      <c r="T205" s="9" t="str">
        <f t="shared" si="10"/>
        <v xml:space="preserve"> </v>
      </c>
      <c r="U205" s="9" t="str">
        <f t="shared" si="11"/>
        <v>　</v>
      </c>
      <c r="V205" s="9" t="str">
        <f t="shared" si="12"/>
        <v xml:space="preserve"> </v>
      </c>
      <c r="W205" s="9">
        <f t="shared" si="13"/>
        <v>0</v>
      </c>
      <c r="X205" s="8" t="str">
        <f t="shared" si="14"/>
        <v/>
      </c>
    </row>
    <row r="206" spans="1:48" ht="57" customHeight="1" x14ac:dyDescent="0.15">
      <c r="A206" s="44"/>
      <c r="B206" s="11"/>
      <c r="C206" s="17"/>
      <c r="D206" s="17"/>
      <c r="E206" s="16"/>
      <c r="F206" s="15"/>
      <c r="G206" s="14"/>
      <c r="H206" s="13" t="str">
        <f>IF(F206="","",VLOOKUP(F206,図書名リスト!$C$3:$W$900,16,0))</f>
        <v/>
      </c>
      <c r="I206" s="12" t="str">
        <f>IF(F206="","",VLOOKUP(X206,図書名リスト!$A$3:$W$900,5,0))</f>
        <v/>
      </c>
      <c r="J206" s="25" t="str">
        <f>IF(F206="","",VLOOKUP(X206,図書名リスト!$A$3:$W$900,9,0))</f>
        <v/>
      </c>
      <c r="K206" s="24" t="str">
        <f>IF(F206="","",VLOOKUP(X206,図書名リスト!$A$3:$W$900,23,0))</f>
        <v/>
      </c>
      <c r="L206" s="10" t="str">
        <f>IF(F206="","",VLOOKUP(X206,図書名リスト!$A$3:$W$900,11,0))</f>
        <v/>
      </c>
      <c r="M206" s="43" t="str">
        <f>IF(F206="","",VLOOKUP(X206,図書名リスト!$A$3:$W$900,14,0))</f>
        <v/>
      </c>
      <c r="N206" s="10" t="str">
        <f>IF(F206="","",VLOOKUP(X206,図書名リスト!$A$3:$W$900,17,0))</f>
        <v/>
      </c>
      <c r="O206" s="11"/>
      <c r="P206" s="23" t="str">
        <f>IF(F206="","",VLOOKUP(X206,図書名リスト!$A$3:$W$900,21,0))</f>
        <v/>
      </c>
      <c r="Q206" s="22" t="str">
        <f>IF(F206="","",VLOOKUP(X206,図書名リスト!$A$3:$W$900,19,0))</f>
        <v/>
      </c>
      <c r="R206" s="23" t="str">
        <f>IF(F206="","",VLOOKUP(X206,図書名リスト!$A$3:$W$900,20,0))</f>
        <v/>
      </c>
      <c r="S206" s="22" t="str">
        <f>IF(F206="","",VLOOKUP(X206,図書名リスト!$A$3:$W$900,22,0))</f>
        <v/>
      </c>
      <c r="T206" s="9" t="str">
        <f t="shared" si="10"/>
        <v xml:space="preserve"> </v>
      </c>
      <c r="U206" s="9" t="str">
        <f t="shared" si="11"/>
        <v>　</v>
      </c>
      <c r="V206" s="9" t="str">
        <f t="shared" si="12"/>
        <v xml:space="preserve"> </v>
      </c>
      <c r="W206" s="9">
        <f t="shared" si="13"/>
        <v>0</v>
      </c>
      <c r="X206" s="8" t="str">
        <f t="shared" si="14"/>
        <v/>
      </c>
    </row>
    <row r="207" spans="1:48" ht="57" customHeight="1" x14ac:dyDescent="0.15">
      <c r="A207" s="44"/>
      <c r="B207" s="11"/>
      <c r="C207" s="17"/>
      <c r="D207" s="17"/>
      <c r="E207" s="16"/>
      <c r="F207" s="15"/>
      <c r="G207" s="14"/>
      <c r="H207" s="13" t="str">
        <f>IF(F207="","",VLOOKUP(F207,図書名リスト!$C$3:$W$900,16,0))</f>
        <v/>
      </c>
      <c r="I207" s="12" t="str">
        <f>IF(F207="","",VLOOKUP(X207,図書名リスト!$A$3:$W$900,5,0))</f>
        <v/>
      </c>
      <c r="J207" s="25" t="str">
        <f>IF(F207="","",VLOOKUP(X207,図書名リスト!$A$3:$W$900,9,0))</f>
        <v/>
      </c>
      <c r="K207" s="24" t="str">
        <f>IF(F207="","",VLOOKUP(X207,図書名リスト!$A$3:$W$900,23,0))</f>
        <v/>
      </c>
      <c r="L207" s="10" t="str">
        <f>IF(F207="","",VLOOKUP(X207,図書名リスト!$A$3:$W$900,11,0))</f>
        <v/>
      </c>
      <c r="M207" s="43" t="str">
        <f>IF(F207="","",VLOOKUP(X207,図書名リスト!$A$3:$W$900,14,0))</f>
        <v/>
      </c>
      <c r="N207" s="10" t="str">
        <f>IF(F207="","",VLOOKUP(X207,図書名リスト!$A$3:$W$900,17,0))</f>
        <v/>
      </c>
      <c r="O207" s="11"/>
      <c r="P207" s="23" t="str">
        <f>IF(F207="","",VLOOKUP(X207,図書名リスト!$A$3:$W$900,21,0))</f>
        <v/>
      </c>
      <c r="Q207" s="22" t="str">
        <f>IF(F207="","",VLOOKUP(X207,図書名リスト!$A$3:$W$900,19,0))</f>
        <v/>
      </c>
      <c r="R207" s="23" t="str">
        <f>IF(F207="","",VLOOKUP(X207,図書名リスト!$A$3:$W$900,20,0))</f>
        <v/>
      </c>
      <c r="S207" s="22" t="str">
        <f>IF(F207="","",VLOOKUP(X207,図書名リスト!$A$3:$W$900,22,0))</f>
        <v/>
      </c>
      <c r="T207" s="9" t="str">
        <f t="shared" ref="T207:T270" si="15">IF($B207=0," ",$L$2)</f>
        <v xml:space="preserve"> </v>
      </c>
      <c r="U207" s="9" t="str">
        <f t="shared" ref="U207:U270" si="16">IF($B207=0,"　",A207)</f>
        <v>　</v>
      </c>
      <c r="V207" s="9" t="str">
        <f t="shared" ref="V207:V270" si="17">IF($B207=0," ",VLOOKUP(T207,$Z$129:$AA$175,2,0))</f>
        <v xml:space="preserve"> </v>
      </c>
      <c r="W207" s="9">
        <f t="shared" ref="W207:W270" si="18">B207</f>
        <v>0</v>
      </c>
      <c r="X207" s="8" t="str">
        <f t="shared" ref="X207:X270" si="19">IF(F207&amp;G207="","",CONCATENATE(F207,G207))</f>
        <v/>
      </c>
    </row>
    <row r="208" spans="1:48" ht="57" customHeight="1" x14ac:dyDescent="0.15">
      <c r="A208" s="44"/>
      <c r="B208" s="11"/>
      <c r="C208" s="17"/>
      <c r="D208" s="17"/>
      <c r="E208" s="16"/>
      <c r="F208" s="15"/>
      <c r="G208" s="14"/>
      <c r="H208" s="13" t="str">
        <f>IF(F208="","",VLOOKUP(F208,図書名リスト!$C$3:$W$900,16,0))</f>
        <v/>
      </c>
      <c r="I208" s="12" t="str">
        <f>IF(F208="","",VLOOKUP(X208,図書名リスト!$A$3:$W$900,5,0))</f>
        <v/>
      </c>
      <c r="J208" s="25" t="str">
        <f>IF(F208="","",VLOOKUP(X208,図書名リスト!$A$3:$W$900,9,0))</f>
        <v/>
      </c>
      <c r="K208" s="24" t="str">
        <f>IF(F208="","",VLOOKUP(X208,図書名リスト!$A$3:$W$900,23,0))</f>
        <v/>
      </c>
      <c r="L208" s="10" t="str">
        <f>IF(F208="","",VLOOKUP(X208,図書名リスト!$A$3:$W$900,11,0))</f>
        <v/>
      </c>
      <c r="M208" s="43" t="str">
        <f>IF(F208="","",VLOOKUP(X208,図書名リスト!$A$3:$W$900,14,0))</f>
        <v/>
      </c>
      <c r="N208" s="10" t="str">
        <f>IF(F208="","",VLOOKUP(X208,図書名リスト!$A$3:$W$900,17,0))</f>
        <v/>
      </c>
      <c r="O208" s="11"/>
      <c r="P208" s="23" t="str">
        <f>IF(F208="","",VLOOKUP(X208,図書名リスト!$A$3:$W$900,21,0))</f>
        <v/>
      </c>
      <c r="Q208" s="22" t="str">
        <f>IF(F208="","",VLOOKUP(X208,図書名リスト!$A$3:$W$900,19,0))</f>
        <v/>
      </c>
      <c r="R208" s="23" t="str">
        <f>IF(F208="","",VLOOKUP(X208,図書名リスト!$A$3:$W$900,20,0))</f>
        <v/>
      </c>
      <c r="S208" s="22" t="str">
        <f>IF(F208="","",VLOOKUP(X208,図書名リスト!$A$3:$W$900,22,0))</f>
        <v/>
      </c>
      <c r="T208" s="9" t="str">
        <f t="shared" si="15"/>
        <v xml:space="preserve"> </v>
      </c>
      <c r="U208" s="9" t="str">
        <f t="shared" si="16"/>
        <v>　</v>
      </c>
      <c r="V208" s="9" t="str">
        <f t="shared" si="17"/>
        <v xml:space="preserve"> </v>
      </c>
      <c r="W208" s="9">
        <f t="shared" si="18"/>
        <v>0</v>
      </c>
      <c r="X208" s="8" t="str">
        <f t="shared" si="19"/>
        <v/>
      </c>
    </row>
    <row r="209" spans="1:48" ht="57" customHeight="1" x14ac:dyDescent="0.15">
      <c r="A209" s="44"/>
      <c r="B209" s="11"/>
      <c r="C209" s="17"/>
      <c r="D209" s="17"/>
      <c r="E209" s="16"/>
      <c r="F209" s="15"/>
      <c r="G209" s="14"/>
      <c r="H209" s="13" t="str">
        <f>IF(F209="","",VLOOKUP(F209,図書名リスト!$C$3:$W$900,16,0))</f>
        <v/>
      </c>
      <c r="I209" s="12" t="str">
        <f>IF(F209="","",VLOOKUP(X209,図書名リスト!$A$3:$W$900,5,0))</f>
        <v/>
      </c>
      <c r="J209" s="25" t="str">
        <f>IF(F209="","",VLOOKUP(X209,図書名リスト!$A$3:$W$900,9,0))</f>
        <v/>
      </c>
      <c r="K209" s="24" t="str">
        <f>IF(F209="","",VLOOKUP(X209,図書名リスト!$A$3:$W$900,23,0))</f>
        <v/>
      </c>
      <c r="L209" s="10" t="str">
        <f>IF(F209="","",VLOOKUP(X209,図書名リスト!$A$3:$W$900,11,0))</f>
        <v/>
      </c>
      <c r="M209" s="43" t="str">
        <f>IF(F209="","",VLOOKUP(X209,図書名リスト!$A$3:$W$900,14,0))</f>
        <v/>
      </c>
      <c r="N209" s="10" t="str">
        <f>IF(F209="","",VLOOKUP(X209,図書名リスト!$A$3:$W$900,17,0))</f>
        <v/>
      </c>
      <c r="O209" s="11"/>
      <c r="P209" s="23" t="str">
        <f>IF(F209="","",VLOOKUP(X209,図書名リスト!$A$3:$W$900,21,0))</f>
        <v/>
      </c>
      <c r="Q209" s="22" t="str">
        <f>IF(F209="","",VLOOKUP(X209,図書名リスト!$A$3:$W$900,19,0))</f>
        <v/>
      </c>
      <c r="R209" s="23" t="str">
        <f>IF(F209="","",VLOOKUP(X209,図書名リスト!$A$3:$W$900,20,0))</f>
        <v/>
      </c>
      <c r="S209" s="22" t="str">
        <f>IF(F209="","",VLOOKUP(X209,図書名リスト!$A$3:$W$900,22,0))</f>
        <v/>
      </c>
      <c r="T209" s="9" t="str">
        <f t="shared" si="15"/>
        <v xml:space="preserve"> </v>
      </c>
      <c r="U209" s="9" t="str">
        <f t="shared" si="16"/>
        <v>　</v>
      </c>
      <c r="V209" s="9" t="str">
        <f t="shared" si="17"/>
        <v xml:space="preserve"> </v>
      </c>
      <c r="W209" s="9">
        <f t="shared" si="18"/>
        <v>0</v>
      </c>
      <c r="X209" s="8" t="str">
        <f t="shared" si="19"/>
        <v/>
      </c>
    </row>
    <row r="210" spans="1:48" ht="57" customHeight="1" x14ac:dyDescent="0.15">
      <c r="A210" s="44"/>
      <c r="B210" s="11"/>
      <c r="C210" s="17"/>
      <c r="D210" s="17"/>
      <c r="E210" s="16"/>
      <c r="F210" s="15"/>
      <c r="G210" s="14"/>
      <c r="H210" s="13" t="str">
        <f>IF(F210="","",VLOOKUP(F210,図書名リスト!$C$3:$W$900,16,0))</f>
        <v/>
      </c>
      <c r="I210" s="12" t="str">
        <f>IF(F210="","",VLOOKUP(X210,図書名リスト!$A$3:$W$900,5,0))</f>
        <v/>
      </c>
      <c r="J210" s="25" t="str">
        <f>IF(F210="","",VLOOKUP(X210,図書名リスト!$A$3:$W$900,9,0))</f>
        <v/>
      </c>
      <c r="K210" s="24" t="str">
        <f>IF(F210="","",VLOOKUP(X210,図書名リスト!$A$3:$W$900,23,0))</f>
        <v/>
      </c>
      <c r="L210" s="10" t="str">
        <f>IF(F210="","",VLOOKUP(X210,図書名リスト!$A$3:$W$900,11,0))</f>
        <v/>
      </c>
      <c r="M210" s="43" t="str">
        <f>IF(F210="","",VLOOKUP(X210,図書名リスト!$A$3:$W$900,14,0))</f>
        <v/>
      </c>
      <c r="N210" s="10" t="str">
        <f>IF(F210="","",VLOOKUP(X210,図書名リスト!$A$3:$W$900,17,0))</f>
        <v/>
      </c>
      <c r="O210" s="11"/>
      <c r="P210" s="23" t="str">
        <f>IF(F210="","",VLOOKUP(X210,図書名リスト!$A$3:$W$900,21,0))</f>
        <v/>
      </c>
      <c r="Q210" s="22" t="str">
        <f>IF(F210="","",VLOOKUP(X210,図書名リスト!$A$3:$W$900,19,0))</f>
        <v/>
      </c>
      <c r="R210" s="23" t="str">
        <f>IF(F210="","",VLOOKUP(X210,図書名リスト!$A$3:$W$900,20,0))</f>
        <v/>
      </c>
      <c r="S210" s="22" t="str">
        <f>IF(F210="","",VLOOKUP(X210,図書名リスト!$A$3:$W$900,22,0))</f>
        <v/>
      </c>
      <c r="T210" s="9" t="str">
        <f t="shared" si="15"/>
        <v xml:space="preserve"> </v>
      </c>
      <c r="U210" s="9" t="str">
        <f t="shared" si="16"/>
        <v>　</v>
      </c>
      <c r="V210" s="9" t="str">
        <f t="shared" si="17"/>
        <v xml:space="preserve"> </v>
      </c>
      <c r="W210" s="9">
        <f t="shared" si="18"/>
        <v>0</v>
      </c>
      <c r="X210" s="8" t="str">
        <f t="shared" si="19"/>
        <v/>
      </c>
    </row>
    <row r="211" spans="1:48" ht="57" customHeight="1" x14ac:dyDescent="0.15">
      <c r="A211" s="44"/>
      <c r="B211" s="11"/>
      <c r="C211" s="17"/>
      <c r="D211" s="17"/>
      <c r="E211" s="16"/>
      <c r="F211" s="15"/>
      <c r="G211" s="14"/>
      <c r="H211" s="13" t="str">
        <f>IF(F211="","",VLOOKUP(F211,図書名リスト!$C$3:$W$900,16,0))</f>
        <v/>
      </c>
      <c r="I211" s="12" t="str">
        <f>IF(F211="","",VLOOKUP(X211,図書名リスト!$A$3:$W$900,5,0))</f>
        <v/>
      </c>
      <c r="J211" s="25" t="str">
        <f>IF(F211="","",VLOOKUP(X211,図書名リスト!$A$3:$W$900,9,0))</f>
        <v/>
      </c>
      <c r="K211" s="24" t="str">
        <f>IF(F211="","",VLOOKUP(X211,図書名リスト!$A$3:$W$900,23,0))</f>
        <v/>
      </c>
      <c r="L211" s="10" t="str">
        <f>IF(F211="","",VLOOKUP(X211,図書名リスト!$A$3:$W$900,11,0))</f>
        <v/>
      </c>
      <c r="M211" s="43" t="str">
        <f>IF(F211="","",VLOOKUP(X211,図書名リスト!$A$3:$W$900,14,0))</f>
        <v/>
      </c>
      <c r="N211" s="10" t="str">
        <f>IF(F211="","",VLOOKUP(X211,図書名リスト!$A$3:$W$900,17,0))</f>
        <v/>
      </c>
      <c r="O211" s="11"/>
      <c r="P211" s="23" t="str">
        <f>IF(F211="","",VLOOKUP(X211,図書名リスト!$A$3:$W$900,21,0))</f>
        <v/>
      </c>
      <c r="Q211" s="22" t="str">
        <f>IF(F211="","",VLOOKUP(X211,図書名リスト!$A$3:$W$900,19,0))</f>
        <v/>
      </c>
      <c r="R211" s="23" t="str">
        <f>IF(F211="","",VLOOKUP(X211,図書名リスト!$A$3:$W$900,20,0))</f>
        <v/>
      </c>
      <c r="S211" s="22" t="str">
        <f>IF(F211="","",VLOOKUP(X211,図書名リスト!$A$3:$W$900,22,0))</f>
        <v/>
      </c>
      <c r="T211" s="9" t="str">
        <f t="shared" si="15"/>
        <v xml:space="preserve"> </v>
      </c>
      <c r="U211" s="9" t="str">
        <f t="shared" si="16"/>
        <v>　</v>
      </c>
      <c r="V211" s="9" t="str">
        <f t="shared" si="17"/>
        <v xml:space="preserve"> </v>
      </c>
      <c r="W211" s="9">
        <f t="shared" si="18"/>
        <v>0</v>
      </c>
      <c r="X211" s="8" t="str">
        <f t="shared" si="19"/>
        <v/>
      </c>
    </row>
    <row r="212" spans="1:48" ht="57" customHeight="1" x14ac:dyDescent="0.15">
      <c r="A212" s="44"/>
      <c r="B212" s="11"/>
      <c r="C212" s="17"/>
      <c r="D212" s="17"/>
      <c r="E212" s="16"/>
      <c r="F212" s="15"/>
      <c r="G212" s="14"/>
      <c r="H212" s="13" t="str">
        <f>IF(F212="","",VLOOKUP(F212,図書名リスト!$C$3:$W$900,16,0))</f>
        <v/>
      </c>
      <c r="I212" s="12" t="str">
        <f>IF(F212="","",VLOOKUP(X212,図書名リスト!$A$3:$W$900,5,0))</f>
        <v/>
      </c>
      <c r="J212" s="25" t="str">
        <f>IF(F212="","",VLOOKUP(X212,図書名リスト!$A$3:$W$900,9,0))</f>
        <v/>
      </c>
      <c r="K212" s="24" t="str">
        <f>IF(F212="","",VLOOKUP(X212,図書名リスト!$A$3:$W$900,23,0))</f>
        <v/>
      </c>
      <c r="L212" s="10" t="str">
        <f>IF(F212="","",VLOOKUP(X212,図書名リスト!$A$3:$W$900,11,0))</f>
        <v/>
      </c>
      <c r="M212" s="43" t="str">
        <f>IF(F212="","",VLOOKUP(X212,図書名リスト!$A$3:$W$900,14,0))</f>
        <v/>
      </c>
      <c r="N212" s="10" t="str">
        <f>IF(F212="","",VLOOKUP(X212,図書名リスト!$A$3:$W$900,17,0))</f>
        <v/>
      </c>
      <c r="O212" s="11"/>
      <c r="P212" s="23" t="str">
        <f>IF(F212="","",VLOOKUP(X212,図書名リスト!$A$3:$W$900,21,0))</f>
        <v/>
      </c>
      <c r="Q212" s="22" t="str">
        <f>IF(F212="","",VLOOKUP(X212,図書名リスト!$A$3:$W$900,19,0))</f>
        <v/>
      </c>
      <c r="R212" s="23" t="str">
        <f>IF(F212="","",VLOOKUP(X212,図書名リスト!$A$3:$W$900,20,0))</f>
        <v/>
      </c>
      <c r="S212" s="22" t="str">
        <f>IF(F212="","",VLOOKUP(X212,図書名リスト!$A$3:$W$900,22,0))</f>
        <v/>
      </c>
      <c r="T212" s="9" t="str">
        <f t="shared" si="15"/>
        <v xml:space="preserve"> </v>
      </c>
      <c r="U212" s="9" t="str">
        <f t="shared" si="16"/>
        <v>　</v>
      </c>
      <c r="V212" s="9" t="str">
        <f t="shared" si="17"/>
        <v xml:space="preserve"> </v>
      </c>
      <c r="W212" s="9">
        <f t="shared" si="18"/>
        <v>0</v>
      </c>
      <c r="X212" s="8" t="str">
        <f t="shared" si="19"/>
        <v/>
      </c>
    </row>
    <row r="213" spans="1:48" ht="57" customHeight="1" x14ac:dyDescent="0.15">
      <c r="A213" s="44"/>
      <c r="B213" s="11"/>
      <c r="C213" s="17"/>
      <c r="D213" s="17"/>
      <c r="E213" s="16"/>
      <c r="F213" s="15"/>
      <c r="G213" s="14"/>
      <c r="H213" s="13" t="str">
        <f>IF(F213="","",VLOOKUP(F213,図書名リスト!$C$3:$W$900,16,0))</f>
        <v/>
      </c>
      <c r="I213" s="12" t="str">
        <f>IF(F213="","",VLOOKUP(X213,図書名リスト!$A$3:$W$900,5,0))</f>
        <v/>
      </c>
      <c r="J213" s="25" t="str">
        <f>IF(F213="","",VLOOKUP(X213,図書名リスト!$A$3:$W$900,9,0))</f>
        <v/>
      </c>
      <c r="K213" s="24" t="str">
        <f>IF(F213="","",VLOOKUP(X213,図書名リスト!$A$3:$W$900,23,0))</f>
        <v/>
      </c>
      <c r="L213" s="10" t="str">
        <f>IF(F213="","",VLOOKUP(X213,図書名リスト!$A$3:$W$900,11,0))</f>
        <v/>
      </c>
      <c r="M213" s="43" t="str">
        <f>IF(F213="","",VLOOKUP(X213,図書名リスト!$A$3:$W$900,14,0))</f>
        <v/>
      </c>
      <c r="N213" s="10" t="str">
        <f>IF(F213="","",VLOOKUP(X213,図書名リスト!$A$3:$W$900,17,0))</f>
        <v/>
      </c>
      <c r="O213" s="11"/>
      <c r="P213" s="23" t="str">
        <f>IF(F213="","",VLOOKUP(X213,図書名リスト!$A$3:$W$900,21,0))</f>
        <v/>
      </c>
      <c r="Q213" s="22" t="str">
        <f>IF(F213="","",VLOOKUP(X213,図書名リスト!$A$3:$W$900,19,0))</f>
        <v/>
      </c>
      <c r="R213" s="23" t="str">
        <f>IF(F213="","",VLOOKUP(X213,図書名リスト!$A$3:$W$900,20,0))</f>
        <v/>
      </c>
      <c r="S213" s="22" t="str">
        <f>IF(F213="","",VLOOKUP(X213,図書名リスト!$A$3:$W$900,22,0))</f>
        <v/>
      </c>
      <c r="T213" s="9" t="str">
        <f t="shared" si="15"/>
        <v xml:space="preserve"> </v>
      </c>
      <c r="U213" s="9" t="str">
        <f t="shared" si="16"/>
        <v>　</v>
      </c>
      <c r="V213" s="9" t="str">
        <f t="shared" si="17"/>
        <v xml:space="preserve"> </v>
      </c>
      <c r="W213" s="9">
        <f t="shared" si="18"/>
        <v>0</v>
      </c>
      <c r="X213" s="8" t="str">
        <f t="shared" si="19"/>
        <v/>
      </c>
    </row>
    <row r="214" spans="1:48" ht="57" customHeight="1" x14ac:dyDescent="0.15">
      <c r="A214" s="44"/>
      <c r="B214" s="11"/>
      <c r="C214" s="17"/>
      <c r="D214" s="17"/>
      <c r="E214" s="16"/>
      <c r="F214" s="15"/>
      <c r="G214" s="14"/>
      <c r="H214" s="13" t="str">
        <f>IF(F214="","",VLOOKUP(F214,図書名リスト!$C$3:$W$900,16,0))</f>
        <v/>
      </c>
      <c r="I214" s="12" t="str">
        <f>IF(F214="","",VLOOKUP(X214,図書名リスト!$A$3:$W$900,5,0))</f>
        <v/>
      </c>
      <c r="J214" s="25" t="str">
        <f>IF(F214="","",VLOOKUP(X214,図書名リスト!$A$3:$W$900,9,0))</f>
        <v/>
      </c>
      <c r="K214" s="24" t="str">
        <f>IF(F214="","",VLOOKUP(X214,図書名リスト!$A$3:$W$900,23,0))</f>
        <v/>
      </c>
      <c r="L214" s="10" t="str">
        <f>IF(F214="","",VLOOKUP(X214,図書名リスト!$A$3:$W$900,11,0))</f>
        <v/>
      </c>
      <c r="M214" s="43" t="str">
        <f>IF(F214="","",VLOOKUP(X214,図書名リスト!$A$3:$W$900,14,0))</f>
        <v/>
      </c>
      <c r="N214" s="10" t="str">
        <f>IF(F214="","",VLOOKUP(X214,図書名リスト!$A$3:$W$900,17,0))</f>
        <v/>
      </c>
      <c r="O214" s="11"/>
      <c r="P214" s="23" t="str">
        <f>IF(F214="","",VLOOKUP(X214,図書名リスト!$A$3:$W$900,21,0))</f>
        <v/>
      </c>
      <c r="Q214" s="22" t="str">
        <f>IF(F214="","",VLOOKUP(X214,図書名リスト!$A$3:$W$900,19,0))</f>
        <v/>
      </c>
      <c r="R214" s="23" t="str">
        <f>IF(F214="","",VLOOKUP(X214,図書名リスト!$A$3:$W$900,20,0))</f>
        <v/>
      </c>
      <c r="S214" s="22" t="str">
        <f>IF(F214="","",VLOOKUP(X214,図書名リスト!$A$3:$W$900,22,0))</f>
        <v/>
      </c>
      <c r="T214" s="9" t="str">
        <f t="shared" si="15"/>
        <v xml:space="preserve"> </v>
      </c>
      <c r="U214" s="9" t="str">
        <f t="shared" si="16"/>
        <v>　</v>
      </c>
      <c r="V214" s="9" t="str">
        <f t="shared" si="17"/>
        <v xml:space="preserve"> </v>
      </c>
      <c r="W214" s="9">
        <f t="shared" si="18"/>
        <v>0</v>
      </c>
      <c r="X214" s="8" t="str">
        <f t="shared" si="19"/>
        <v/>
      </c>
    </row>
    <row r="215" spans="1:48" ht="57" customHeight="1" x14ac:dyDescent="0.15">
      <c r="A215" s="44"/>
      <c r="B215" s="11"/>
      <c r="C215" s="17"/>
      <c r="D215" s="17"/>
      <c r="E215" s="16"/>
      <c r="F215" s="15"/>
      <c r="G215" s="14"/>
      <c r="H215" s="13" t="str">
        <f>IF(F215="","",VLOOKUP(F215,図書名リスト!$C$3:$W$900,16,0))</f>
        <v/>
      </c>
      <c r="I215" s="12" t="str">
        <f>IF(F215="","",VLOOKUP(X215,図書名リスト!$A$3:$W$900,5,0))</f>
        <v/>
      </c>
      <c r="J215" s="25" t="str">
        <f>IF(F215="","",VLOOKUP(X215,図書名リスト!$A$3:$W$900,9,0))</f>
        <v/>
      </c>
      <c r="K215" s="24" t="str">
        <f>IF(F215="","",VLOOKUP(X215,図書名リスト!$A$3:$W$900,23,0))</f>
        <v/>
      </c>
      <c r="L215" s="10" t="str">
        <f>IF(F215="","",VLOOKUP(X215,図書名リスト!$A$3:$W$900,11,0))</f>
        <v/>
      </c>
      <c r="M215" s="43" t="str">
        <f>IF(F215="","",VLOOKUP(X215,図書名リスト!$A$3:$W$900,14,0))</f>
        <v/>
      </c>
      <c r="N215" s="10" t="str">
        <f>IF(F215="","",VLOOKUP(X215,図書名リスト!$A$3:$W$900,17,0))</f>
        <v/>
      </c>
      <c r="O215" s="11"/>
      <c r="P215" s="23" t="str">
        <f>IF(F215="","",VLOOKUP(X215,図書名リスト!$A$3:$W$900,21,0))</f>
        <v/>
      </c>
      <c r="Q215" s="22" t="str">
        <f>IF(F215="","",VLOOKUP(X215,図書名リスト!$A$3:$W$900,19,0))</f>
        <v/>
      </c>
      <c r="R215" s="23" t="str">
        <f>IF(F215="","",VLOOKUP(X215,図書名リスト!$A$3:$W$900,20,0))</f>
        <v/>
      </c>
      <c r="S215" s="22" t="str">
        <f>IF(F215="","",VLOOKUP(X215,図書名リスト!$A$3:$W$900,22,0))</f>
        <v/>
      </c>
      <c r="T215" s="9" t="str">
        <f t="shared" si="15"/>
        <v xml:space="preserve"> </v>
      </c>
      <c r="U215" s="9" t="str">
        <f t="shared" si="16"/>
        <v>　</v>
      </c>
      <c r="V215" s="9" t="str">
        <f t="shared" si="17"/>
        <v xml:space="preserve"> </v>
      </c>
      <c r="W215" s="9">
        <f t="shared" si="18"/>
        <v>0</v>
      </c>
      <c r="X215" s="8" t="str">
        <f t="shared" si="19"/>
        <v/>
      </c>
    </row>
    <row r="216" spans="1:48" ht="57" customHeight="1" x14ac:dyDescent="0.15">
      <c r="A216" s="44"/>
      <c r="B216" s="11"/>
      <c r="C216" s="17"/>
      <c r="D216" s="17"/>
      <c r="E216" s="16"/>
      <c r="F216" s="15"/>
      <c r="G216" s="14"/>
      <c r="H216" s="13" t="str">
        <f>IF(F216="","",VLOOKUP(F216,図書名リスト!$C$3:$W$900,16,0))</f>
        <v/>
      </c>
      <c r="I216" s="12" t="str">
        <f>IF(F216="","",VLOOKUP(X216,図書名リスト!$A$3:$W$900,5,0))</f>
        <v/>
      </c>
      <c r="J216" s="25" t="str">
        <f>IF(F216="","",VLOOKUP(X216,図書名リスト!$A$3:$W$900,9,0))</f>
        <v/>
      </c>
      <c r="K216" s="24" t="str">
        <f>IF(F216="","",VLOOKUP(X216,図書名リスト!$A$3:$W$900,23,0))</f>
        <v/>
      </c>
      <c r="L216" s="10" t="str">
        <f>IF(F216="","",VLOOKUP(X216,図書名リスト!$A$3:$W$900,11,0))</f>
        <v/>
      </c>
      <c r="M216" s="43" t="str">
        <f>IF(F216="","",VLOOKUP(X216,図書名リスト!$A$3:$W$900,14,0))</f>
        <v/>
      </c>
      <c r="N216" s="10" t="str">
        <f>IF(F216="","",VLOOKUP(X216,図書名リスト!$A$3:$W$900,17,0))</f>
        <v/>
      </c>
      <c r="O216" s="11"/>
      <c r="P216" s="23" t="str">
        <f>IF(F216="","",VLOOKUP(X216,図書名リスト!$A$3:$W$900,21,0))</f>
        <v/>
      </c>
      <c r="Q216" s="22" t="str">
        <f>IF(F216="","",VLOOKUP(X216,図書名リスト!$A$3:$W$900,19,0))</f>
        <v/>
      </c>
      <c r="R216" s="23" t="str">
        <f>IF(F216="","",VLOOKUP(X216,図書名リスト!$A$3:$W$900,20,0))</f>
        <v/>
      </c>
      <c r="S216" s="22" t="str">
        <f>IF(F216="","",VLOOKUP(X216,図書名リスト!$A$3:$W$900,22,0))</f>
        <v/>
      </c>
      <c r="T216" s="9" t="str">
        <f t="shared" si="15"/>
        <v xml:space="preserve"> </v>
      </c>
      <c r="U216" s="9" t="str">
        <f t="shared" si="16"/>
        <v>　</v>
      </c>
      <c r="V216" s="9" t="str">
        <f t="shared" si="17"/>
        <v xml:space="preserve"> </v>
      </c>
      <c r="W216" s="9">
        <f t="shared" si="18"/>
        <v>0</v>
      </c>
      <c r="X216" s="8" t="str">
        <f t="shared" si="19"/>
        <v/>
      </c>
    </row>
    <row r="217" spans="1:48" ht="57" customHeight="1" x14ac:dyDescent="0.15">
      <c r="A217" s="44"/>
      <c r="B217" s="11"/>
      <c r="C217" s="17"/>
      <c r="D217" s="17"/>
      <c r="E217" s="16"/>
      <c r="F217" s="15"/>
      <c r="G217" s="14"/>
      <c r="H217" s="13" t="str">
        <f>IF(F217="","",VLOOKUP(F217,図書名リスト!$C$3:$W$900,16,0))</f>
        <v/>
      </c>
      <c r="I217" s="12" t="str">
        <f>IF(F217="","",VLOOKUP(X217,図書名リスト!$A$3:$W$900,5,0))</f>
        <v/>
      </c>
      <c r="J217" s="25" t="str">
        <f>IF(F217="","",VLOOKUP(X217,図書名リスト!$A$3:$W$900,9,0))</f>
        <v/>
      </c>
      <c r="K217" s="24" t="str">
        <f>IF(F217="","",VLOOKUP(X217,図書名リスト!$A$3:$W$900,23,0))</f>
        <v/>
      </c>
      <c r="L217" s="10" t="str">
        <f>IF(F217="","",VLOOKUP(X217,図書名リスト!$A$3:$W$900,11,0))</f>
        <v/>
      </c>
      <c r="M217" s="43" t="str">
        <f>IF(F217="","",VLOOKUP(X217,図書名リスト!$A$3:$W$900,14,0))</f>
        <v/>
      </c>
      <c r="N217" s="10" t="str">
        <f>IF(F217="","",VLOOKUP(X217,図書名リスト!$A$3:$W$900,17,0))</f>
        <v/>
      </c>
      <c r="O217" s="11"/>
      <c r="P217" s="23" t="str">
        <f>IF(F217="","",VLOOKUP(X217,図書名リスト!$A$3:$W$900,21,0))</f>
        <v/>
      </c>
      <c r="Q217" s="22" t="str">
        <f>IF(F217="","",VLOOKUP(X217,図書名リスト!$A$3:$W$900,19,0))</f>
        <v/>
      </c>
      <c r="R217" s="23" t="str">
        <f>IF(F217="","",VLOOKUP(X217,図書名リスト!$A$3:$W$900,20,0))</f>
        <v/>
      </c>
      <c r="S217" s="22" t="str">
        <f>IF(F217="","",VLOOKUP(X217,図書名リスト!$A$3:$W$900,22,0))</f>
        <v/>
      </c>
      <c r="T217" s="9" t="str">
        <f t="shared" si="15"/>
        <v xml:space="preserve"> </v>
      </c>
      <c r="U217" s="9" t="str">
        <f t="shared" si="16"/>
        <v>　</v>
      </c>
      <c r="V217" s="9" t="str">
        <f t="shared" si="17"/>
        <v xml:space="preserve"> </v>
      </c>
      <c r="W217" s="9">
        <f t="shared" si="18"/>
        <v>0</v>
      </c>
      <c r="X217" s="8" t="str">
        <f t="shared" si="19"/>
        <v/>
      </c>
    </row>
    <row r="218" spans="1:48" ht="57" customHeight="1" x14ac:dyDescent="0.15">
      <c r="A218" s="44"/>
      <c r="B218" s="11"/>
      <c r="C218" s="17"/>
      <c r="D218" s="17"/>
      <c r="E218" s="16"/>
      <c r="F218" s="15"/>
      <c r="G218" s="14"/>
      <c r="H218" s="13" t="str">
        <f>IF(F218="","",VLOOKUP(F218,図書名リスト!$C$3:$W$900,16,0))</f>
        <v/>
      </c>
      <c r="I218" s="12" t="str">
        <f>IF(F218="","",VLOOKUP(X218,図書名リスト!$A$3:$W$900,5,0))</f>
        <v/>
      </c>
      <c r="J218" s="25" t="str">
        <f>IF(F218="","",VLOOKUP(X218,図書名リスト!$A$3:$W$900,9,0))</f>
        <v/>
      </c>
      <c r="K218" s="24" t="str">
        <f>IF(F218="","",VLOOKUP(X218,図書名リスト!$A$3:$W$900,23,0))</f>
        <v/>
      </c>
      <c r="L218" s="10" t="str">
        <f>IF(F218="","",VLOOKUP(X218,図書名リスト!$A$3:$W$900,11,0))</f>
        <v/>
      </c>
      <c r="M218" s="43" t="str">
        <f>IF(F218="","",VLOOKUP(X218,図書名リスト!$A$3:$W$900,14,0))</f>
        <v/>
      </c>
      <c r="N218" s="10" t="str">
        <f>IF(F218="","",VLOOKUP(X218,図書名リスト!$A$3:$W$900,17,0))</f>
        <v/>
      </c>
      <c r="O218" s="11"/>
      <c r="P218" s="23" t="str">
        <f>IF(F218="","",VLOOKUP(X218,図書名リスト!$A$3:$W$900,21,0))</f>
        <v/>
      </c>
      <c r="Q218" s="22" t="str">
        <f>IF(F218="","",VLOOKUP(X218,図書名リスト!$A$3:$W$900,19,0))</f>
        <v/>
      </c>
      <c r="R218" s="23" t="str">
        <f>IF(F218="","",VLOOKUP(X218,図書名リスト!$A$3:$W$900,20,0))</f>
        <v/>
      </c>
      <c r="S218" s="22" t="str">
        <f>IF(F218="","",VLOOKUP(X218,図書名リスト!$A$3:$W$900,22,0))</f>
        <v/>
      </c>
      <c r="T218" s="9" t="str">
        <f t="shared" si="15"/>
        <v xml:space="preserve"> </v>
      </c>
      <c r="U218" s="9" t="str">
        <f t="shared" si="16"/>
        <v>　</v>
      </c>
      <c r="V218" s="9" t="str">
        <f t="shared" si="17"/>
        <v xml:space="preserve"> </v>
      </c>
      <c r="W218" s="9">
        <f t="shared" si="18"/>
        <v>0</v>
      </c>
      <c r="X218" s="8" t="str">
        <f t="shared" si="19"/>
        <v/>
      </c>
    </row>
    <row r="219" spans="1:48" ht="57" customHeight="1" x14ac:dyDescent="0.15">
      <c r="A219" s="44"/>
      <c r="B219" s="11"/>
      <c r="C219" s="17"/>
      <c r="D219" s="17"/>
      <c r="E219" s="16"/>
      <c r="F219" s="15"/>
      <c r="G219" s="14"/>
      <c r="H219" s="13" t="str">
        <f>IF(F219="","",VLOOKUP(F219,図書名リスト!$C$3:$W$900,16,0))</f>
        <v/>
      </c>
      <c r="I219" s="12" t="str">
        <f>IF(F219="","",VLOOKUP(X219,図書名リスト!$A$3:$W$900,5,0))</f>
        <v/>
      </c>
      <c r="J219" s="25" t="str">
        <f>IF(F219="","",VLOOKUP(X219,図書名リスト!$A$3:$W$900,9,0))</f>
        <v/>
      </c>
      <c r="K219" s="24" t="str">
        <f>IF(F219="","",VLOOKUP(X219,図書名リスト!$A$3:$W$900,23,0))</f>
        <v/>
      </c>
      <c r="L219" s="10" t="str">
        <f>IF(F219="","",VLOOKUP(X219,図書名リスト!$A$3:$W$900,11,0))</f>
        <v/>
      </c>
      <c r="M219" s="43" t="str">
        <f>IF(F219="","",VLOOKUP(X219,図書名リスト!$A$3:$W$900,14,0))</f>
        <v/>
      </c>
      <c r="N219" s="10" t="str">
        <f>IF(F219="","",VLOOKUP(X219,図書名リスト!$A$3:$W$900,17,0))</f>
        <v/>
      </c>
      <c r="O219" s="11"/>
      <c r="P219" s="23" t="str">
        <f>IF(F219="","",VLOOKUP(X219,図書名リスト!$A$3:$W$900,21,0))</f>
        <v/>
      </c>
      <c r="Q219" s="22" t="str">
        <f>IF(F219="","",VLOOKUP(X219,図書名リスト!$A$3:$W$900,19,0))</f>
        <v/>
      </c>
      <c r="R219" s="23" t="str">
        <f>IF(F219="","",VLOOKUP(X219,図書名リスト!$A$3:$W$900,20,0))</f>
        <v/>
      </c>
      <c r="S219" s="22" t="str">
        <f>IF(F219="","",VLOOKUP(X219,図書名リスト!$A$3:$W$900,22,0))</f>
        <v/>
      </c>
      <c r="T219" s="9" t="str">
        <f t="shared" si="15"/>
        <v xml:space="preserve"> </v>
      </c>
      <c r="U219" s="9" t="str">
        <f t="shared" si="16"/>
        <v>　</v>
      </c>
      <c r="V219" s="9" t="str">
        <f t="shared" si="17"/>
        <v xml:space="preserve"> </v>
      </c>
      <c r="W219" s="9">
        <f t="shared" si="18"/>
        <v>0</v>
      </c>
      <c r="X219" s="8" t="str">
        <f t="shared" si="19"/>
        <v/>
      </c>
    </row>
    <row r="220" spans="1:48" ht="57" customHeight="1" x14ac:dyDescent="0.15">
      <c r="A220" s="44"/>
      <c r="B220" s="11"/>
      <c r="C220" s="17"/>
      <c r="D220" s="17"/>
      <c r="E220" s="16"/>
      <c r="F220" s="15"/>
      <c r="G220" s="14"/>
      <c r="H220" s="13" t="str">
        <f>IF(F220="","",VLOOKUP(F220,図書名リスト!$C$3:$W$900,16,0))</f>
        <v/>
      </c>
      <c r="I220" s="12" t="str">
        <f>IF(F220="","",VLOOKUP(X220,図書名リスト!$A$3:$W$900,5,0))</f>
        <v/>
      </c>
      <c r="J220" s="25" t="str">
        <f>IF(F220="","",VLOOKUP(X220,図書名リスト!$A$3:$W$900,9,0))</f>
        <v/>
      </c>
      <c r="K220" s="24" t="str">
        <f>IF(F220="","",VLOOKUP(X220,図書名リスト!$A$3:$W$900,23,0))</f>
        <v/>
      </c>
      <c r="L220" s="10" t="str">
        <f>IF(F220="","",VLOOKUP(X220,図書名リスト!$A$3:$W$900,11,0))</f>
        <v/>
      </c>
      <c r="M220" s="43" t="str">
        <f>IF(F220="","",VLOOKUP(X220,図書名リスト!$A$3:$W$900,14,0))</f>
        <v/>
      </c>
      <c r="N220" s="10" t="str">
        <f>IF(F220="","",VLOOKUP(X220,図書名リスト!$A$3:$W$900,17,0))</f>
        <v/>
      </c>
      <c r="O220" s="11"/>
      <c r="P220" s="23" t="str">
        <f>IF(F220="","",VLOOKUP(X220,図書名リスト!$A$3:$W$900,21,0))</f>
        <v/>
      </c>
      <c r="Q220" s="22" t="str">
        <f>IF(F220="","",VLOOKUP(X220,図書名リスト!$A$3:$W$900,19,0))</f>
        <v/>
      </c>
      <c r="R220" s="23" t="str">
        <f>IF(F220="","",VLOOKUP(X220,図書名リスト!$A$3:$W$900,20,0))</f>
        <v/>
      </c>
      <c r="S220" s="22" t="str">
        <f>IF(F220="","",VLOOKUP(X220,図書名リスト!$A$3:$W$900,22,0))</f>
        <v/>
      </c>
      <c r="T220" s="9" t="str">
        <f t="shared" si="15"/>
        <v xml:space="preserve"> </v>
      </c>
      <c r="U220" s="9" t="str">
        <f t="shared" si="16"/>
        <v>　</v>
      </c>
      <c r="V220" s="9" t="str">
        <f t="shared" si="17"/>
        <v xml:space="preserve"> </v>
      </c>
      <c r="W220" s="9">
        <f t="shared" si="18"/>
        <v>0</v>
      </c>
      <c r="X220" s="8" t="str">
        <f t="shared" si="19"/>
        <v/>
      </c>
    </row>
    <row r="221" spans="1:48" ht="57" customHeight="1" x14ac:dyDescent="0.15">
      <c r="A221" s="44"/>
      <c r="B221" s="11"/>
      <c r="C221" s="17"/>
      <c r="D221" s="17"/>
      <c r="E221" s="16"/>
      <c r="F221" s="15"/>
      <c r="G221" s="14"/>
      <c r="H221" s="13" t="str">
        <f>IF(F221="","",VLOOKUP(F221,図書名リスト!$C$3:$W$900,16,0))</f>
        <v/>
      </c>
      <c r="I221" s="12" t="str">
        <f>IF(F221="","",VLOOKUP(X221,図書名リスト!$A$3:$W$900,5,0))</f>
        <v/>
      </c>
      <c r="J221" s="25" t="str">
        <f>IF(F221="","",VLOOKUP(X221,図書名リスト!$A$3:$W$900,9,0))</f>
        <v/>
      </c>
      <c r="K221" s="24" t="str">
        <f>IF(F221="","",VLOOKUP(X221,図書名リスト!$A$3:$W$900,23,0))</f>
        <v/>
      </c>
      <c r="L221" s="10" t="str">
        <f>IF(F221="","",VLOOKUP(X221,図書名リスト!$A$3:$W$900,11,0))</f>
        <v/>
      </c>
      <c r="M221" s="43" t="str">
        <f>IF(F221="","",VLOOKUP(X221,図書名リスト!$A$3:$W$900,14,0))</f>
        <v/>
      </c>
      <c r="N221" s="10" t="str">
        <f>IF(F221="","",VLOOKUP(X221,図書名リスト!$A$3:$W$900,17,0))</f>
        <v/>
      </c>
      <c r="O221" s="11"/>
      <c r="P221" s="23" t="str">
        <f>IF(F221="","",VLOOKUP(X221,図書名リスト!$A$3:$W$900,21,0))</f>
        <v/>
      </c>
      <c r="Q221" s="22" t="str">
        <f>IF(F221="","",VLOOKUP(X221,図書名リスト!$A$3:$W$900,19,0))</f>
        <v/>
      </c>
      <c r="R221" s="23" t="str">
        <f>IF(F221="","",VLOOKUP(X221,図書名リスト!$A$3:$W$900,20,0))</f>
        <v/>
      </c>
      <c r="S221" s="22" t="str">
        <f>IF(F221="","",VLOOKUP(X221,図書名リスト!$A$3:$W$900,22,0))</f>
        <v/>
      </c>
      <c r="T221" s="9" t="str">
        <f t="shared" si="15"/>
        <v xml:space="preserve"> </v>
      </c>
      <c r="U221" s="9" t="str">
        <f t="shared" si="16"/>
        <v>　</v>
      </c>
      <c r="V221" s="9" t="str">
        <f t="shared" si="17"/>
        <v xml:space="preserve"> </v>
      </c>
      <c r="W221" s="9">
        <f t="shared" si="18"/>
        <v>0</v>
      </c>
      <c r="X221" s="8" t="str">
        <f t="shared" si="19"/>
        <v/>
      </c>
    </row>
    <row r="222" spans="1:48" ht="57" customHeight="1" x14ac:dyDescent="0.15">
      <c r="A222" s="44"/>
      <c r="B222" s="11"/>
      <c r="C222" s="17"/>
      <c r="D222" s="17"/>
      <c r="E222" s="16"/>
      <c r="F222" s="15"/>
      <c r="G222" s="14"/>
      <c r="H222" s="13" t="str">
        <f>IF(F222="","",VLOOKUP(F222,図書名リスト!$C$3:$W$900,16,0))</f>
        <v/>
      </c>
      <c r="I222" s="12" t="str">
        <f>IF(F222="","",VLOOKUP(X222,図書名リスト!$A$3:$W$900,5,0))</f>
        <v/>
      </c>
      <c r="J222" s="25" t="str">
        <f>IF(F222="","",VLOOKUP(X222,図書名リスト!$A$3:$W$900,9,0))</f>
        <v/>
      </c>
      <c r="K222" s="24" t="str">
        <f>IF(F222="","",VLOOKUP(X222,図書名リスト!$A$3:$W$900,23,0))</f>
        <v/>
      </c>
      <c r="L222" s="10" t="str">
        <f>IF(F222="","",VLOOKUP(X222,図書名リスト!$A$3:$W$900,11,0))</f>
        <v/>
      </c>
      <c r="M222" s="43" t="str">
        <f>IF(F222="","",VLOOKUP(X222,図書名リスト!$A$3:$W$900,14,0))</f>
        <v/>
      </c>
      <c r="N222" s="10" t="str">
        <f>IF(F222="","",VLOOKUP(X222,図書名リスト!$A$3:$W$900,17,0))</f>
        <v/>
      </c>
      <c r="O222" s="11"/>
      <c r="P222" s="23" t="str">
        <f>IF(F222="","",VLOOKUP(X222,図書名リスト!$A$3:$W$900,21,0))</f>
        <v/>
      </c>
      <c r="Q222" s="22" t="str">
        <f>IF(F222="","",VLOOKUP(X222,図書名リスト!$A$3:$W$900,19,0))</f>
        <v/>
      </c>
      <c r="R222" s="23" t="str">
        <f>IF(F222="","",VLOOKUP(X222,図書名リスト!$A$3:$W$900,20,0))</f>
        <v/>
      </c>
      <c r="S222" s="22" t="str">
        <f>IF(F222="","",VLOOKUP(X222,図書名リスト!$A$3:$W$900,22,0))</f>
        <v/>
      </c>
      <c r="T222" s="9" t="str">
        <f t="shared" si="15"/>
        <v xml:space="preserve"> </v>
      </c>
      <c r="U222" s="9" t="str">
        <f t="shared" si="16"/>
        <v>　</v>
      </c>
      <c r="V222" s="9" t="str">
        <f t="shared" si="17"/>
        <v xml:space="preserve"> </v>
      </c>
      <c r="W222" s="9">
        <f t="shared" si="18"/>
        <v>0</v>
      </c>
      <c r="X222" s="8" t="str">
        <f t="shared" si="19"/>
        <v/>
      </c>
    </row>
    <row r="223" spans="1:48" ht="57" customHeight="1" x14ac:dyDescent="0.15">
      <c r="A223" s="44"/>
      <c r="B223" s="11"/>
      <c r="C223" s="17"/>
      <c r="D223" s="17"/>
      <c r="E223" s="16"/>
      <c r="F223" s="15"/>
      <c r="G223" s="14"/>
      <c r="H223" s="13" t="str">
        <f>IF(F223="","",VLOOKUP(F223,図書名リスト!$C$3:$W$900,16,0))</f>
        <v/>
      </c>
      <c r="I223" s="12" t="str">
        <f>IF(F223="","",VLOOKUP(X223,図書名リスト!$A$3:$W$900,5,0))</f>
        <v/>
      </c>
      <c r="J223" s="25" t="str">
        <f>IF(F223="","",VLOOKUP(X223,図書名リスト!$A$3:$W$900,9,0))</f>
        <v/>
      </c>
      <c r="K223" s="24" t="str">
        <f>IF(F223="","",VLOOKUP(X223,図書名リスト!$A$3:$W$900,23,0))</f>
        <v/>
      </c>
      <c r="L223" s="10" t="str">
        <f>IF(F223="","",VLOOKUP(X223,図書名リスト!$A$3:$W$900,11,0))</f>
        <v/>
      </c>
      <c r="M223" s="43" t="str">
        <f>IF(F223="","",VLOOKUP(X223,図書名リスト!$A$3:$W$900,14,0))</f>
        <v/>
      </c>
      <c r="N223" s="10" t="str">
        <f>IF(F223="","",VLOOKUP(X223,図書名リスト!$A$3:$W$900,17,0))</f>
        <v/>
      </c>
      <c r="O223" s="11"/>
      <c r="P223" s="23" t="str">
        <f>IF(F223="","",VLOOKUP(X223,図書名リスト!$A$3:$W$900,21,0))</f>
        <v/>
      </c>
      <c r="Q223" s="22" t="str">
        <f>IF(F223="","",VLOOKUP(X223,図書名リスト!$A$3:$W$900,19,0))</f>
        <v/>
      </c>
      <c r="R223" s="23" t="str">
        <f>IF(F223="","",VLOOKUP(X223,図書名リスト!$A$3:$W$900,20,0))</f>
        <v/>
      </c>
      <c r="S223" s="22" t="str">
        <f>IF(F223="","",VLOOKUP(X223,図書名リスト!$A$3:$W$900,22,0))</f>
        <v/>
      </c>
      <c r="T223" s="9" t="str">
        <f t="shared" si="15"/>
        <v xml:space="preserve"> </v>
      </c>
      <c r="U223" s="9" t="str">
        <f t="shared" si="16"/>
        <v>　</v>
      </c>
      <c r="V223" s="9" t="str">
        <f t="shared" si="17"/>
        <v xml:space="preserve"> </v>
      </c>
      <c r="W223" s="9">
        <f t="shared" si="18"/>
        <v>0</v>
      </c>
      <c r="X223" s="8" t="str">
        <f t="shared" si="19"/>
        <v/>
      </c>
      <c r="Y223" s="4" ph="1"/>
      <c r="AB223" s="3" ph="1"/>
      <c r="AC223" s="3" ph="1"/>
      <c r="AD223" s="3" ph="1"/>
      <c r="AE223" s="3" ph="1"/>
      <c r="AF223" s="3" ph="1"/>
      <c r="AG223" s="3" ph="1"/>
      <c r="AH223" s="3" ph="1"/>
      <c r="AI223" s="3" ph="1"/>
      <c r="AJ223" s="3" ph="1"/>
      <c r="AK223" s="3" ph="1"/>
      <c r="AL223" s="3" ph="1"/>
      <c r="AM223" s="3" ph="1"/>
      <c r="AN223" s="3" ph="1"/>
      <c r="AO223" s="3" ph="1"/>
      <c r="AP223" s="3" ph="1"/>
      <c r="AQ223" s="3" ph="1"/>
      <c r="AR223" s="3" ph="1"/>
      <c r="AS223" s="3" ph="1"/>
      <c r="AT223" s="3" ph="1"/>
      <c r="AU223" s="3" ph="1"/>
      <c r="AV223" s="3" ph="1"/>
    </row>
    <row r="224" spans="1:48" ht="57" customHeight="1" x14ac:dyDescent="0.15">
      <c r="A224" s="44"/>
      <c r="B224" s="11"/>
      <c r="C224" s="17"/>
      <c r="D224" s="17"/>
      <c r="E224" s="16"/>
      <c r="F224" s="15"/>
      <c r="G224" s="14"/>
      <c r="H224" s="13" t="str">
        <f>IF(F224="","",VLOOKUP(F224,図書名リスト!$C$3:$W$900,16,0))</f>
        <v/>
      </c>
      <c r="I224" s="12" t="str">
        <f>IF(F224="","",VLOOKUP(X224,図書名リスト!$A$3:$W$900,5,0))</f>
        <v/>
      </c>
      <c r="J224" s="25" t="str">
        <f>IF(F224="","",VLOOKUP(X224,図書名リスト!$A$3:$W$900,9,0))</f>
        <v/>
      </c>
      <c r="K224" s="24" t="str">
        <f>IF(F224="","",VLOOKUP(X224,図書名リスト!$A$3:$W$900,23,0))</f>
        <v/>
      </c>
      <c r="L224" s="10" t="str">
        <f>IF(F224="","",VLOOKUP(X224,図書名リスト!$A$3:$W$900,11,0))</f>
        <v/>
      </c>
      <c r="M224" s="43" t="str">
        <f>IF(F224="","",VLOOKUP(X224,図書名リスト!$A$3:$W$900,14,0))</f>
        <v/>
      </c>
      <c r="N224" s="10" t="str">
        <f>IF(F224="","",VLOOKUP(X224,図書名リスト!$A$3:$W$900,17,0))</f>
        <v/>
      </c>
      <c r="O224" s="11"/>
      <c r="P224" s="23" t="str">
        <f>IF(F224="","",VLOOKUP(X224,図書名リスト!$A$3:$W$900,21,0))</f>
        <v/>
      </c>
      <c r="Q224" s="22" t="str">
        <f>IF(F224="","",VLOOKUP(X224,図書名リスト!$A$3:$W$900,19,0))</f>
        <v/>
      </c>
      <c r="R224" s="23" t="str">
        <f>IF(F224="","",VLOOKUP(X224,図書名リスト!$A$3:$W$900,20,0))</f>
        <v/>
      </c>
      <c r="S224" s="22" t="str">
        <f>IF(F224="","",VLOOKUP(X224,図書名リスト!$A$3:$W$900,22,0))</f>
        <v/>
      </c>
      <c r="T224" s="9" t="str">
        <f t="shared" si="15"/>
        <v xml:space="preserve"> </v>
      </c>
      <c r="U224" s="9" t="str">
        <f t="shared" si="16"/>
        <v>　</v>
      </c>
      <c r="V224" s="9" t="str">
        <f t="shared" si="17"/>
        <v xml:space="preserve"> </v>
      </c>
      <c r="W224" s="9">
        <f t="shared" si="18"/>
        <v>0</v>
      </c>
      <c r="X224" s="8" t="str">
        <f t="shared" si="19"/>
        <v/>
      </c>
    </row>
    <row r="225" spans="1:48" ht="57" customHeight="1" x14ac:dyDescent="0.15">
      <c r="A225" s="44"/>
      <c r="B225" s="11"/>
      <c r="C225" s="17"/>
      <c r="D225" s="17"/>
      <c r="E225" s="16"/>
      <c r="F225" s="15"/>
      <c r="G225" s="14"/>
      <c r="H225" s="13" t="str">
        <f>IF(F225="","",VLOOKUP(F225,図書名リスト!$C$3:$W$900,16,0))</f>
        <v/>
      </c>
      <c r="I225" s="12" t="str">
        <f>IF(F225="","",VLOOKUP(X225,図書名リスト!$A$3:$W$900,5,0))</f>
        <v/>
      </c>
      <c r="J225" s="25" t="str">
        <f>IF(F225="","",VLOOKUP(X225,図書名リスト!$A$3:$W$900,9,0))</f>
        <v/>
      </c>
      <c r="K225" s="24" t="str">
        <f>IF(F225="","",VLOOKUP(X225,図書名リスト!$A$3:$W$900,23,0))</f>
        <v/>
      </c>
      <c r="L225" s="10" t="str">
        <f>IF(F225="","",VLOOKUP(X225,図書名リスト!$A$3:$W$900,11,0))</f>
        <v/>
      </c>
      <c r="M225" s="43" t="str">
        <f>IF(F225="","",VLOOKUP(X225,図書名リスト!$A$3:$W$900,14,0))</f>
        <v/>
      </c>
      <c r="N225" s="10" t="str">
        <f>IF(F225="","",VLOOKUP(X225,図書名リスト!$A$3:$W$900,17,0))</f>
        <v/>
      </c>
      <c r="O225" s="11"/>
      <c r="P225" s="23" t="str">
        <f>IF(F225="","",VLOOKUP(X225,図書名リスト!$A$3:$W$900,21,0))</f>
        <v/>
      </c>
      <c r="Q225" s="22" t="str">
        <f>IF(F225="","",VLOOKUP(X225,図書名リスト!$A$3:$W$900,19,0))</f>
        <v/>
      </c>
      <c r="R225" s="23" t="str">
        <f>IF(F225="","",VLOOKUP(X225,図書名リスト!$A$3:$W$900,20,0))</f>
        <v/>
      </c>
      <c r="S225" s="22" t="str">
        <f>IF(F225="","",VLOOKUP(X225,図書名リスト!$A$3:$W$900,22,0))</f>
        <v/>
      </c>
      <c r="T225" s="9" t="str">
        <f t="shared" si="15"/>
        <v xml:space="preserve"> </v>
      </c>
      <c r="U225" s="9" t="str">
        <f t="shared" si="16"/>
        <v>　</v>
      </c>
      <c r="V225" s="9" t="str">
        <f t="shared" si="17"/>
        <v xml:space="preserve"> </v>
      </c>
      <c r="W225" s="9">
        <f t="shared" si="18"/>
        <v>0</v>
      </c>
      <c r="X225" s="8" t="str">
        <f t="shared" si="19"/>
        <v/>
      </c>
    </row>
    <row r="226" spans="1:48" ht="57" customHeight="1" x14ac:dyDescent="0.15">
      <c r="A226" s="44"/>
      <c r="B226" s="11"/>
      <c r="C226" s="17"/>
      <c r="D226" s="17"/>
      <c r="E226" s="16"/>
      <c r="F226" s="15"/>
      <c r="G226" s="14"/>
      <c r="H226" s="13" t="str">
        <f>IF(F226="","",VLOOKUP(F226,図書名リスト!$C$3:$W$900,16,0))</f>
        <v/>
      </c>
      <c r="I226" s="12" t="str">
        <f>IF(F226="","",VLOOKUP(X226,図書名リスト!$A$3:$W$900,5,0))</f>
        <v/>
      </c>
      <c r="J226" s="25" t="str">
        <f>IF(F226="","",VLOOKUP(X226,図書名リスト!$A$3:$W$900,9,0))</f>
        <v/>
      </c>
      <c r="K226" s="24" t="str">
        <f>IF(F226="","",VLOOKUP(X226,図書名リスト!$A$3:$W$900,23,0))</f>
        <v/>
      </c>
      <c r="L226" s="10" t="str">
        <f>IF(F226="","",VLOOKUP(X226,図書名リスト!$A$3:$W$900,11,0))</f>
        <v/>
      </c>
      <c r="M226" s="43" t="str">
        <f>IF(F226="","",VLOOKUP(X226,図書名リスト!$A$3:$W$900,14,0))</f>
        <v/>
      </c>
      <c r="N226" s="10" t="str">
        <f>IF(F226="","",VLOOKUP(X226,図書名リスト!$A$3:$W$900,17,0))</f>
        <v/>
      </c>
      <c r="O226" s="11"/>
      <c r="P226" s="23" t="str">
        <f>IF(F226="","",VLOOKUP(X226,図書名リスト!$A$3:$W$900,21,0))</f>
        <v/>
      </c>
      <c r="Q226" s="22" t="str">
        <f>IF(F226="","",VLOOKUP(X226,図書名リスト!$A$3:$W$900,19,0))</f>
        <v/>
      </c>
      <c r="R226" s="23" t="str">
        <f>IF(F226="","",VLOOKUP(X226,図書名リスト!$A$3:$W$900,20,0))</f>
        <v/>
      </c>
      <c r="S226" s="22" t="str">
        <f>IF(F226="","",VLOOKUP(X226,図書名リスト!$A$3:$W$900,22,0))</f>
        <v/>
      </c>
      <c r="T226" s="9" t="str">
        <f t="shared" si="15"/>
        <v xml:space="preserve"> </v>
      </c>
      <c r="U226" s="9" t="str">
        <f t="shared" si="16"/>
        <v>　</v>
      </c>
      <c r="V226" s="9" t="str">
        <f t="shared" si="17"/>
        <v xml:space="preserve"> </v>
      </c>
      <c r="W226" s="9">
        <f t="shared" si="18"/>
        <v>0</v>
      </c>
      <c r="X226" s="8" t="str">
        <f t="shared" si="19"/>
        <v/>
      </c>
    </row>
    <row r="227" spans="1:48" ht="57" customHeight="1" x14ac:dyDescent="0.15">
      <c r="A227" s="44"/>
      <c r="B227" s="11"/>
      <c r="C227" s="17"/>
      <c r="D227" s="17"/>
      <c r="E227" s="16"/>
      <c r="F227" s="15"/>
      <c r="G227" s="14"/>
      <c r="H227" s="13" t="str">
        <f>IF(F227="","",VLOOKUP(F227,図書名リスト!$C$3:$W$900,16,0))</f>
        <v/>
      </c>
      <c r="I227" s="12" t="str">
        <f>IF(F227="","",VLOOKUP(X227,図書名リスト!$A$3:$W$900,5,0))</f>
        <v/>
      </c>
      <c r="J227" s="25" t="str">
        <f>IF(F227="","",VLOOKUP(X227,図書名リスト!$A$3:$W$900,9,0))</f>
        <v/>
      </c>
      <c r="K227" s="24" t="str">
        <f>IF(F227="","",VLOOKUP(X227,図書名リスト!$A$3:$W$900,23,0))</f>
        <v/>
      </c>
      <c r="L227" s="10" t="str">
        <f>IF(F227="","",VLOOKUP(X227,図書名リスト!$A$3:$W$900,11,0))</f>
        <v/>
      </c>
      <c r="M227" s="43" t="str">
        <f>IF(F227="","",VLOOKUP(X227,図書名リスト!$A$3:$W$900,14,0))</f>
        <v/>
      </c>
      <c r="N227" s="10" t="str">
        <f>IF(F227="","",VLOOKUP(X227,図書名リスト!$A$3:$W$900,17,0))</f>
        <v/>
      </c>
      <c r="O227" s="11"/>
      <c r="P227" s="23" t="str">
        <f>IF(F227="","",VLOOKUP(X227,図書名リスト!$A$3:$W$900,21,0))</f>
        <v/>
      </c>
      <c r="Q227" s="22" t="str">
        <f>IF(F227="","",VLOOKUP(X227,図書名リスト!$A$3:$W$900,19,0))</f>
        <v/>
      </c>
      <c r="R227" s="23" t="str">
        <f>IF(F227="","",VLOOKUP(X227,図書名リスト!$A$3:$W$900,20,0))</f>
        <v/>
      </c>
      <c r="S227" s="22" t="str">
        <f>IF(F227="","",VLOOKUP(X227,図書名リスト!$A$3:$W$900,22,0))</f>
        <v/>
      </c>
      <c r="T227" s="9" t="str">
        <f t="shared" si="15"/>
        <v xml:space="preserve"> </v>
      </c>
      <c r="U227" s="9" t="str">
        <f t="shared" si="16"/>
        <v>　</v>
      </c>
      <c r="V227" s="9" t="str">
        <f t="shared" si="17"/>
        <v xml:space="preserve"> </v>
      </c>
      <c r="W227" s="9">
        <f t="shared" si="18"/>
        <v>0</v>
      </c>
      <c r="X227" s="8" t="str">
        <f t="shared" si="19"/>
        <v/>
      </c>
    </row>
    <row r="228" spans="1:48" ht="57" customHeight="1" x14ac:dyDescent="0.15">
      <c r="A228" s="44"/>
      <c r="B228" s="11"/>
      <c r="C228" s="17"/>
      <c r="D228" s="17"/>
      <c r="E228" s="16"/>
      <c r="F228" s="15"/>
      <c r="G228" s="14"/>
      <c r="H228" s="13" t="str">
        <f>IF(F228="","",VLOOKUP(F228,図書名リスト!$C$3:$W$900,16,0))</f>
        <v/>
      </c>
      <c r="I228" s="12" t="str">
        <f>IF(F228="","",VLOOKUP(X228,図書名リスト!$A$3:$W$900,5,0))</f>
        <v/>
      </c>
      <c r="J228" s="25" t="str">
        <f>IF(F228="","",VLOOKUP(X228,図書名リスト!$A$3:$W$900,9,0))</f>
        <v/>
      </c>
      <c r="K228" s="24" t="str">
        <f>IF(F228="","",VLOOKUP(X228,図書名リスト!$A$3:$W$900,23,0))</f>
        <v/>
      </c>
      <c r="L228" s="10" t="str">
        <f>IF(F228="","",VLOOKUP(X228,図書名リスト!$A$3:$W$900,11,0))</f>
        <v/>
      </c>
      <c r="M228" s="43" t="str">
        <f>IF(F228="","",VLOOKUP(X228,図書名リスト!$A$3:$W$900,14,0))</f>
        <v/>
      </c>
      <c r="N228" s="10" t="str">
        <f>IF(F228="","",VLOOKUP(X228,図書名リスト!$A$3:$W$900,17,0))</f>
        <v/>
      </c>
      <c r="O228" s="11"/>
      <c r="P228" s="23" t="str">
        <f>IF(F228="","",VLOOKUP(X228,図書名リスト!$A$3:$W$900,21,0))</f>
        <v/>
      </c>
      <c r="Q228" s="22" t="str">
        <f>IF(F228="","",VLOOKUP(X228,図書名リスト!$A$3:$W$900,19,0))</f>
        <v/>
      </c>
      <c r="R228" s="23" t="str">
        <f>IF(F228="","",VLOOKUP(X228,図書名リスト!$A$3:$W$900,20,0))</f>
        <v/>
      </c>
      <c r="S228" s="22" t="str">
        <f>IF(F228="","",VLOOKUP(X228,図書名リスト!$A$3:$W$900,22,0))</f>
        <v/>
      </c>
      <c r="T228" s="9" t="str">
        <f t="shared" si="15"/>
        <v xml:space="preserve"> </v>
      </c>
      <c r="U228" s="9" t="str">
        <f t="shared" si="16"/>
        <v>　</v>
      </c>
      <c r="V228" s="9" t="str">
        <f t="shared" si="17"/>
        <v xml:space="preserve"> </v>
      </c>
      <c r="W228" s="9">
        <f t="shared" si="18"/>
        <v>0</v>
      </c>
      <c r="X228" s="8" t="str">
        <f t="shared" si="19"/>
        <v/>
      </c>
    </row>
    <row r="229" spans="1:48" ht="57" customHeight="1" x14ac:dyDescent="0.15">
      <c r="A229" s="44"/>
      <c r="B229" s="11"/>
      <c r="C229" s="17"/>
      <c r="D229" s="17"/>
      <c r="E229" s="16"/>
      <c r="F229" s="15"/>
      <c r="G229" s="14"/>
      <c r="H229" s="13" t="str">
        <f>IF(F229="","",VLOOKUP(F229,図書名リスト!$C$3:$W$900,16,0))</f>
        <v/>
      </c>
      <c r="I229" s="12" t="str">
        <f>IF(F229="","",VLOOKUP(X229,図書名リスト!$A$3:$W$900,5,0))</f>
        <v/>
      </c>
      <c r="J229" s="25" t="str">
        <f>IF(F229="","",VLOOKUP(X229,図書名リスト!$A$3:$W$900,9,0))</f>
        <v/>
      </c>
      <c r="K229" s="24" t="str">
        <f>IF(F229="","",VLOOKUP(X229,図書名リスト!$A$3:$W$900,23,0))</f>
        <v/>
      </c>
      <c r="L229" s="10" t="str">
        <f>IF(F229="","",VLOOKUP(X229,図書名リスト!$A$3:$W$900,11,0))</f>
        <v/>
      </c>
      <c r="M229" s="43" t="str">
        <f>IF(F229="","",VLOOKUP(X229,図書名リスト!$A$3:$W$900,14,0))</f>
        <v/>
      </c>
      <c r="N229" s="10" t="str">
        <f>IF(F229="","",VLOOKUP(X229,図書名リスト!$A$3:$W$900,17,0))</f>
        <v/>
      </c>
      <c r="O229" s="11"/>
      <c r="P229" s="23" t="str">
        <f>IF(F229="","",VLOOKUP(X229,図書名リスト!$A$3:$W$900,21,0))</f>
        <v/>
      </c>
      <c r="Q229" s="22" t="str">
        <f>IF(F229="","",VLOOKUP(X229,図書名リスト!$A$3:$W$900,19,0))</f>
        <v/>
      </c>
      <c r="R229" s="23" t="str">
        <f>IF(F229="","",VLOOKUP(X229,図書名リスト!$A$3:$W$900,20,0))</f>
        <v/>
      </c>
      <c r="S229" s="22" t="str">
        <f>IF(F229="","",VLOOKUP(X229,図書名リスト!$A$3:$W$900,22,0))</f>
        <v/>
      </c>
      <c r="T229" s="9" t="str">
        <f t="shared" si="15"/>
        <v xml:space="preserve"> </v>
      </c>
      <c r="U229" s="9" t="str">
        <f t="shared" si="16"/>
        <v>　</v>
      </c>
      <c r="V229" s="9" t="str">
        <f t="shared" si="17"/>
        <v xml:space="preserve"> </v>
      </c>
      <c r="W229" s="9">
        <f t="shared" si="18"/>
        <v>0</v>
      </c>
      <c r="X229" s="8" t="str">
        <f t="shared" si="19"/>
        <v/>
      </c>
    </row>
    <row r="230" spans="1:48" ht="57" customHeight="1" x14ac:dyDescent="0.15">
      <c r="A230" s="44"/>
      <c r="B230" s="11"/>
      <c r="C230" s="17"/>
      <c r="D230" s="17"/>
      <c r="E230" s="16"/>
      <c r="F230" s="15"/>
      <c r="G230" s="14"/>
      <c r="H230" s="13" t="str">
        <f>IF(F230="","",VLOOKUP(F230,図書名リスト!$C$3:$W$900,16,0))</f>
        <v/>
      </c>
      <c r="I230" s="12" t="str">
        <f>IF(F230="","",VLOOKUP(X230,図書名リスト!$A$3:$W$900,5,0))</f>
        <v/>
      </c>
      <c r="J230" s="25" t="str">
        <f>IF(F230="","",VLOOKUP(X230,図書名リスト!$A$3:$W$900,9,0))</f>
        <v/>
      </c>
      <c r="K230" s="24" t="str">
        <f>IF(F230="","",VLOOKUP(X230,図書名リスト!$A$3:$W$900,23,0))</f>
        <v/>
      </c>
      <c r="L230" s="10" t="str">
        <f>IF(F230="","",VLOOKUP(X230,図書名リスト!$A$3:$W$900,11,0))</f>
        <v/>
      </c>
      <c r="M230" s="43" t="str">
        <f>IF(F230="","",VLOOKUP(X230,図書名リスト!$A$3:$W$900,14,0))</f>
        <v/>
      </c>
      <c r="N230" s="10" t="str">
        <f>IF(F230="","",VLOOKUP(X230,図書名リスト!$A$3:$W$900,17,0))</f>
        <v/>
      </c>
      <c r="O230" s="11"/>
      <c r="P230" s="23" t="str">
        <f>IF(F230="","",VLOOKUP(X230,図書名リスト!$A$3:$W$900,21,0))</f>
        <v/>
      </c>
      <c r="Q230" s="22" t="str">
        <f>IF(F230="","",VLOOKUP(X230,図書名リスト!$A$3:$W$900,19,0))</f>
        <v/>
      </c>
      <c r="R230" s="23" t="str">
        <f>IF(F230="","",VLOOKUP(X230,図書名リスト!$A$3:$W$900,20,0))</f>
        <v/>
      </c>
      <c r="S230" s="22" t="str">
        <f>IF(F230="","",VLOOKUP(X230,図書名リスト!$A$3:$W$900,22,0))</f>
        <v/>
      </c>
      <c r="T230" s="9" t="str">
        <f t="shared" si="15"/>
        <v xml:space="preserve"> </v>
      </c>
      <c r="U230" s="9" t="str">
        <f t="shared" si="16"/>
        <v>　</v>
      </c>
      <c r="V230" s="9" t="str">
        <f t="shared" si="17"/>
        <v xml:space="preserve"> </v>
      </c>
      <c r="W230" s="9">
        <f t="shared" si="18"/>
        <v>0</v>
      </c>
      <c r="X230" s="8" t="str">
        <f t="shared" si="19"/>
        <v/>
      </c>
    </row>
    <row r="231" spans="1:48" ht="57" customHeight="1" x14ac:dyDescent="0.15">
      <c r="A231" s="44"/>
      <c r="B231" s="11"/>
      <c r="C231" s="17"/>
      <c r="D231" s="17"/>
      <c r="E231" s="16"/>
      <c r="F231" s="15"/>
      <c r="G231" s="14"/>
      <c r="H231" s="13" t="str">
        <f>IF(F231="","",VLOOKUP(F231,図書名リスト!$C$3:$W$900,16,0))</f>
        <v/>
      </c>
      <c r="I231" s="12" t="str">
        <f>IF(F231="","",VLOOKUP(X231,図書名リスト!$A$3:$W$900,5,0))</f>
        <v/>
      </c>
      <c r="J231" s="25" t="str">
        <f>IF(F231="","",VLOOKUP(X231,図書名リスト!$A$3:$W$900,9,0))</f>
        <v/>
      </c>
      <c r="K231" s="24" t="str">
        <f>IF(F231="","",VLOOKUP(X231,図書名リスト!$A$3:$W$900,23,0))</f>
        <v/>
      </c>
      <c r="L231" s="10" t="str">
        <f>IF(F231="","",VLOOKUP(X231,図書名リスト!$A$3:$W$900,11,0))</f>
        <v/>
      </c>
      <c r="M231" s="43" t="str">
        <f>IF(F231="","",VLOOKUP(X231,図書名リスト!$A$3:$W$900,14,0))</f>
        <v/>
      </c>
      <c r="N231" s="10" t="str">
        <f>IF(F231="","",VLOOKUP(X231,図書名リスト!$A$3:$W$900,17,0))</f>
        <v/>
      </c>
      <c r="O231" s="11"/>
      <c r="P231" s="23" t="str">
        <f>IF(F231="","",VLOOKUP(X231,図書名リスト!$A$3:$W$900,21,0))</f>
        <v/>
      </c>
      <c r="Q231" s="22" t="str">
        <f>IF(F231="","",VLOOKUP(X231,図書名リスト!$A$3:$W$900,19,0))</f>
        <v/>
      </c>
      <c r="R231" s="23" t="str">
        <f>IF(F231="","",VLOOKUP(X231,図書名リスト!$A$3:$W$900,20,0))</f>
        <v/>
      </c>
      <c r="S231" s="22" t="str">
        <f>IF(F231="","",VLOOKUP(X231,図書名リスト!$A$3:$W$900,22,0))</f>
        <v/>
      </c>
      <c r="T231" s="9" t="str">
        <f t="shared" si="15"/>
        <v xml:space="preserve"> </v>
      </c>
      <c r="U231" s="9" t="str">
        <f t="shared" si="16"/>
        <v>　</v>
      </c>
      <c r="V231" s="9" t="str">
        <f t="shared" si="17"/>
        <v xml:space="preserve"> </v>
      </c>
      <c r="W231" s="9">
        <f t="shared" si="18"/>
        <v>0</v>
      </c>
      <c r="X231" s="8" t="str">
        <f t="shared" si="19"/>
        <v/>
      </c>
    </row>
    <row r="232" spans="1:48" ht="57" customHeight="1" x14ac:dyDescent="0.15">
      <c r="A232" s="44"/>
      <c r="B232" s="11"/>
      <c r="C232" s="17"/>
      <c r="D232" s="17"/>
      <c r="E232" s="16"/>
      <c r="F232" s="15"/>
      <c r="G232" s="14"/>
      <c r="H232" s="13" t="str">
        <f>IF(F232="","",VLOOKUP(F232,図書名リスト!$C$3:$W$900,16,0))</f>
        <v/>
      </c>
      <c r="I232" s="12" t="str">
        <f>IF(F232="","",VLOOKUP(X232,図書名リスト!$A$3:$W$900,5,0))</f>
        <v/>
      </c>
      <c r="J232" s="25" t="str">
        <f>IF(F232="","",VLOOKUP(X232,図書名リスト!$A$3:$W$900,9,0))</f>
        <v/>
      </c>
      <c r="K232" s="24" t="str">
        <f>IF(F232="","",VLOOKUP(X232,図書名リスト!$A$3:$W$900,23,0))</f>
        <v/>
      </c>
      <c r="L232" s="10" t="str">
        <f>IF(F232="","",VLOOKUP(X232,図書名リスト!$A$3:$W$900,11,0))</f>
        <v/>
      </c>
      <c r="M232" s="43" t="str">
        <f>IF(F232="","",VLOOKUP(X232,図書名リスト!$A$3:$W$900,14,0))</f>
        <v/>
      </c>
      <c r="N232" s="10" t="str">
        <f>IF(F232="","",VLOOKUP(X232,図書名リスト!$A$3:$W$900,17,0))</f>
        <v/>
      </c>
      <c r="O232" s="11"/>
      <c r="P232" s="23" t="str">
        <f>IF(F232="","",VLOOKUP(X232,図書名リスト!$A$3:$W$900,21,0))</f>
        <v/>
      </c>
      <c r="Q232" s="22" t="str">
        <f>IF(F232="","",VLOOKUP(X232,図書名リスト!$A$3:$W$900,19,0))</f>
        <v/>
      </c>
      <c r="R232" s="23" t="str">
        <f>IF(F232="","",VLOOKUP(X232,図書名リスト!$A$3:$W$900,20,0))</f>
        <v/>
      </c>
      <c r="S232" s="22" t="str">
        <f>IF(F232="","",VLOOKUP(X232,図書名リスト!$A$3:$W$900,22,0))</f>
        <v/>
      </c>
      <c r="T232" s="9" t="str">
        <f t="shared" si="15"/>
        <v xml:space="preserve"> </v>
      </c>
      <c r="U232" s="9" t="str">
        <f t="shared" si="16"/>
        <v>　</v>
      </c>
      <c r="V232" s="9" t="str">
        <f t="shared" si="17"/>
        <v xml:space="preserve"> </v>
      </c>
      <c r="W232" s="9">
        <f t="shared" si="18"/>
        <v>0</v>
      </c>
      <c r="X232" s="8" t="str">
        <f t="shared" si="19"/>
        <v/>
      </c>
    </row>
    <row r="233" spans="1:48" ht="57" customHeight="1" x14ac:dyDescent="0.15">
      <c r="A233" s="44"/>
      <c r="B233" s="11"/>
      <c r="C233" s="17"/>
      <c r="D233" s="17"/>
      <c r="E233" s="16"/>
      <c r="F233" s="15"/>
      <c r="G233" s="14"/>
      <c r="H233" s="13" t="str">
        <f>IF(F233="","",VLOOKUP(F233,図書名リスト!$C$3:$W$900,16,0))</f>
        <v/>
      </c>
      <c r="I233" s="12" t="str">
        <f>IF(F233="","",VLOOKUP(X233,図書名リスト!$A$3:$W$900,5,0))</f>
        <v/>
      </c>
      <c r="J233" s="25" t="str">
        <f>IF(F233="","",VLOOKUP(X233,図書名リスト!$A$3:$W$900,9,0))</f>
        <v/>
      </c>
      <c r="K233" s="24" t="str">
        <f>IF(F233="","",VLOOKUP(X233,図書名リスト!$A$3:$W$900,23,0))</f>
        <v/>
      </c>
      <c r="L233" s="10" t="str">
        <f>IF(F233="","",VLOOKUP(X233,図書名リスト!$A$3:$W$900,11,0))</f>
        <v/>
      </c>
      <c r="M233" s="43" t="str">
        <f>IF(F233="","",VLOOKUP(X233,図書名リスト!$A$3:$W$900,14,0))</f>
        <v/>
      </c>
      <c r="N233" s="10" t="str">
        <f>IF(F233="","",VLOOKUP(X233,図書名リスト!$A$3:$W$900,17,0))</f>
        <v/>
      </c>
      <c r="O233" s="11"/>
      <c r="P233" s="23" t="str">
        <f>IF(F233="","",VLOOKUP(X233,図書名リスト!$A$3:$W$900,21,0))</f>
        <v/>
      </c>
      <c r="Q233" s="22" t="str">
        <f>IF(F233="","",VLOOKUP(X233,図書名リスト!$A$3:$W$900,19,0))</f>
        <v/>
      </c>
      <c r="R233" s="23" t="str">
        <f>IF(F233="","",VLOOKUP(X233,図書名リスト!$A$3:$W$900,20,0))</f>
        <v/>
      </c>
      <c r="S233" s="22" t="str">
        <f>IF(F233="","",VLOOKUP(X233,図書名リスト!$A$3:$W$900,22,0))</f>
        <v/>
      </c>
      <c r="T233" s="9" t="str">
        <f t="shared" si="15"/>
        <v xml:space="preserve"> </v>
      </c>
      <c r="U233" s="9" t="str">
        <f t="shared" si="16"/>
        <v>　</v>
      </c>
      <c r="V233" s="9" t="str">
        <f t="shared" si="17"/>
        <v xml:space="preserve"> </v>
      </c>
      <c r="W233" s="9">
        <f t="shared" si="18"/>
        <v>0</v>
      </c>
      <c r="X233" s="8" t="str">
        <f t="shared" si="19"/>
        <v/>
      </c>
    </row>
    <row r="234" spans="1:48" ht="57" customHeight="1" x14ac:dyDescent="0.15">
      <c r="A234" s="44"/>
      <c r="B234" s="11"/>
      <c r="C234" s="17"/>
      <c r="D234" s="17"/>
      <c r="E234" s="16"/>
      <c r="F234" s="15"/>
      <c r="G234" s="14"/>
      <c r="H234" s="13" t="str">
        <f>IF(F234="","",VLOOKUP(F234,図書名リスト!$C$3:$W$900,16,0))</f>
        <v/>
      </c>
      <c r="I234" s="12" t="str">
        <f>IF(F234="","",VLOOKUP(X234,図書名リスト!$A$3:$W$900,5,0))</f>
        <v/>
      </c>
      <c r="J234" s="25" t="str">
        <f>IF(F234="","",VLOOKUP(X234,図書名リスト!$A$3:$W$900,9,0))</f>
        <v/>
      </c>
      <c r="K234" s="24" t="str">
        <f>IF(F234="","",VLOOKUP(X234,図書名リスト!$A$3:$W$900,23,0))</f>
        <v/>
      </c>
      <c r="L234" s="10" t="str">
        <f>IF(F234="","",VLOOKUP(X234,図書名リスト!$A$3:$W$900,11,0))</f>
        <v/>
      </c>
      <c r="M234" s="43" t="str">
        <f>IF(F234="","",VLOOKUP(X234,図書名リスト!$A$3:$W$900,14,0))</f>
        <v/>
      </c>
      <c r="N234" s="10" t="str">
        <f>IF(F234="","",VLOOKUP(X234,図書名リスト!$A$3:$W$900,17,0))</f>
        <v/>
      </c>
      <c r="O234" s="11"/>
      <c r="P234" s="23" t="str">
        <f>IF(F234="","",VLOOKUP(X234,図書名リスト!$A$3:$W$900,21,0))</f>
        <v/>
      </c>
      <c r="Q234" s="22" t="str">
        <f>IF(F234="","",VLOOKUP(X234,図書名リスト!$A$3:$W$900,19,0))</f>
        <v/>
      </c>
      <c r="R234" s="23" t="str">
        <f>IF(F234="","",VLOOKUP(X234,図書名リスト!$A$3:$W$900,20,0))</f>
        <v/>
      </c>
      <c r="S234" s="22" t="str">
        <f>IF(F234="","",VLOOKUP(X234,図書名リスト!$A$3:$W$900,22,0))</f>
        <v/>
      </c>
      <c r="T234" s="9" t="str">
        <f t="shared" si="15"/>
        <v xml:space="preserve"> </v>
      </c>
      <c r="U234" s="9" t="str">
        <f t="shared" si="16"/>
        <v>　</v>
      </c>
      <c r="V234" s="9" t="str">
        <f t="shared" si="17"/>
        <v xml:space="preserve"> </v>
      </c>
      <c r="W234" s="9">
        <f t="shared" si="18"/>
        <v>0</v>
      </c>
      <c r="X234" s="8" t="str">
        <f t="shared" si="19"/>
        <v/>
      </c>
    </row>
    <row r="235" spans="1:48" ht="57" customHeight="1" x14ac:dyDescent="0.15">
      <c r="A235" s="44"/>
      <c r="B235" s="11"/>
      <c r="C235" s="17"/>
      <c r="D235" s="17"/>
      <c r="E235" s="16"/>
      <c r="F235" s="15"/>
      <c r="G235" s="14"/>
      <c r="H235" s="13" t="str">
        <f>IF(F235="","",VLOOKUP(F235,図書名リスト!$C$3:$W$900,16,0))</f>
        <v/>
      </c>
      <c r="I235" s="12" t="str">
        <f>IF(F235="","",VLOOKUP(X235,図書名リスト!$A$3:$W$900,5,0))</f>
        <v/>
      </c>
      <c r="J235" s="25" t="str">
        <f>IF(F235="","",VLOOKUP(X235,図書名リスト!$A$3:$W$900,9,0))</f>
        <v/>
      </c>
      <c r="K235" s="24" t="str">
        <f>IF(F235="","",VLOOKUP(X235,図書名リスト!$A$3:$W$900,23,0))</f>
        <v/>
      </c>
      <c r="L235" s="10" t="str">
        <f>IF(F235="","",VLOOKUP(X235,図書名リスト!$A$3:$W$900,11,0))</f>
        <v/>
      </c>
      <c r="M235" s="43" t="str">
        <f>IF(F235="","",VLOOKUP(X235,図書名リスト!$A$3:$W$900,14,0))</f>
        <v/>
      </c>
      <c r="N235" s="10" t="str">
        <f>IF(F235="","",VLOOKUP(X235,図書名リスト!$A$3:$W$900,17,0))</f>
        <v/>
      </c>
      <c r="O235" s="11"/>
      <c r="P235" s="23" t="str">
        <f>IF(F235="","",VLOOKUP(X235,図書名リスト!$A$3:$W$900,21,0))</f>
        <v/>
      </c>
      <c r="Q235" s="22" t="str">
        <f>IF(F235="","",VLOOKUP(X235,図書名リスト!$A$3:$W$900,19,0))</f>
        <v/>
      </c>
      <c r="R235" s="23" t="str">
        <f>IF(F235="","",VLOOKUP(X235,図書名リスト!$A$3:$W$900,20,0))</f>
        <v/>
      </c>
      <c r="S235" s="22" t="str">
        <f>IF(F235="","",VLOOKUP(X235,図書名リスト!$A$3:$W$900,22,0))</f>
        <v/>
      </c>
      <c r="T235" s="9" t="str">
        <f t="shared" si="15"/>
        <v xml:space="preserve"> </v>
      </c>
      <c r="U235" s="9" t="str">
        <f t="shared" si="16"/>
        <v>　</v>
      </c>
      <c r="V235" s="9" t="str">
        <f t="shared" si="17"/>
        <v xml:space="preserve"> </v>
      </c>
      <c r="W235" s="9">
        <f t="shared" si="18"/>
        <v>0</v>
      </c>
      <c r="X235" s="8" t="str">
        <f t="shared" si="19"/>
        <v/>
      </c>
    </row>
    <row r="236" spans="1:48" ht="57" customHeight="1" x14ac:dyDescent="0.15">
      <c r="A236" s="44"/>
      <c r="B236" s="11"/>
      <c r="C236" s="17"/>
      <c r="D236" s="17"/>
      <c r="E236" s="16"/>
      <c r="F236" s="15"/>
      <c r="G236" s="14"/>
      <c r="H236" s="13" t="str">
        <f>IF(F236="","",VLOOKUP(F236,図書名リスト!$C$3:$W$900,16,0))</f>
        <v/>
      </c>
      <c r="I236" s="12" t="str">
        <f>IF(F236="","",VLOOKUP(X236,図書名リスト!$A$3:$W$900,5,0))</f>
        <v/>
      </c>
      <c r="J236" s="25" t="str">
        <f>IF(F236="","",VLOOKUP(X236,図書名リスト!$A$3:$W$900,9,0))</f>
        <v/>
      </c>
      <c r="K236" s="24" t="str">
        <f>IF(F236="","",VLOOKUP(X236,図書名リスト!$A$3:$W$900,23,0))</f>
        <v/>
      </c>
      <c r="L236" s="10" t="str">
        <f>IF(F236="","",VLOOKUP(X236,図書名リスト!$A$3:$W$900,11,0))</f>
        <v/>
      </c>
      <c r="M236" s="43" t="str">
        <f>IF(F236="","",VLOOKUP(X236,図書名リスト!$A$3:$W$900,14,0))</f>
        <v/>
      </c>
      <c r="N236" s="10" t="str">
        <f>IF(F236="","",VLOOKUP(X236,図書名リスト!$A$3:$W$900,17,0))</f>
        <v/>
      </c>
      <c r="O236" s="11"/>
      <c r="P236" s="23" t="str">
        <f>IF(F236="","",VLOOKUP(X236,図書名リスト!$A$3:$W$900,21,0))</f>
        <v/>
      </c>
      <c r="Q236" s="22" t="str">
        <f>IF(F236="","",VLOOKUP(X236,図書名リスト!$A$3:$W$900,19,0))</f>
        <v/>
      </c>
      <c r="R236" s="23" t="str">
        <f>IF(F236="","",VLOOKUP(X236,図書名リスト!$A$3:$W$900,20,0))</f>
        <v/>
      </c>
      <c r="S236" s="22" t="str">
        <f>IF(F236="","",VLOOKUP(X236,図書名リスト!$A$3:$W$900,22,0))</f>
        <v/>
      </c>
      <c r="T236" s="9" t="str">
        <f t="shared" si="15"/>
        <v xml:space="preserve"> </v>
      </c>
      <c r="U236" s="9" t="str">
        <f t="shared" si="16"/>
        <v>　</v>
      </c>
      <c r="V236" s="9" t="str">
        <f t="shared" si="17"/>
        <v xml:space="preserve"> </v>
      </c>
      <c r="W236" s="9">
        <f t="shared" si="18"/>
        <v>0</v>
      </c>
      <c r="X236" s="8" t="str">
        <f t="shared" si="19"/>
        <v/>
      </c>
    </row>
    <row r="237" spans="1:48" ht="57" customHeight="1" x14ac:dyDescent="0.15">
      <c r="A237" s="44"/>
      <c r="B237" s="11"/>
      <c r="C237" s="17"/>
      <c r="D237" s="17"/>
      <c r="E237" s="16"/>
      <c r="F237" s="15"/>
      <c r="G237" s="14"/>
      <c r="H237" s="13" t="str">
        <f>IF(F237="","",VLOOKUP(F237,図書名リスト!$C$3:$W$900,16,0))</f>
        <v/>
      </c>
      <c r="I237" s="12" t="str">
        <f>IF(F237="","",VLOOKUP(X237,図書名リスト!$A$3:$W$900,5,0))</f>
        <v/>
      </c>
      <c r="J237" s="25" t="str">
        <f>IF(F237="","",VLOOKUP(X237,図書名リスト!$A$3:$W$900,9,0))</f>
        <v/>
      </c>
      <c r="K237" s="24" t="str">
        <f>IF(F237="","",VLOOKUP(X237,図書名リスト!$A$3:$W$900,23,0))</f>
        <v/>
      </c>
      <c r="L237" s="10" t="str">
        <f>IF(F237="","",VLOOKUP(X237,図書名リスト!$A$3:$W$900,11,0))</f>
        <v/>
      </c>
      <c r="M237" s="43" t="str">
        <f>IF(F237="","",VLOOKUP(X237,図書名リスト!$A$3:$W$900,14,0))</f>
        <v/>
      </c>
      <c r="N237" s="10" t="str">
        <f>IF(F237="","",VLOOKUP(X237,図書名リスト!$A$3:$W$900,17,0))</f>
        <v/>
      </c>
      <c r="O237" s="11"/>
      <c r="P237" s="23" t="str">
        <f>IF(F237="","",VLOOKUP(X237,図書名リスト!$A$3:$W$900,21,0))</f>
        <v/>
      </c>
      <c r="Q237" s="22" t="str">
        <f>IF(F237="","",VLOOKUP(X237,図書名リスト!$A$3:$W$900,19,0))</f>
        <v/>
      </c>
      <c r="R237" s="23" t="str">
        <f>IF(F237="","",VLOOKUP(X237,図書名リスト!$A$3:$W$900,20,0))</f>
        <v/>
      </c>
      <c r="S237" s="22" t="str">
        <f>IF(F237="","",VLOOKUP(X237,図書名リスト!$A$3:$W$900,22,0))</f>
        <v/>
      </c>
      <c r="T237" s="9" t="str">
        <f t="shared" si="15"/>
        <v xml:space="preserve"> </v>
      </c>
      <c r="U237" s="9" t="str">
        <f t="shared" si="16"/>
        <v>　</v>
      </c>
      <c r="V237" s="9" t="str">
        <f t="shared" si="17"/>
        <v xml:space="preserve"> </v>
      </c>
      <c r="W237" s="9">
        <f t="shared" si="18"/>
        <v>0</v>
      </c>
      <c r="X237" s="8" t="str">
        <f t="shared" si="19"/>
        <v/>
      </c>
      <c r="Y237" s="4" ph="1"/>
      <c r="AB237" s="3" ph="1"/>
      <c r="AC237" s="3" ph="1"/>
      <c r="AD237" s="3" ph="1"/>
      <c r="AE237" s="3" ph="1"/>
      <c r="AF237" s="3" ph="1"/>
      <c r="AG237" s="3" ph="1"/>
      <c r="AH237" s="3" ph="1"/>
      <c r="AI237" s="3" ph="1"/>
      <c r="AJ237" s="3" ph="1"/>
      <c r="AK237" s="3" ph="1"/>
      <c r="AL237" s="3" ph="1"/>
      <c r="AM237" s="3" ph="1"/>
      <c r="AN237" s="3" ph="1"/>
      <c r="AO237" s="3" ph="1"/>
      <c r="AP237" s="3" ph="1"/>
      <c r="AQ237" s="3" ph="1"/>
      <c r="AR237" s="3" ph="1"/>
      <c r="AS237" s="3" ph="1"/>
      <c r="AT237" s="3" ph="1"/>
      <c r="AU237" s="3" ph="1"/>
      <c r="AV237" s="3" ph="1"/>
    </row>
    <row r="238" spans="1:48" ht="57" customHeight="1" x14ac:dyDescent="0.15">
      <c r="A238" s="44"/>
      <c r="B238" s="11"/>
      <c r="C238" s="17"/>
      <c r="D238" s="17"/>
      <c r="E238" s="16"/>
      <c r="F238" s="15"/>
      <c r="G238" s="14"/>
      <c r="H238" s="13" t="str">
        <f>IF(F238="","",VLOOKUP(F238,図書名リスト!$C$3:$W$900,16,0))</f>
        <v/>
      </c>
      <c r="I238" s="12" t="str">
        <f>IF(F238="","",VLOOKUP(X238,図書名リスト!$A$3:$W$900,5,0))</f>
        <v/>
      </c>
      <c r="J238" s="25" t="str">
        <f>IF(F238="","",VLOOKUP(X238,図書名リスト!$A$3:$W$900,9,0))</f>
        <v/>
      </c>
      <c r="K238" s="24" t="str">
        <f>IF(F238="","",VLOOKUP(X238,図書名リスト!$A$3:$W$900,23,0))</f>
        <v/>
      </c>
      <c r="L238" s="10" t="str">
        <f>IF(F238="","",VLOOKUP(X238,図書名リスト!$A$3:$W$900,11,0))</f>
        <v/>
      </c>
      <c r="M238" s="43" t="str">
        <f>IF(F238="","",VLOOKUP(X238,図書名リスト!$A$3:$W$900,14,0))</f>
        <v/>
      </c>
      <c r="N238" s="10" t="str">
        <f>IF(F238="","",VLOOKUP(X238,図書名リスト!$A$3:$W$900,17,0))</f>
        <v/>
      </c>
      <c r="O238" s="11"/>
      <c r="P238" s="23" t="str">
        <f>IF(F238="","",VLOOKUP(X238,図書名リスト!$A$3:$W$900,21,0))</f>
        <v/>
      </c>
      <c r="Q238" s="22" t="str">
        <f>IF(F238="","",VLOOKUP(X238,図書名リスト!$A$3:$W$900,19,0))</f>
        <v/>
      </c>
      <c r="R238" s="23" t="str">
        <f>IF(F238="","",VLOOKUP(X238,図書名リスト!$A$3:$W$900,20,0))</f>
        <v/>
      </c>
      <c r="S238" s="22" t="str">
        <f>IF(F238="","",VLOOKUP(X238,図書名リスト!$A$3:$W$900,22,0))</f>
        <v/>
      </c>
      <c r="T238" s="9" t="str">
        <f t="shared" si="15"/>
        <v xml:space="preserve"> </v>
      </c>
      <c r="U238" s="9" t="str">
        <f t="shared" si="16"/>
        <v>　</v>
      </c>
      <c r="V238" s="9" t="str">
        <f t="shared" si="17"/>
        <v xml:space="preserve"> </v>
      </c>
      <c r="W238" s="9">
        <f t="shared" si="18"/>
        <v>0</v>
      </c>
      <c r="X238" s="8" t="str">
        <f t="shared" si="19"/>
        <v/>
      </c>
    </row>
    <row r="239" spans="1:48" ht="57" customHeight="1" x14ac:dyDescent="0.15">
      <c r="A239" s="44"/>
      <c r="B239" s="11"/>
      <c r="C239" s="17"/>
      <c r="D239" s="17"/>
      <c r="E239" s="16"/>
      <c r="F239" s="15"/>
      <c r="G239" s="14"/>
      <c r="H239" s="13" t="str">
        <f>IF(F239="","",VLOOKUP(F239,図書名リスト!$C$3:$W$900,16,0))</f>
        <v/>
      </c>
      <c r="I239" s="12" t="str">
        <f>IF(F239="","",VLOOKUP(X239,図書名リスト!$A$3:$W$900,5,0))</f>
        <v/>
      </c>
      <c r="J239" s="25" t="str">
        <f>IF(F239="","",VLOOKUP(X239,図書名リスト!$A$3:$W$900,9,0))</f>
        <v/>
      </c>
      <c r="K239" s="24" t="str">
        <f>IF(F239="","",VLOOKUP(X239,図書名リスト!$A$3:$W$900,23,0))</f>
        <v/>
      </c>
      <c r="L239" s="10" t="str">
        <f>IF(F239="","",VLOOKUP(X239,図書名リスト!$A$3:$W$900,11,0))</f>
        <v/>
      </c>
      <c r="M239" s="43" t="str">
        <f>IF(F239="","",VLOOKUP(X239,図書名リスト!$A$3:$W$900,14,0))</f>
        <v/>
      </c>
      <c r="N239" s="10" t="str">
        <f>IF(F239="","",VLOOKUP(X239,図書名リスト!$A$3:$W$900,17,0))</f>
        <v/>
      </c>
      <c r="O239" s="11"/>
      <c r="P239" s="23" t="str">
        <f>IF(F239="","",VLOOKUP(X239,図書名リスト!$A$3:$W$900,21,0))</f>
        <v/>
      </c>
      <c r="Q239" s="22" t="str">
        <f>IF(F239="","",VLOOKUP(X239,図書名リスト!$A$3:$W$900,19,0))</f>
        <v/>
      </c>
      <c r="R239" s="23" t="str">
        <f>IF(F239="","",VLOOKUP(X239,図書名リスト!$A$3:$W$900,20,0))</f>
        <v/>
      </c>
      <c r="S239" s="22" t="str">
        <f>IF(F239="","",VLOOKUP(X239,図書名リスト!$A$3:$W$900,22,0))</f>
        <v/>
      </c>
      <c r="T239" s="9" t="str">
        <f t="shared" si="15"/>
        <v xml:space="preserve"> </v>
      </c>
      <c r="U239" s="9" t="str">
        <f t="shared" si="16"/>
        <v>　</v>
      </c>
      <c r="V239" s="9" t="str">
        <f t="shared" si="17"/>
        <v xml:space="preserve"> </v>
      </c>
      <c r="W239" s="9">
        <f t="shared" si="18"/>
        <v>0</v>
      </c>
      <c r="X239" s="8" t="str">
        <f t="shared" si="19"/>
        <v/>
      </c>
    </row>
    <row r="240" spans="1:48" ht="57" customHeight="1" x14ac:dyDescent="0.15">
      <c r="A240" s="44"/>
      <c r="B240" s="11"/>
      <c r="C240" s="17"/>
      <c r="D240" s="17"/>
      <c r="E240" s="16"/>
      <c r="F240" s="15"/>
      <c r="G240" s="14"/>
      <c r="H240" s="13" t="str">
        <f>IF(F240="","",VLOOKUP(F240,図書名リスト!$C$3:$W$900,16,0))</f>
        <v/>
      </c>
      <c r="I240" s="12" t="str">
        <f>IF(F240="","",VLOOKUP(X240,図書名リスト!$A$3:$W$900,5,0))</f>
        <v/>
      </c>
      <c r="J240" s="25" t="str">
        <f>IF(F240="","",VLOOKUP(X240,図書名リスト!$A$3:$W$900,9,0))</f>
        <v/>
      </c>
      <c r="K240" s="24" t="str">
        <f>IF(F240="","",VLOOKUP(X240,図書名リスト!$A$3:$W$900,23,0))</f>
        <v/>
      </c>
      <c r="L240" s="10" t="str">
        <f>IF(F240="","",VLOOKUP(X240,図書名リスト!$A$3:$W$900,11,0))</f>
        <v/>
      </c>
      <c r="M240" s="43" t="str">
        <f>IF(F240="","",VLOOKUP(X240,図書名リスト!$A$3:$W$900,14,0))</f>
        <v/>
      </c>
      <c r="N240" s="10" t="str">
        <f>IF(F240="","",VLOOKUP(X240,図書名リスト!$A$3:$W$900,17,0))</f>
        <v/>
      </c>
      <c r="O240" s="11"/>
      <c r="P240" s="23" t="str">
        <f>IF(F240="","",VLOOKUP(X240,図書名リスト!$A$3:$W$900,21,0))</f>
        <v/>
      </c>
      <c r="Q240" s="22" t="str">
        <f>IF(F240="","",VLOOKUP(X240,図書名リスト!$A$3:$W$900,19,0))</f>
        <v/>
      </c>
      <c r="R240" s="23" t="str">
        <f>IF(F240="","",VLOOKUP(X240,図書名リスト!$A$3:$W$900,20,0))</f>
        <v/>
      </c>
      <c r="S240" s="22" t="str">
        <f>IF(F240="","",VLOOKUP(X240,図書名リスト!$A$3:$W$900,22,0))</f>
        <v/>
      </c>
      <c r="T240" s="9" t="str">
        <f t="shared" si="15"/>
        <v xml:space="preserve"> </v>
      </c>
      <c r="U240" s="9" t="str">
        <f t="shared" si="16"/>
        <v>　</v>
      </c>
      <c r="V240" s="9" t="str">
        <f t="shared" si="17"/>
        <v xml:space="preserve"> </v>
      </c>
      <c r="W240" s="9">
        <f t="shared" si="18"/>
        <v>0</v>
      </c>
      <c r="X240" s="8" t="str">
        <f t="shared" si="19"/>
        <v/>
      </c>
    </row>
    <row r="241" spans="1:24" ht="57" customHeight="1" x14ac:dyDescent="0.15">
      <c r="A241" s="44"/>
      <c r="B241" s="11"/>
      <c r="C241" s="17"/>
      <c r="D241" s="17"/>
      <c r="E241" s="16"/>
      <c r="F241" s="15"/>
      <c r="G241" s="14"/>
      <c r="H241" s="13" t="str">
        <f>IF(F241="","",VLOOKUP(F241,図書名リスト!$C$3:$W$900,16,0))</f>
        <v/>
      </c>
      <c r="I241" s="12" t="str">
        <f>IF(F241="","",VLOOKUP(X241,図書名リスト!$A$3:$W$900,5,0))</f>
        <v/>
      </c>
      <c r="J241" s="25" t="str">
        <f>IF(F241="","",VLOOKUP(X241,図書名リスト!$A$3:$W$900,9,0))</f>
        <v/>
      </c>
      <c r="K241" s="24" t="str">
        <f>IF(F241="","",VLOOKUP(X241,図書名リスト!$A$3:$W$900,23,0))</f>
        <v/>
      </c>
      <c r="L241" s="10" t="str">
        <f>IF(F241="","",VLOOKUP(X241,図書名リスト!$A$3:$W$900,11,0))</f>
        <v/>
      </c>
      <c r="M241" s="43" t="str">
        <f>IF(F241="","",VLOOKUP(X241,図書名リスト!$A$3:$W$900,14,0))</f>
        <v/>
      </c>
      <c r="N241" s="10" t="str">
        <f>IF(F241="","",VLOOKUP(X241,図書名リスト!$A$3:$W$900,17,0))</f>
        <v/>
      </c>
      <c r="O241" s="11"/>
      <c r="P241" s="23" t="str">
        <f>IF(F241="","",VLOOKUP(X241,図書名リスト!$A$3:$W$900,21,0))</f>
        <v/>
      </c>
      <c r="Q241" s="22" t="str">
        <f>IF(F241="","",VLOOKUP(X241,図書名リスト!$A$3:$W$900,19,0))</f>
        <v/>
      </c>
      <c r="R241" s="23" t="str">
        <f>IF(F241="","",VLOOKUP(X241,図書名リスト!$A$3:$W$900,20,0))</f>
        <v/>
      </c>
      <c r="S241" s="22" t="str">
        <f>IF(F241="","",VLOOKUP(X241,図書名リスト!$A$3:$W$900,22,0))</f>
        <v/>
      </c>
      <c r="T241" s="9" t="str">
        <f t="shared" si="15"/>
        <v xml:space="preserve"> </v>
      </c>
      <c r="U241" s="9" t="str">
        <f t="shared" si="16"/>
        <v>　</v>
      </c>
      <c r="V241" s="9" t="str">
        <f t="shared" si="17"/>
        <v xml:space="preserve"> </v>
      </c>
      <c r="W241" s="9">
        <f t="shared" si="18"/>
        <v>0</v>
      </c>
      <c r="X241" s="8" t="str">
        <f t="shared" si="19"/>
        <v/>
      </c>
    </row>
    <row r="242" spans="1:24" ht="57" customHeight="1" x14ac:dyDescent="0.15">
      <c r="A242" s="44"/>
      <c r="B242" s="11"/>
      <c r="C242" s="17"/>
      <c r="D242" s="17"/>
      <c r="E242" s="16"/>
      <c r="F242" s="15"/>
      <c r="G242" s="14"/>
      <c r="H242" s="13" t="str">
        <f>IF(F242="","",VLOOKUP(F242,図書名リスト!$C$3:$W$900,16,0))</f>
        <v/>
      </c>
      <c r="I242" s="12" t="str">
        <f>IF(F242="","",VLOOKUP(X242,図書名リスト!$A$3:$W$900,5,0))</f>
        <v/>
      </c>
      <c r="J242" s="25" t="str">
        <f>IF(F242="","",VLOOKUP(X242,図書名リスト!$A$3:$W$900,9,0))</f>
        <v/>
      </c>
      <c r="K242" s="24" t="str">
        <f>IF(F242="","",VLOOKUP(X242,図書名リスト!$A$3:$W$900,23,0))</f>
        <v/>
      </c>
      <c r="L242" s="10" t="str">
        <f>IF(F242="","",VLOOKUP(X242,図書名リスト!$A$3:$W$900,11,0))</f>
        <v/>
      </c>
      <c r="M242" s="43" t="str">
        <f>IF(F242="","",VLOOKUP(X242,図書名リスト!$A$3:$W$900,14,0))</f>
        <v/>
      </c>
      <c r="N242" s="10" t="str">
        <f>IF(F242="","",VLOOKUP(X242,図書名リスト!$A$3:$W$900,17,0))</f>
        <v/>
      </c>
      <c r="O242" s="11"/>
      <c r="P242" s="23" t="str">
        <f>IF(F242="","",VLOOKUP(X242,図書名リスト!$A$3:$W$900,21,0))</f>
        <v/>
      </c>
      <c r="Q242" s="22" t="str">
        <f>IF(F242="","",VLOOKUP(X242,図書名リスト!$A$3:$W$900,19,0))</f>
        <v/>
      </c>
      <c r="R242" s="23" t="str">
        <f>IF(F242="","",VLOOKUP(X242,図書名リスト!$A$3:$W$900,20,0))</f>
        <v/>
      </c>
      <c r="S242" s="22" t="str">
        <f>IF(F242="","",VLOOKUP(X242,図書名リスト!$A$3:$W$900,22,0))</f>
        <v/>
      </c>
      <c r="T242" s="9" t="str">
        <f t="shared" si="15"/>
        <v xml:space="preserve"> </v>
      </c>
      <c r="U242" s="9" t="str">
        <f t="shared" si="16"/>
        <v>　</v>
      </c>
      <c r="V242" s="9" t="str">
        <f t="shared" si="17"/>
        <v xml:space="preserve"> </v>
      </c>
      <c r="W242" s="9">
        <f t="shared" si="18"/>
        <v>0</v>
      </c>
      <c r="X242" s="8" t="str">
        <f t="shared" si="19"/>
        <v/>
      </c>
    </row>
    <row r="243" spans="1:24" ht="57" customHeight="1" x14ac:dyDescent="0.15">
      <c r="A243" s="44"/>
      <c r="B243" s="11"/>
      <c r="C243" s="17"/>
      <c r="D243" s="17"/>
      <c r="E243" s="16"/>
      <c r="F243" s="15"/>
      <c r="G243" s="14"/>
      <c r="H243" s="13" t="str">
        <f>IF(F243="","",VLOOKUP(F243,図書名リスト!$C$3:$W$900,16,0))</f>
        <v/>
      </c>
      <c r="I243" s="12" t="str">
        <f>IF(F243="","",VLOOKUP(X243,図書名リスト!$A$3:$W$900,5,0))</f>
        <v/>
      </c>
      <c r="J243" s="25" t="str">
        <f>IF(F243="","",VLOOKUP(X243,図書名リスト!$A$3:$W$900,9,0))</f>
        <v/>
      </c>
      <c r="K243" s="24" t="str">
        <f>IF(F243="","",VLOOKUP(X243,図書名リスト!$A$3:$W$900,23,0))</f>
        <v/>
      </c>
      <c r="L243" s="10" t="str">
        <f>IF(F243="","",VLOOKUP(X243,図書名リスト!$A$3:$W$900,11,0))</f>
        <v/>
      </c>
      <c r="M243" s="43" t="str">
        <f>IF(F243="","",VLOOKUP(X243,図書名リスト!$A$3:$W$900,14,0))</f>
        <v/>
      </c>
      <c r="N243" s="10" t="str">
        <f>IF(F243="","",VLOOKUP(X243,図書名リスト!$A$3:$W$900,17,0))</f>
        <v/>
      </c>
      <c r="O243" s="11"/>
      <c r="P243" s="23" t="str">
        <f>IF(F243="","",VLOOKUP(X243,図書名リスト!$A$3:$W$900,21,0))</f>
        <v/>
      </c>
      <c r="Q243" s="22" t="str">
        <f>IF(F243="","",VLOOKUP(X243,図書名リスト!$A$3:$W$900,19,0))</f>
        <v/>
      </c>
      <c r="R243" s="23" t="str">
        <f>IF(F243="","",VLOOKUP(X243,図書名リスト!$A$3:$W$900,20,0))</f>
        <v/>
      </c>
      <c r="S243" s="22" t="str">
        <f>IF(F243="","",VLOOKUP(X243,図書名リスト!$A$3:$W$900,22,0))</f>
        <v/>
      </c>
      <c r="T243" s="9" t="str">
        <f t="shared" si="15"/>
        <v xml:space="preserve"> </v>
      </c>
      <c r="U243" s="9" t="str">
        <f t="shared" si="16"/>
        <v>　</v>
      </c>
      <c r="V243" s="9" t="str">
        <f t="shared" si="17"/>
        <v xml:space="preserve"> </v>
      </c>
      <c r="W243" s="9">
        <f t="shared" si="18"/>
        <v>0</v>
      </c>
      <c r="X243" s="8" t="str">
        <f t="shared" si="19"/>
        <v/>
      </c>
    </row>
    <row r="244" spans="1:24" ht="57" customHeight="1" x14ac:dyDescent="0.15">
      <c r="A244" s="44"/>
      <c r="B244" s="11"/>
      <c r="C244" s="17"/>
      <c r="D244" s="17"/>
      <c r="E244" s="16"/>
      <c r="F244" s="15"/>
      <c r="G244" s="14"/>
      <c r="H244" s="13" t="str">
        <f>IF(F244="","",VLOOKUP(F244,図書名リスト!$C$3:$W$900,16,0))</f>
        <v/>
      </c>
      <c r="I244" s="12" t="str">
        <f>IF(F244="","",VLOOKUP(X244,図書名リスト!$A$3:$W$900,5,0))</f>
        <v/>
      </c>
      <c r="J244" s="25" t="str">
        <f>IF(F244="","",VLOOKUP(X244,図書名リスト!$A$3:$W$900,9,0))</f>
        <v/>
      </c>
      <c r="K244" s="24" t="str">
        <f>IF(F244="","",VLOOKUP(X244,図書名リスト!$A$3:$W$900,23,0))</f>
        <v/>
      </c>
      <c r="L244" s="10" t="str">
        <f>IF(F244="","",VLOOKUP(X244,図書名リスト!$A$3:$W$900,11,0))</f>
        <v/>
      </c>
      <c r="M244" s="43" t="str">
        <f>IF(F244="","",VLOOKUP(X244,図書名リスト!$A$3:$W$900,14,0))</f>
        <v/>
      </c>
      <c r="N244" s="10" t="str">
        <f>IF(F244="","",VLOOKUP(X244,図書名リスト!$A$3:$W$900,17,0))</f>
        <v/>
      </c>
      <c r="O244" s="11"/>
      <c r="P244" s="23" t="str">
        <f>IF(F244="","",VLOOKUP(X244,図書名リスト!$A$3:$W$900,21,0))</f>
        <v/>
      </c>
      <c r="Q244" s="22" t="str">
        <f>IF(F244="","",VLOOKUP(X244,図書名リスト!$A$3:$W$900,19,0))</f>
        <v/>
      </c>
      <c r="R244" s="23" t="str">
        <f>IF(F244="","",VLOOKUP(X244,図書名リスト!$A$3:$W$900,20,0))</f>
        <v/>
      </c>
      <c r="S244" s="22" t="str">
        <f>IF(F244="","",VLOOKUP(X244,図書名リスト!$A$3:$W$900,22,0))</f>
        <v/>
      </c>
      <c r="T244" s="9" t="str">
        <f t="shared" si="15"/>
        <v xml:space="preserve"> </v>
      </c>
      <c r="U244" s="9" t="str">
        <f t="shared" si="16"/>
        <v>　</v>
      </c>
      <c r="V244" s="9" t="str">
        <f t="shared" si="17"/>
        <v xml:space="preserve"> </v>
      </c>
      <c r="W244" s="9">
        <f t="shared" si="18"/>
        <v>0</v>
      </c>
      <c r="X244" s="8" t="str">
        <f t="shared" si="19"/>
        <v/>
      </c>
    </row>
    <row r="245" spans="1:24" ht="57" customHeight="1" x14ac:dyDescent="0.15">
      <c r="A245" s="44"/>
      <c r="B245" s="11"/>
      <c r="C245" s="17"/>
      <c r="D245" s="17"/>
      <c r="E245" s="16"/>
      <c r="F245" s="15"/>
      <c r="G245" s="14"/>
      <c r="H245" s="13" t="str">
        <f>IF(F245="","",VLOOKUP(F245,図書名リスト!$C$3:$W$900,16,0))</f>
        <v/>
      </c>
      <c r="I245" s="12" t="str">
        <f>IF(F245="","",VLOOKUP(X245,図書名リスト!$A$3:$W$900,5,0))</f>
        <v/>
      </c>
      <c r="J245" s="25" t="str">
        <f>IF(F245="","",VLOOKUP(X245,図書名リスト!$A$3:$W$900,9,0))</f>
        <v/>
      </c>
      <c r="K245" s="24" t="str">
        <f>IF(F245="","",VLOOKUP(X245,図書名リスト!$A$3:$W$900,23,0))</f>
        <v/>
      </c>
      <c r="L245" s="10" t="str">
        <f>IF(F245="","",VLOOKUP(X245,図書名リスト!$A$3:$W$900,11,0))</f>
        <v/>
      </c>
      <c r="M245" s="43" t="str">
        <f>IF(F245="","",VLOOKUP(X245,図書名リスト!$A$3:$W$900,14,0))</f>
        <v/>
      </c>
      <c r="N245" s="10" t="str">
        <f>IF(F245="","",VLOOKUP(X245,図書名リスト!$A$3:$W$900,17,0))</f>
        <v/>
      </c>
      <c r="O245" s="11"/>
      <c r="P245" s="23" t="str">
        <f>IF(F245="","",VLOOKUP(X245,図書名リスト!$A$3:$W$900,21,0))</f>
        <v/>
      </c>
      <c r="Q245" s="22" t="str">
        <f>IF(F245="","",VLOOKUP(X245,図書名リスト!$A$3:$W$900,19,0))</f>
        <v/>
      </c>
      <c r="R245" s="23" t="str">
        <f>IF(F245="","",VLOOKUP(X245,図書名リスト!$A$3:$W$900,20,0))</f>
        <v/>
      </c>
      <c r="S245" s="22" t="str">
        <f>IF(F245="","",VLOOKUP(X245,図書名リスト!$A$3:$W$900,22,0))</f>
        <v/>
      </c>
      <c r="T245" s="9" t="str">
        <f t="shared" si="15"/>
        <v xml:space="preserve"> </v>
      </c>
      <c r="U245" s="9" t="str">
        <f t="shared" si="16"/>
        <v>　</v>
      </c>
      <c r="V245" s="9" t="str">
        <f t="shared" si="17"/>
        <v xml:space="preserve"> </v>
      </c>
      <c r="W245" s="9">
        <f t="shared" si="18"/>
        <v>0</v>
      </c>
      <c r="X245" s="8" t="str">
        <f t="shared" si="19"/>
        <v/>
      </c>
    </row>
    <row r="246" spans="1:24" ht="57" customHeight="1" x14ac:dyDescent="0.15">
      <c r="A246" s="44"/>
      <c r="B246" s="11"/>
      <c r="C246" s="17"/>
      <c r="D246" s="17"/>
      <c r="E246" s="16"/>
      <c r="F246" s="15"/>
      <c r="G246" s="14"/>
      <c r="H246" s="13" t="str">
        <f>IF(F246="","",VLOOKUP(F246,図書名リスト!$C$3:$W$900,16,0))</f>
        <v/>
      </c>
      <c r="I246" s="12" t="str">
        <f>IF(F246="","",VLOOKUP(X246,図書名リスト!$A$3:$W$900,5,0))</f>
        <v/>
      </c>
      <c r="J246" s="25" t="str">
        <f>IF(F246="","",VLOOKUP(X246,図書名リスト!$A$3:$W$900,9,0))</f>
        <v/>
      </c>
      <c r="K246" s="24" t="str">
        <f>IF(F246="","",VLOOKUP(X246,図書名リスト!$A$3:$W$900,23,0))</f>
        <v/>
      </c>
      <c r="L246" s="10" t="str">
        <f>IF(F246="","",VLOOKUP(X246,図書名リスト!$A$3:$W$900,11,0))</f>
        <v/>
      </c>
      <c r="M246" s="43" t="str">
        <f>IF(F246="","",VLOOKUP(X246,図書名リスト!$A$3:$W$900,14,0))</f>
        <v/>
      </c>
      <c r="N246" s="10" t="str">
        <f>IF(F246="","",VLOOKUP(X246,図書名リスト!$A$3:$W$900,17,0))</f>
        <v/>
      </c>
      <c r="O246" s="11"/>
      <c r="P246" s="23" t="str">
        <f>IF(F246="","",VLOOKUP(X246,図書名リスト!$A$3:$W$900,21,0))</f>
        <v/>
      </c>
      <c r="Q246" s="22" t="str">
        <f>IF(F246="","",VLOOKUP(X246,図書名リスト!$A$3:$W$900,19,0))</f>
        <v/>
      </c>
      <c r="R246" s="23" t="str">
        <f>IF(F246="","",VLOOKUP(X246,図書名リスト!$A$3:$W$900,20,0))</f>
        <v/>
      </c>
      <c r="S246" s="22" t="str">
        <f>IF(F246="","",VLOOKUP(X246,図書名リスト!$A$3:$W$900,22,0))</f>
        <v/>
      </c>
      <c r="T246" s="9" t="str">
        <f t="shared" si="15"/>
        <v xml:space="preserve"> </v>
      </c>
      <c r="U246" s="9" t="str">
        <f t="shared" si="16"/>
        <v>　</v>
      </c>
      <c r="V246" s="9" t="str">
        <f t="shared" si="17"/>
        <v xml:space="preserve"> </v>
      </c>
      <c r="W246" s="9">
        <f t="shared" si="18"/>
        <v>0</v>
      </c>
      <c r="X246" s="8" t="str">
        <f t="shared" si="19"/>
        <v/>
      </c>
    </row>
    <row r="247" spans="1:24" ht="57" customHeight="1" x14ac:dyDescent="0.15">
      <c r="A247" s="44"/>
      <c r="B247" s="11"/>
      <c r="C247" s="17"/>
      <c r="D247" s="17"/>
      <c r="E247" s="16"/>
      <c r="F247" s="15"/>
      <c r="G247" s="14"/>
      <c r="H247" s="13" t="str">
        <f>IF(F247="","",VLOOKUP(F247,図書名リスト!$C$3:$W$900,16,0))</f>
        <v/>
      </c>
      <c r="I247" s="12" t="str">
        <f>IF(F247="","",VLOOKUP(X247,図書名リスト!$A$3:$W$900,5,0))</f>
        <v/>
      </c>
      <c r="J247" s="25" t="str">
        <f>IF(F247="","",VLOOKUP(X247,図書名リスト!$A$3:$W$900,9,0))</f>
        <v/>
      </c>
      <c r="K247" s="24" t="str">
        <f>IF(F247="","",VLOOKUP(X247,図書名リスト!$A$3:$W$900,23,0))</f>
        <v/>
      </c>
      <c r="L247" s="10" t="str">
        <f>IF(F247="","",VLOOKUP(X247,図書名リスト!$A$3:$W$900,11,0))</f>
        <v/>
      </c>
      <c r="M247" s="43" t="str">
        <f>IF(F247="","",VLOOKUP(X247,図書名リスト!$A$3:$W$900,14,0))</f>
        <v/>
      </c>
      <c r="N247" s="10" t="str">
        <f>IF(F247="","",VLOOKUP(X247,図書名リスト!$A$3:$W$900,17,0))</f>
        <v/>
      </c>
      <c r="O247" s="11"/>
      <c r="P247" s="23" t="str">
        <f>IF(F247="","",VLOOKUP(X247,図書名リスト!$A$3:$W$900,21,0))</f>
        <v/>
      </c>
      <c r="Q247" s="22" t="str">
        <f>IF(F247="","",VLOOKUP(X247,図書名リスト!$A$3:$W$900,19,0))</f>
        <v/>
      </c>
      <c r="R247" s="23" t="str">
        <f>IF(F247="","",VLOOKUP(X247,図書名リスト!$A$3:$W$900,20,0))</f>
        <v/>
      </c>
      <c r="S247" s="22" t="str">
        <f>IF(F247="","",VLOOKUP(X247,図書名リスト!$A$3:$W$900,22,0))</f>
        <v/>
      </c>
      <c r="T247" s="9" t="str">
        <f t="shared" si="15"/>
        <v xml:space="preserve"> </v>
      </c>
      <c r="U247" s="9" t="str">
        <f t="shared" si="16"/>
        <v>　</v>
      </c>
      <c r="V247" s="9" t="str">
        <f t="shared" si="17"/>
        <v xml:space="preserve"> </v>
      </c>
      <c r="W247" s="9">
        <f t="shared" si="18"/>
        <v>0</v>
      </c>
      <c r="X247" s="8" t="str">
        <f t="shared" si="19"/>
        <v/>
      </c>
    </row>
    <row r="248" spans="1:24" ht="57" customHeight="1" x14ac:dyDescent="0.15">
      <c r="A248" s="44"/>
      <c r="B248" s="11"/>
      <c r="C248" s="17"/>
      <c r="D248" s="17"/>
      <c r="E248" s="16"/>
      <c r="F248" s="15"/>
      <c r="G248" s="14"/>
      <c r="H248" s="13" t="str">
        <f>IF(F248="","",VLOOKUP(F248,図書名リスト!$C$3:$W$900,16,0))</f>
        <v/>
      </c>
      <c r="I248" s="12" t="str">
        <f>IF(F248="","",VLOOKUP(X248,図書名リスト!$A$3:$W$900,5,0))</f>
        <v/>
      </c>
      <c r="J248" s="25" t="str">
        <f>IF(F248="","",VLOOKUP(X248,図書名リスト!$A$3:$W$900,9,0))</f>
        <v/>
      </c>
      <c r="K248" s="24" t="str">
        <f>IF(F248="","",VLOOKUP(X248,図書名リスト!$A$3:$W$900,23,0))</f>
        <v/>
      </c>
      <c r="L248" s="10" t="str">
        <f>IF(F248="","",VLOOKUP(X248,図書名リスト!$A$3:$W$900,11,0))</f>
        <v/>
      </c>
      <c r="M248" s="43" t="str">
        <f>IF(F248="","",VLOOKUP(X248,図書名リスト!$A$3:$W$900,14,0))</f>
        <v/>
      </c>
      <c r="N248" s="10" t="str">
        <f>IF(F248="","",VLOOKUP(X248,図書名リスト!$A$3:$W$900,17,0))</f>
        <v/>
      </c>
      <c r="O248" s="11"/>
      <c r="P248" s="23" t="str">
        <f>IF(F248="","",VLOOKUP(X248,図書名リスト!$A$3:$W$900,21,0))</f>
        <v/>
      </c>
      <c r="Q248" s="22" t="str">
        <f>IF(F248="","",VLOOKUP(X248,図書名リスト!$A$3:$W$900,19,0))</f>
        <v/>
      </c>
      <c r="R248" s="23" t="str">
        <f>IF(F248="","",VLOOKUP(X248,図書名リスト!$A$3:$W$900,20,0))</f>
        <v/>
      </c>
      <c r="S248" s="22" t="str">
        <f>IF(F248="","",VLOOKUP(X248,図書名リスト!$A$3:$W$900,22,0))</f>
        <v/>
      </c>
      <c r="T248" s="9" t="str">
        <f t="shared" si="15"/>
        <v xml:space="preserve"> </v>
      </c>
      <c r="U248" s="9" t="str">
        <f t="shared" si="16"/>
        <v>　</v>
      </c>
      <c r="V248" s="9" t="str">
        <f t="shared" si="17"/>
        <v xml:space="preserve"> </v>
      </c>
      <c r="W248" s="9">
        <f t="shared" si="18"/>
        <v>0</v>
      </c>
      <c r="X248" s="8" t="str">
        <f t="shared" si="19"/>
        <v/>
      </c>
    </row>
    <row r="249" spans="1:24" ht="57" customHeight="1" x14ac:dyDescent="0.15">
      <c r="A249" s="44"/>
      <c r="B249" s="11"/>
      <c r="C249" s="17"/>
      <c r="D249" s="17"/>
      <c r="E249" s="16"/>
      <c r="F249" s="15"/>
      <c r="G249" s="14"/>
      <c r="H249" s="13" t="str">
        <f>IF(F249="","",VLOOKUP(F249,図書名リスト!$C$3:$W$900,16,0))</f>
        <v/>
      </c>
      <c r="I249" s="12" t="str">
        <f>IF(F249="","",VLOOKUP(X249,図書名リスト!$A$3:$W$900,5,0))</f>
        <v/>
      </c>
      <c r="J249" s="25" t="str">
        <f>IF(F249="","",VLOOKUP(X249,図書名リスト!$A$3:$W$900,9,0))</f>
        <v/>
      </c>
      <c r="K249" s="24" t="str">
        <f>IF(F249="","",VLOOKUP(X249,図書名リスト!$A$3:$W$900,23,0))</f>
        <v/>
      </c>
      <c r="L249" s="10" t="str">
        <f>IF(F249="","",VLOOKUP(X249,図書名リスト!$A$3:$W$900,11,0))</f>
        <v/>
      </c>
      <c r="M249" s="43" t="str">
        <f>IF(F249="","",VLOOKUP(X249,図書名リスト!$A$3:$W$900,14,0))</f>
        <v/>
      </c>
      <c r="N249" s="10" t="str">
        <f>IF(F249="","",VLOOKUP(X249,図書名リスト!$A$3:$W$900,17,0))</f>
        <v/>
      </c>
      <c r="O249" s="11"/>
      <c r="P249" s="23" t="str">
        <f>IF(F249="","",VLOOKUP(X249,図書名リスト!$A$3:$W$900,21,0))</f>
        <v/>
      </c>
      <c r="Q249" s="22" t="str">
        <f>IF(F249="","",VLOOKUP(X249,図書名リスト!$A$3:$W$900,19,0))</f>
        <v/>
      </c>
      <c r="R249" s="23" t="str">
        <f>IF(F249="","",VLOOKUP(X249,図書名リスト!$A$3:$W$900,20,0))</f>
        <v/>
      </c>
      <c r="S249" s="22" t="str">
        <f>IF(F249="","",VLOOKUP(X249,図書名リスト!$A$3:$W$900,22,0))</f>
        <v/>
      </c>
      <c r="T249" s="9" t="str">
        <f t="shared" si="15"/>
        <v xml:space="preserve"> </v>
      </c>
      <c r="U249" s="9" t="str">
        <f t="shared" si="16"/>
        <v>　</v>
      </c>
      <c r="V249" s="9" t="str">
        <f t="shared" si="17"/>
        <v xml:space="preserve"> </v>
      </c>
      <c r="W249" s="9">
        <f t="shared" si="18"/>
        <v>0</v>
      </c>
      <c r="X249" s="8" t="str">
        <f t="shared" si="19"/>
        <v/>
      </c>
    </row>
    <row r="250" spans="1:24" ht="57" customHeight="1" x14ac:dyDescent="0.15">
      <c r="A250" s="44"/>
      <c r="B250" s="11"/>
      <c r="C250" s="17"/>
      <c r="D250" s="17"/>
      <c r="E250" s="16"/>
      <c r="F250" s="15"/>
      <c r="G250" s="14"/>
      <c r="H250" s="13" t="str">
        <f>IF(F250="","",VLOOKUP(F250,図書名リスト!$C$3:$W$900,16,0))</f>
        <v/>
      </c>
      <c r="I250" s="12" t="str">
        <f>IF(F250="","",VLOOKUP(X250,図書名リスト!$A$3:$W$900,5,0))</f>
        <v/>
      </c>
      <c r="J250" s="25" t="str">
        <f>IF(F250="","",VLOOKUP(X250,図書名リスト!$A$3:$W$900,9,0))</f>
        <v/>
      </c>
      <c r="K250" s="24" t="str">
        <f>IF(F250="","",VLOOKUP(X250,図書名リスト!$A$3:$W$900,23,0))</f>
        <v/>
      </c>
      <c r="L250" s="10" t="str">
        <f>IF(F250="","",VLOOKUP(X250,図書名リスト!$A$3:$W$900,11,0))</f>
        <v/>
      </c>
      <c r="M250" s="43" t="str">
        <f>IF(F250="","",VLOOKUP(X250,図書名リスト!$A$3:$W$900,14,0))</f>
        <v/>
      </c>
      <c r="N250" s="10" t="str">
        <f>IF(F250="","",VLOOKUP(X250,図書名リスト!$A$3:$W$900,17,0))</f>
        <v/>
      </c>
      <c r="O250" s="11"/>
      <c r="P250" s="23" t="str">
        <f>IF(F250="","",VLOOKUP(X250,図書名リスト!$A$3:$W$900,21,0))</f>
        <v/>
      </c>
      <c r="Q250" s="22" t="str">
        <f>IF(F250="","",VLOOKUP(X250,図書名リスト!$A$3:$W$900,19,0))</f>
        <v/>
      </c>
      <c r="R250" s="23" t="str">
        <f>IF(F250="","",VLOOKUP(X250,図書名リスト!$A$3:$W$900,20,0))</f>
        <v/>
      </c>
      <c r="S250" s="22" t="str">
        <f>IF(F250="","",VLOOKUP(X250,図書名リスト!$A$3:$W$900,22,0))</f>
        <v/>
      </c>
      <c r="T250" s="9" t="str">
        <f t="shared" si="15"/>
        <v xml:space="preserve"> </v>
      </c>
      <c r="U250" s="9" t="str">
        <f t="shared" si="16"/>
        <v>　</v>
      </c>
      <c r="V250" s="9" t="str">
        <f t="shared" si="17"/>
        <v xml:space="preserve"> </v>
      </c>
      <c r="W250" s="9">
        <f t="shared" si="18"/>
        <v>0</v>
      </c>
      <c r="X250" s="8" t="str">
        <f t="shared" si="19"/>
        <v/>
      </c>
    </row>
    <row r="251" spans="1:24" ht="57" customHeight="1" x14ac:dyDescent="0.15">
      <c r="A251" s="44"/>
      <c r="B251" s="11"/>
      <c r="C251" s="17"/>
      <c r="D251" s="17"/>
      <c r="E251" s="16"/>
      <c r="F251" s="15"/>
      <c r="G251" s="14"/>
      <c r="H251" s="13" t="str">
        <f>IF(F251="","",VLOOKUP(F251,図書名リスト!$C$3:$W$900,16,0))</f>
        <v/>
      </c>
      <c r="I251" s="12" t="str">
        <f>IF(F251="","",VLOOKUP(X251,図書名リスト!$A$3:$W$900,5,0))</f>
        <v/>
      </c>
      <c r="J251" s="25" t="str">
        <f>IF(F251="","",VLOOKUP(X251,図書名リスト!$A$3:$W$900,9,0))</f>
        <v/>
      </c>
      <c r="K251" s="24" t="str">
        <f>IF(F251="","",VLOOKUP(X251,図書名リスト!$A$3:$W$900,23,0))</f>
        <v/>
      </c>
      <c r="L251" s="10" t="str">
        <f>IF(F251="","",VLOOKUP(X251,図書名リスト!$A$3:$W$900,11,0))</f>
        <v/>
      </c>
      <c r="M251" s="43" t="str">
        <f>IF(F251="","",VLOOKUP(X251,図書名リスト!$A$3:$W$900,14,0))</f>
        <v/>
      </c>
      <c r="N251" s="10" t="str">
        <f>IF(F251="","",VLOOKUP(X251,図書名リスト!$A$3:$W$900,17,0))</f>
        <v/>
      </c>
      <c r="O251" s="11"/>
      <c r="P251" s="23" t="str">
        <f>IF(F251="","",VLOOKUP(X251,図書名リスト!$A$3:$W$900,21,0))</f>
        <v/>
      </c>
      <c r="Q251" s="22" t="str">
        <f>IF(F251="","",VLOOKUP(X251,図書名リスト!$A$3:$W$900,19,0))</f>
        <v/>
      </c>
      <c r="R251" s="23" t="str">
        <f>IF(F251="","",VLOOKUP(X251,図書名リスト!$A$3:$W$900,20,0))</f>
        <v/>
      </c>
      <c r="S251" s="22" t="str">
        <f>IF(F251="","",VLOOKUP(X251,図書名リスト!$A$3:$W$900,22,0))</f>
        <v/>
      </c>
      <c r="T251" s="9" t="str">
        <f t="shared" si="15"/>
        <v xml:space="preserve"> </v>
      </c>
      <c r="U251" s="9" t="str">
        <f t="shared" si="16"/>
        <v>　</v>
      </c>
      <c r="V251" s="9" t="str">
        <f t="shared" si="17"/>
        <v xml:space="preserve"> </v>
      </c>
      <c r="W251" s="9">
        <f t="shared" si="18"/>
        <v>0</v>
      </c>
      <c r="X251" s="8" t="str">
        <f t="shared" si="19"/>
        <v/>
      </c>
    </row>
    <row r="252" spans="1:24" ht="57" customHeight="1" x14ac:dyDescent="0.15">
      <c r="A252" s="44"/>
      <c r="B252" s="11"/>
      <c r="C252" s="17"/>
      <c r="D252" s="17"/>
      <c r="E252" s="16"/>
      <c r="F252" s="15"/>
      <c r="G252" s="14"/>
      <c r="H252" s="13" t="str">
        <f>IF(F252="","",VLOOKUP(F252,図書名リスト!$C$3:$W$900,16,0))</f>
        <v/>
      </c>
      <c r="I252" s="12" t="str">
        <f>IF(F252="","",VLOOKUP(X252,図書名リスト!$A$3:$W$900,5,0))</f>
        <v/>
      </c>
      <c r="J252" s="25" t="str">
        <f>IF(F252="","",VLOOKUP(X252,図書名リスト!$A$3:$W$900,9,0))</f>
        <v/>
      </c>
      <c r="K252" s="24" t="str">
        <f>IF(F252="","",VLOOKUP(X252,図書名リスト!$A$3:$W$900,23,0))</f>
        <v/>
      </c>
      <c r="L252" s="10" t="str">
        <f>IF(F252="","",VLOOKUP(X252,図書名リスト!$A$3:$W$900,11,0))</f>
        <v/>
      </c>
      <c r="M252" s="43" t="str">
        <f>IF(F252="","",VLOOKUP(X252,図書名リスト!$A$3:$W$900,14,0))</f>
        <v/>
      </c>
      <c r="N252" s="10" t="str">
        <f>IF(F252="","",VLOOKUP(X252,図書名リスト!$A$3:$W$900,17,0))</f>
        <v/>
      </c>
      <c r="O252" s="11"/>
      <c r="P252" s="23" t="str">
        <f>IF(F252="","",VLOOKUP(X252,図書名リスト!$A$3:$W$900,21,0))</f>
        <v/>
      </c>
      <c r="Q252" s="22" t="str">
        <f>IF(F252="","",VLOOKUP(X252,図書名リスト!$A$3:$W$900,19,0))</f>
        <v/>
      </c>
      <c r="R252" s="23" t="str">
        <f>IF(F252="","",VLOOKUP(X252,図書名リスト!$A$3:$W$900,20,0))</f>
        <v/>
      </c>
      <c r="S252" s="22" t="str">
        <f>IF(F252="","",VLOOKUP(X252,図書名リスト!$A$3:$W$900,22,0))</f>
        <v/>
      </c>
      <c r="T252" s="9" t="str">
        <f t="shared" si="15"/>
        <v xml:space="preserve"> </v>
      </c>
      <c r="U252" s="9" t="str">
        <f t="shared" si="16"/>
        <v>　</v>
      </c>
      <c r="V252" s="9" t="str">
        <f t="shared" si="17"/>
        <v xml:space="preserve"> </v>
      </c>
      <c r="W252" s="9">
        <f t="shared" si="18"/>
        <v>0</v>
      </c>
      <c r="X252" s="8" t="str">
        <f t="shared" si="19"/>
        <v/>
      </c>
    </row>
    <row r="253" spans="1:24" ht="57" customHeight="1" x14ac:dyDescent="0.15">
      <c r="A253" s="44"/>
      <c r="B253" s="11"/>
      <c r="C253" s="17"/>
      <c r="D253" s="17"/>
      <c r="E253" s="16"/>
      <c r="F253" s="15"/>
      <c r="G253" s="14"/>
      <c r="H253" s="13" t="str">
        <f>IF(F253="","",VLOOKUP(F253,図書名リスト!$C$3:$W$900,16,0))</f>
        <v/>
      </c>
      <c r="I253" s="12" t="str">
        <f>IF(F253="","",VLOOKUP(X253,図書名リスト!$A$3:$W$900,5,0))</f>
        <v/>
      </c>
      <c r="J253" s="25" t="str">
        <f>IF(F253="","",VLOOKUP(X253,図書名リスト!$A$3:$W$900,9,0))</f>
        <v/>
      </c>
      <c r="K253" s="24" t="str">
        <f>IF(F253="","",VLOOKUP(X253,図書名リスト!$A$3:$W$900,23,0))</f>
        <v/>
      </c>
      <c r="L253" s="10" t="str">
        <f>IF(F253="","",VLOOKUP(X253,図書名リスト!$A$3:$W$900,11,0))</f>
        <v/>
      </c>
      <c r="M253" s="43" t="str">
        <f>IF(F253="","",VLOOKUP(X253,図書名リスト!$A$3:$W$900,14,0))</f>
        <v/>
      </c>
      <c r="N253" s="10" t="str">
        <f>IF(F253="","",VLOOKUP(X253,図書名リスト!$A$3:$W$900,17,0))</f>
        <v/>
      </c>
      <c r="O253" s="11"/>
      <c r="P253" s="23" t="str">
        <f>IF(F253="","",VLOOKUP(X253,図書名リスト!$A$3:$W$900,21,0))</f>
        <v/>
      </c>
      <c r="Q253" s="22" t="str">
        <f>IF(F253="","",VLOOKUP(X253,図書名リスト!$A$3:$W$900,19,0))</f>
        <v/>
      </c>
      <c r="R253" s="23" t="str">
        <f>IF(F253="","",VLOOKUP(X253,図書名リスト!$A$3:$W$900,20,0))</f>
        <v/>
      </c>
      <c r="S253" s="22" t="str">
        <f>IF(F253="","",VLOOKUP(X253,図書名リスト!$A$3:$W$900,22,0))</f>
        <v/>
      </c>
      <c r="T253" s="9" t="str">
        <f t="shared" si="15"/>
        <v xml:space="preserve"> </v>
      </c>
      <c r="U253" s="9" t="str">
        <f t="shared" si="16"/>
        <v>　</v>
      </c>
      <c r="V253" s="9" t="str">
        <f t="shared" si="17"/>
        <v xml:space="preserve"> </v>
      </c>
      <c r="W253" s="9">
        <f t="shared" si="18"/>
        <v>0</v>
      </c>
      <c r="X253" s="8" t="str">
        <f t="shared" si="19"/>
        <v/>
      </c>
    </row>
    <row r="254" spans="1:24" ht="57" customHeight="1" x14ac:dyDescent="0.15">
      <c r="A254" s="44"/>
      <c r="B254" s="11"/>
      <c r="C254" s="17"/>
      <c r="D254" s="17"/>
      <c r="E254" s="16"/>
      <c r="F254" s="15"/>
      <c r="G254" s="14"/>
      <c r="H254" s="13" t="str">
        <f>IF(F254="","",VLOOKUP(F254,図書名リスト!$C$3:$W$900,16,0))</f>
        <v/>
      </c>
      <c r="I254" s="12" t="str">
        <f>IF(F254="","",VLOOKUP(X254,図書名リスト!$A$3:$W$900,5,0))</f>
        <v/>
      </c>
      <c r="J254" s="25" t="str">
        <f>IF(F254="","",VLOOKUP(X254,図書名リスト!$A$3:$W$900,9,0))</f>
        <v/>
      </c>
      <c r="K254" s="24" t="str">
        <f>IF(F254="","",VLOOKUP(X254,図書名リスト!$A$3:$W$900,23,0))</f>
        <v/>
      </c>
      <c r="L254" s="10" t="str">
        <f>IF(F254="","",VLOOKUP(X254,図書名リスト!$A$3:$W$900,11,0))</f>
        <v/>
      </c>
      <c r="M254" s="43" t="str">
        <f>IF(F254="","",VLOOKUP(X254,図書名リスト!$A$3:$W$900,14,0))</f>
        <v/>
      </c>
      <c r="N254" s="10" t="str">
        <f>IF(F254="","",VLOOKUP(X254,図書名リスト!$A$3:$W$900,17,0))</f>
        <v/>
      </c>
      <c r="O254" s="11"/>
      <c r="P254" s="23" t="str">
        <f>IF(F254="","",VLOOKUP(X254,図書名リスト!$A$3:$W$900,21,0))</f>
        <v/>
      </c>
      <c r="Q254" s="22" t="str">
        <f>IF(F254="","",VLOOKUP(X254,図書名リスト!$A$3:$W$900,19,0))</f>
        <v/>
      </c>
      <c r="R254" s="23" t="str">
        <f>IF(F254="","",VLOOKUP(X254,図書名リスト!$A$3:$W$900,20,0))</f>
        <v/>
      </c>
      <c r="S254" s="22" t="str">
        <f>IF(F254="","",VLOOKUP(X254,図書名リスト!$A$3:$W$900,22,0))</f>
        <v/>
      </c>
      <c r="T254" s="9" t="str">
        <f t="shared" si="15"/>
        <v xml:space="preserve"> </v>
      </c>
      <c r="U254" s="9" t="str">
        <f t="shared" si="16"/>
        <v>　</v>
      </c>
      <c r="V254" s="9" t="str">
        <f t="shared" si="17"/>
        <v xml:space="preserve"> </v>
      </c>
      <c r="W254" s="9">
        <f t="shared" si="18"/>
        <v>0</v>
      </c>
      <c r="X254" s="8" t="str">
        <f t="shared" si="19"/>
        <v/>
      </c>
    </row>
    <row r="255" spans="1:24" ht="57" customHeight="1" x14ac:dyDescent="0.15">
      <c r="A255" s="44"/>
      <c r="B255" s="11"/>
      <c r="C255" s="17"/>
      <c r="D255" s="17"/>
      <c r="E255" s="16"/>
      <c r="F255" s="15"/>
      <c r="G255" s="14"/>
      <c r="H255" s="13" t="str">
        <f>IF(F255="","",VLOOKUP(F255,図書名リスト!$C$3:$W$900,16,0))</f>
        <v/>
      </c>
      <c r="I255" s="12" t="str">
        <f>IF(F255="","",VLOOKUP(X255,図書名リスト!$A$3:$W$900,5,0))</f>
        <v/>
      </c>
      <c r="J255" s="25" t="str">
        <f>IF(F255="","",VLOOKUP(X255,図書名リスト!$A$3:$W$900,9,0))</f>
        <v/>
      </c>
      <c r="K255" s="24" t="str">
        <f>IF(F255="","",VLOOKUP(X255,図書名リスト!$A$3:$W$900,23,0))</f>
        <v/>
      </c>
      <c r="L255" s="10" t="str">
        <f>IF(F255="","",VLOOKUP(X255,図書名リスト!$A$3:$W$900,11,0))</f>
        <v/>
      </c>
      <c r="M255" s="43" t="str">
        <f>IF(F255="","",VLOOKUP(X255,図書名リスト!$A$3:$W$900,14,0))</f>
        <v/>
      </c>
      <c r="N255" s="10" t="str">
        <f>IF(F255="","",VLOOKUP(X255,図書名リスト!$A$3:$W$900,17,0))</f>
        <v/>
      </c>
      <c r="O255" s="11"/>
      <c r="P255" s="23" t="str">
        <f>IF(F255="","",VLOOKUP(X255,図書名リスト!$A$3:$W$900,21,0))</f>
        <v/>
      </c>
      <c r="Q255" s="22" t="str">
        <f>IF(F255="","",VLOOKUP(X255,図書名リスト!$A$3:$W$900,19,0))</f>
        <v/>
      </c>
      <c r="R255" s="23" t="str">
        <f>IF(F255="","",VLOOKUP(X255,図書名リスト!$A$3:$W$900,20,0))</f>
        <v/>
      </c>
      <c r="S255" s="22" t="str">
        <f>IF(F255="","",VLOOKUP(X255,図書名リスト!$A$3:$W$900,22,0))</f>
        <v/>
      </c>
      <c r="T255" s="9" t="str">
        <f t="shared" si="15"/>
        <v xml:space="preserve"> </v>
      </c>
      <c r="U255" s="9" t="str">
        <f t="shared" si="16"/>
        <v>　</v>
      </c>
      <c r="V255" s="9" t="str">
        <f t="shared" si="17"/>
        <v xml:space="preserve"> </v>
      </c>
      <c r="W255" s="9">
        <f t="shared" si="18"/>
        <v>0</v>
      </c>
      <c r="X255" s="8" t="str">
        <f t="shared" si="19"/>
        <v/>
      </c>
    </row>
    <row r="256" spans="1:24" ht="57" customHeight="1" x14ac:dyDescent="0.15">
      <c r="A256" s="44"/>
      <c r="B256" s="11"/>
      <c r="C256" s="17"/>
      <c r="D256" s="17"/>
      <c r="E256" s="16"/>
      <c r="F256" s="15"/>
      <c r="G256" s="14"/>
      <c r="H256" s="13" t="str">
        <f>IF(F256="","",VLOOKUP(F256,図書名リスト!$C$3:$W$900,16,0))</f>
        <v/>
      </c>
      <c r="I256" s="12" t="str">
        <f>IF(F256="","",VLOOKUP(X256,図書名リスト!$A$3:$W$900,5,0))</f>
        <v/>
      </c>
      <c r="J256" s="25" t="str">
        <f>IF(F256="","",VLOOKUP(X256,図書名リスト!$A$3:$W$900,9,0))</f>
        <v/>
      </c>
      <c r="K256" s="24" t="str">
        <f>IF(F256="","",VLOOKUP(X256,図書名リスト!$A$3:$W$900,23,0))</f>
        <v/>
      </c>
      <c r="L256" s="10" t="str">
        <f>IF(F256="","",VLOOKUP(X256,図書名リスト!$A$3:$W$900,11,0))</f>
        <v/>
      </c>
      <c r="M256" s="43" t="str">
        <f>IF(F256="","",VLOOKUP(X256,図書名リスト!$A$3:$W$900,14,0))</f>
        <v/>
      </c>
      <c r="N256" s="10" t="str">
        <f>IF(F256="","",VLOOKUP(X256,図書名リスト!$A$3:$W$900,17,0))</f>
        <v/>
      </c>
      <c r="O256" s="11"/>
      <c r="P256" s="23" t="str">
        <f>IF(F256="","",VLOOKUP(X256,図書名リスト!$A$3:$W$900,21,0))</f>
        <v/>
      </c>
      <c r="Q256" s="22" t="str">
        <f>IF(F256="","",VLOOKUP(X256,図書名リスト!$A$3:$W$900,19,0))</f>
        <v/>
      </c>
      <c r="R256" s="23" t="str">
        <f>IF(F256="","",VLOOKUP(X256,図書名リスト!$A$3:$W$900,20,0))</f>
        <v/>
      </c>
      <c r="S256" s="22" t="str">
        <f>IF(F256="","",VLOOKUP(X256,図書名リスト!$A$3:$W$900,22,0))</f>
        <v/>
      </c>
      <c r="T256" s="9" t="str">
        <f t="shared" si="15"/>
        <v xml:space="preserve"> </v>
      </c>
      <c r="U256" s="9" t="str">
        <f t="shared" si="16"/>
        <v>　</v>
      </c>
      <c r="V256" s="9" t="str">
        <f t="shared" si="17"/>
        <v xml:space="preserve"> </v>
      </c>
      <c r="W256" s="9">
        <f t="shared" si="18"/>
        <v>0</v>
      </c>
      <c r="X256" s="8" t="str">
        <f t="shared" si="19"/>
        <v/>
      </c>
    </row>
    <row r="257" spans="1:24" ht="57" customHeight="1" x14ac:dyDescent="0.15">
      <c r="A257" s="44"/>
      <c r="B257" s="11"/>
      <c r="C257" s="17"/>
      <c r="D257" s="17"/>
      <c r="E257" s="16"/>
      <c r="F257" s="15"/>
      <c r="G257" s="14"/>
      <c r="H257" s="13" t="str">
        <f>IF(F257="","",VLOOKUP(F257,図書名リスト!$C$3:$W$900,16,0))</f>
        <v/>
      </c>
      <c r="I257" s="12" t="str">
        <f>IF(F257="","",VLOOKUP(X257,図書名リスト!$A$3:$W$900,5,0))</f>
        <v/>
      </c>
      <c r="J257" s="25" t="str">
        <f>IF(F257="","",VLOOKUP(X257,図書名リスト!$A$3:$W$900,9,0))</f>
        <v/>
      </c>
      <c r="K257" s="24" t="str">
        <f>IF(F257="","",VLOOKUP(X257,図書名リスト!$A$3:$W$900,23,0))</f>
        <v/>
      </c>
      <c r="L257" s="10" t="str">
        <f>IF(F257="","",VLOOKUP(X257,図書名リスト!$A$3:$W$900,11,0))</f>
        <v/>
      </c>
      <c r="M257" s="43" t="str">
        <f>IF(F257="","",VLOOKUP(X257,図書名リスト!$A$3:$W$900,14,0))</f>
        <v/>
      </c>
      <c r="N257" s="10" t="str">
        <f>IF(F257="","",VLOOKUP(X257,図書名リスト!$A$3:$W$900,17,0))</f>
        <v/>
      </c>
      <c r="O257" s="11"/>
      <c r="P257" s="23" t="str">
        <f>IF(F257="","",VLOOKUP(X257,図書名リスト!$A$3:$W$900,21,0))</f>
        <v/>
      </c>
      <c r="Q257" s="22" t="str">
        <f>IF(F257="","",VLOOKUP(X257,図書名リスト!$A$3:$W$900,19,0))</f>
        <v/>
      </c>
      <c r="R257" s="23" t="str">
        <f>IF(F257="","",VLOOKUP(X257,図書名リスト!$A$3:$W$900,20,0))</f>
        <v/>
      </c>
      <c r="S257" s="22" t="str">
        <f>IF(F257="","",VLOOKUP(X257,図書名リスト!$A$3:$W$900,22,0))</f>
        <v/>
      </c>
      <c r="T257" s="9" t="str">
        <f t="shared" si="15"/>
        <v xml:space="preserve"> </v>
      </c>
      <c r="U257" s="9" t="str">
        <f t="shared" si="16"/>
        <v>　</v>
      </c>
      <c r="V257" s="9" t="str">
        <f t="shared" si="17"/>
        <v xml:space="preserve"> </v>
      </c>
      <c r="W257" s="9">
        <f t="shared" si="18"/>
        <v>0</v>
      </c>
      <c r="X257" s="8" t="str">
        <f t="shared" si="19"/>
        <v/>
      </c>
    </row>
    <row r="258" spans="1:24" ht="57" customHeight="1" x14ac:dyDescent="0.15">
      <c r="A258" s="44"/>
      <c r="B258" s="11"/>
      <c r="C258" s="17"/>
      <c r="D258" s="17"/>
      <c r="E258" s="16"/>
      <c r="F258" s="15"/>
      <c r="G258" s="14"/>
      <c r="H258" s="13" t="str">
        <f>IF(F258="","",VLOOKUP(F258,図書名リスト!$C$3:$W$900,16,0))</f>
        <v/>
      </c>
      <c r="I258" s="12" t="str">
        <f>IF(F258="","",VLOOKUP(X258,図書名リスト!$A$3:$W$900,5,0))</f>
        <v/>
      </c>
      <c r="J258" s="25" t="str">
        <f>IF(F258="","",VLOOKUP(X258,図書名リスト!$A$3:$W$900,9,0))</f>
        <v/>
      </c>
      <c r="K258" s="24" t="str">
        <f>IF(F258="","",VLOOKUP(X258,図書名リスト!$A$3:$W$900,23,0))</f>
        <v/>
      </c>
      <c r="L258" s="10" t="str">
        <f>IF(F258="","",VLOOKUP(X258,図書名リスト!$A$3:$W$900,11,0))</f>
        <v/>
      </c>
      <c r="M258" s="43" t="str">
        <f>IF(F258="","",VLOOKUP(X258,図書名リスト!$A$3:$W$900,14,0))</f>
        <v/>
      </c>
      <c r="N258" s="10" t="str">
        <f>IF(F258="","",VLOOKUP(X258,図書名リスト!$A$3:$W$900,17,0))</f>
        <v/>
      </c>
      <c r="O258" s="11"/>
      <c r="P258" s="23" t="str">
        <f>IF(F258="","",VLOOKUP(X258,図書名リスト!$A$3:$W$900,21,0))</f>
        <v/>
      </c>
      <c r="Q258" s="22" t="str">
        <f>IF(F258="","",VLOOKUP(X258,図書名リスト!$A$3:$W$900,19,0))</f>
        <v/>
      </c>
      <c r="R258" s="23" t="str">
        <f>IF(F258="","",VLOOKUP(X258,図書名リスト!$A$3:$W$900,20,0))</f>
        <v/>
      </c>
      <c r="S258" s="22" t="str">
        <f>IF(F258="","",VLOOKUP(X258,図書名リスト!$A$3:$W$900,22,0))</f>
        <v/>
      </c>
      <c r="T258" s="9" t="str">
        <f t="shared" si="15"/>
        <v xml:space="preserve"> </v>
      </c>
      <c r="U258" s="9" t="str">
        <f t="shared" si="16"/>
        <v>　</v>
      </c>
      <c r="V258" s="9" t="str">
        <f t="shared" si="17"/>
        <v xml:space="preserve"> </v>
      </c>
      <c r="W258" s="9">
        <f t="shared" si="18"/>
        <v>0</v>
      </c>
      <c r="X258" s="8" t="str">
        <f t="shared" si="19"/>
        <v/>
      </c>
    </row>
    <row r="259" spans="1:24" ht="57" customHeight="1" x14ac:dyDescent="0.15">
      <c r="A259" s="44"/>
      <c r="B259" s="11"/>
      <c r="C259" s="17"/>
      <c r="D259" s="17"/>
      <c r="E259" s="16"/>
      <c r="F259" s="15"/>
      <c r="G259" s="14"/>
      <c r="H259" s="13" t="str">
        <f>IF(F259="","",VLOOKUP(F259,図書名リスト!$C$3:$W$900,16,0))</f>
        <v/>
      </c>
      <c r="I259" s="12" t="str">
        <f>IF(F259="","",VLOOKUP(X259,図書名リスト!$A$3:$W$900,5,0))</f>
        <v/>
      </c>
      <c r="J259" s="25" t="str">
        <f>IF(F259="","",VLOOKUP(X259,図書名リスト!$A$3:$W$900,9,0))</f>
        <v/>
      </c>
      <c r="K259" s="24" t="str">
        <f>IF(F259="","",VLOOKUP(X259,図書名リスト!$A$3:$W$900,23,0))</f>
        <v/>
      </c>
      <c r="L259" s="10" t="str">
        <f>IF(F259="","",VLOOKUP(X259,図書名リスト!$A$3:$W$900,11,0))</f>
        <v/>
      </c>
      <c r="M259" s="43" t="str">
        <f>IF(F259="","",VLOOKUP(X259,図書名リスト!$A$3:$W$900,14,0))</f>
        <v/>
      </c>
      <c r="N259" s="10" t="str">
        <f>IF(F259="","",VLOOKUP(X259,図書名リスト!$A$3:$W$900,17,0))</f>
        <v/>
      </c>
      <c r="O259" s="11"/>
      <c r="P259" s="23" t="str">
        <f>IF(F259="","",VLOOKUP(X259,図書名リスト!$A$3:$W$900,21,0))</f>
        <v/>
      </c>
      <c r="Q259" s="22" t="str">
        <f>IF(F259="","",VLOOKUP(X259,図書名リスト!$A$3:$W$900,19,0))</f>
        <v/>
      </c>
      <c r="R259" s="23" t="str">
        <f>IF(F259="","",VLOOKUP(X259,図書名リスト!$A$3:$W$900,20,0))</f>
        <v/>
      </c>
      <c r="S259" s="22" t="str">
        <f>IF(F259="","",VLOOKUP(X259,図書名リスト!$A$3:$W$900,22,0))</f>
        <v/>
      </c>
      <c r="T259" s="9" t="str">
        <f t="shared" si="15"/>
        <v xml:space="preserve"> </v>
      </c>
      <c r="U259" s="9" t="str">
        <f t="shared" si="16"/>
        <v>　</v>
      </c>
      <c r="V259" s="9" t="str">
        <f t="shared" si="17"/>
        <v xml:space="preserve"> </v>
      </c>
      <c r="W259" s="9">
        <f t="shared" si="18"/>
        <v>0</v>
      </c>
      <c r="X259" s="8" t="str">
        <f t="shared" si="19"/>
        <v/>
      </c>
    </row>
    <row r="260" spans="1:24" ht="57" customHeight="1" x14ac:dyDescent="0.15">
      <c r="A260" s="44"/>
      <c r="B260" s="11"/>
      <c r="C260" s="17"/>
      <c r="D260" s="17"/>
      <c r="E260" s="16"/>
      <c r="F260" s="15"/>
      <c r="G260" s="14"/>
      <c r="H260" s="13" t="str">
        <f>IF(F260="","",VLOOKUP(F260,図書名リスト!$C$3:$W$900,16,0))</f>
        <v/>
      </c>
      <c r="I260" s="12" t="str">
        <f>IF(F260="","",VLOOKUP(X260,図書名リスト!$A$3:$W$900,5,0))</f>
        <v/>
      </c>
      <c r="J260" s="25" t="str">
        <f>IF(F260="","",VLOOKUP(X260,図書名リスト!$A$3:$W$900,9,0))</f>
        <v/>
      </c>
      <c r="K260" s="24" t="str">
        <f>IF(F260="","",VLOOKUP(X260,図書名リスト!$A$3:$W$900,23,0))</f>
        <v/>
      </c>
      <c r="L260" s="10" t="str">
        <f>IF(F260="","",VLOOKUP(X260,図書名リスト!$A$3:$W$900,11,0))</f>
        <v/>
      </c>
      <c r="M260" s="43" t="str">
        <f>IF(F260="","",VLOOKUP(X260,図書名リスト!$A$3:$W$900,14,0))</f>
        <v/>
      </c>
      <c r="N260" s="10" t="str">
        <f>IF(F260="","",VLOOKUP(X260,図書名リスト!$A$3:$W$900,17,0))</f>
        <v/>
      </c>
      <c r="O260" s="11"/>
      <c r="P260" s="23" t="str">
        <f>IF(F260="","",VLOOKUP(X260,図書名リスト!$A$3:$W$900,21,0))</f>
        <v/>
      </c>
      <c r="Q260" s="22" t="str">
        <f>IF(F260="","",VLOOKUP(X260,図書名リスト!$A$3:$W$900,19,0))</f>
        <v/>
      </c>
      <c r="R260" s="23" t="str">
        <f>IF(F260="","",VLOOKUP(X260,図書名リスト!$A$3:$W$900,20,0))</f>
        <v/>
      </c>
      <c r="S260" s="22" t="str">
        <f>IF(F260="","",VLOOKUP(X260,図書名リスト!$A$3:$W$900,22,0))</f>
        <v/>
      </c>
      <c r="T260" s="9" t="str">
        <f t="shared" si="15"/>
        <v xml:space="preserve"> </v>
      </c>
      <c r="U260" s="9" t="str">
        <f t="shared" si="16"/>
        <v>　</v>
      </c>
      <c r="V260" s="9" t="str">
        <f t="shared" si="17"/>
        <v xml:space="preserve"> </v>
      </c>
      <c r="W260" s="9">
        <f t="shared" si="18"/>
        <v>0</v>
      </c>
      <c r="X260" s="8" t="str">
        <f t="shared" si="19"/>
        <v/>
      </c>
    </row>
    <row r="261" spans="1:24" ht="57" customHeight="1" x14ac:dyDescent="0.15">
      <c r="A261" s="44"/>
      <c r="B261" s="11"/>
      <c r="C261" s="17"/>
      <c r="D261" s="17"/>
      <c r="E261" s="16"/>
      <c r="F261" s="15"/>
      <c r="G261" s="14"/>
      <c r="H261" s="13" t="str">
        <f>IF(F261="","",VLOOKUP(F261,図書名リスト!$C$3:$W$900,16,0))</f>
        <v/>
      </c>
      <c r="I261" s="12" t="str">
        <f>IF(F261="","",VLOOKUP(X261,図書名リスト!$A$3:$W$900,5,0))</f>
        <v/>
      </c>
      <c r="J261" s="25" t="str">
        <f>IF(F261="","",VLOOKUP(X261,図書名リスト!$A$3:$W$900,9,0))</f>
        <v/>
      </c>
      <c r="K261" s="24" t="str">
        <f>IF(F261="","",VLOOKUP(X261,図書名リスト!$A$3:$W$900,23,0))</f>
        <v/>
      </c>
      <c r="L261" s="10" t="str">
        <f>IF(F261="","",VLOOKUP(X261,図書名リスト!$A$3:$W$900,11,0))</f>
        <v/>
      </c>
      <c r="M261" s="43" t="str">
        <f>IF(F261="","",VLOOKUP(X261,図書名リスト!$A$3:$W$900,14,0))</f>
        <v/>
      </c>
      <c r="N261" s="10" t="str">
        <f>IF(F261="","",VLOOKUP(X261,図書名リスト!$A$3:$W$900,17,0))</f>
        <v/>
      </c>
      <c r="O261" s="11"/>
      <c r="P261" s="23" t="str">
        <f>IF(F261="","",VLOOKUP(X261,図書名リスト!$A$3:$W$900,21,0))</f>
        <v/>
      </c>
      <c r="Q261" s="22" t="str">
        <f>IF(F261="","",VLOOKUP(X261,図書名リスト!$A$3:$W$900,19,0))</f>
        <v/>
      </c>
      <c r="R261" s="23" t="str">
        <f>IF(F261="","",VLOOKUP(X261,図書名リスト!$A$3:$W$900,20,0))</f>
        <v/>
      </c>
      <c r="S261" s="22" t="str">
        <f>IF(F261="","",VLOOKUP(X261,図書名リスト!$A$3:$W$900,22,0))</f>
        <v/>
      </c>
      <c r="T261" s="9" t="str">
        <f t="shared" si="15"/>
        <v xml:space="preserve"> </v>
      </c>
      <c r="U261" s="9" t="str">
        <f t="shared" si="16"/>
        <v>　</v>
      </c>
      <c r="V261" s="9" t="str">
        <f t="shared" si="17"/>
        <v xml:space="preserve"> </v>
      </c>
      <c r="W261" s="9">
        <f t="shared" si="18"/>
        <v>0</v>
      </c>
      <c r="X261" s="8" t="str">
        <f t="shared" si="19"/>
        <v/>
      </c>
    </row>
    <row r="262" spans="1:24" ht="57" customHeight="1" x14ac:dyDescent="0.15">
      <c r="A262" s="44"/>
      <c r="B262" s="11"/>
      <c r="C262" s="17"/>
      <c r="D262" s="17"/>
      <c r="E262" s="16"/>
      <c r="F262" s="15"/>
      <c r="G262" s="14"/>
      <c r="H262" s="13" t="str">
        <f>IF(F262="","",VLOOKUP(F262,図書名リスト!$C$3:$W$900,16,0))</f>
        <v/>
      </c>
      <c r="I262" s="12" t="str">
        <f>IF(F262="","",VLOOKUP(X262,図書名リスト!$A$3:$W$900,5,0))</f>
        <v/>
      </c>
      <c r="J262" s="25" t="str">
        <f>IF(F262="","",VLOOKUP(X262,図書名リスト!$A$3:$W$900,9,0))</f>
        <v/>
      </c>
      <c r="K262" s="24" t="str">
        <f>IF(F262="","",VLOOKUP(X262,図書名リスト!$A$3:$W$900,23,0))</f>
        <v/>
      </c>
      <c r="L262" s="10" t="str">
        <f>IF(F262="","",VLOOKUP(X262,図書名リスト!$A$3:$W$900,11,0))</f>
        <v/>
      </c>
      <c r="M262" s="43" t="str">
        <f>IF(F262="","",VLOOKUP(X262,図書名リスト!$A$3:$W$900,14,0))</f>
        <v/>
      </c>
      <c r="N262" s="10" t="str">
        <f>IF(F262="","",VLOOKUP(X262,図書名リスト!$A$3:$W$900,17,0))</f>
        <v/>
      </c>
      <c r="O262" s="11"/>
      <c r="P262" s="23" t="str">
        <f>IF(F262="","",VLOOKUP(X262,図書名リスト!$A$3:$W$900,21,0))</f>
        <v/>
      </c>
      <c r="Q262" s="22" t="str">
        <f>IF(F262="","",VLOOKUP(X262,図書名リスト!$A$3:$W$900,19,0))</f>
        <v/>
      </c>
      <c r="R262" s="23" t="str">
        <f>IF(F262="","",VLOOKUP(X262,図書名リスト!$A$3:$W$900,20,0))</f>
        <v/>
      </c>
      <c r="S262" s="22" t="str">
        <f>IF(F262="","",VLOOKUP(X262,図書名リスト!$A$3:$W$900,22,0))</f>
        <v/>
      </c>
      <c r="T262" s="9" t="str">
        <f t="shared" si="15"/>
        <v xml:space="preserve"> </v>
      </c>
      <c r="U262" s="9" t="str">
        <f t="shared" si="16"/>
        <v>　</v>
      </c>
      <c r="V262" s="9" t="str">
        <f t="shared" si="17"/>
        <v xml:space="preserve"> </v>
      </c>
      <c r="W262" s="9">
        <f t="shared" si="18"/>
        <v>0</v>
      </c>
      <c r="X262" s="8" t="str">
        <f t="shared" si="19"/>
        <v/>
      </c>
    </row>
    <row r="263" spans="1:24" ht="57" customHeight="1" x14ac:dyDescent="0.15">
      <c r="A263" s="44"/>
      <c r="B263" s="11"/>
      <c r="C263" s="17"/>
      <c r="D263" s="17"/>
      <c r="E263" s="16"/>
      <c r="F263" s="15"/>
      <c r="G263" s="14"/>
      <c r="H263" s="13" t="str">
        <f>IF(F263="","",VLOOKUP(F263,図書名リスト!$C$3:$W$900,16,0))</f>
        <v/>
      </c>
      <c r="I263" s="12" t="str">
        <f>IF(F263="","",VLOOKUP(X263,図書名リスト!$A$3:$W$900,5,0))</f>
        <v/>
      </c>
      <c r="J263" s="25" t="str">
        <f>IF(F263="","",VLOOKUP(X263,図書名リスト!$A$3:$W$900,9,0))</f>
        <v/>
      </c>
      <c r="K263" s="24" t="str">
        <f>IF(F263="","",VLOOKUP(X263,図書名リスト!$A$3:$W$900,23,0))</f>
        <v/>
      </c>
      <c r="L263" s="10" t="str">
        <f>IF(F263="","",VLOOKUP(X263,図書名リスト!$A$3:$W$900,11,0))</f>
        <v/>
      </c>
      <c r="M263" s="43" t="str">
        <f>IF(F263="","",VLOOKUP(X263,図書名リスト!$A$3:$W$900,14,0))</f>
        <v/>
      </c>
      <c r="N263" s="10" t="str">
        <f>IF(F263="","",VLOOKUP(X263,図書名リスト!$A$3:$W$900,17,0))</f>
        <v/>
      </c>
      <c r="O263" s="11"/>
      <c r="P263" s="23" t="str">
        <f>IF(F263="","",VLOOKUP(X263,図書名リスト!$A$3:$W$900,21,0))</f>
        <v/>
      </c>
      <c r="Q263" s="22" t="str">
        <f>IF(F263="","",VLOOKUP(X263,図書名リスト!$A$3:$W$900,19,0))</f>
        <v/>
      </c>
      <c r="R263" s="23" t="str">
        <f>IF(F263="","",VLOOKUP(X263,図書名リスト!$A$3:$W$900,20,0))</f>
        <v/>
      </c>
      <c r="S263" s="22" t="str">
        <f>IF(F263="","",VLOOKUP(X263,図書名リスト!$A$3:$W$900,22,0))</f>
        <v/>
      </c>
      <c r="T263" s="9" t="str">
        <f t="shared" si="15"/>
        <v xml:space="preserve"> </v>
      </c>
      <c r="U263" s="9" t="str">
        <f t="shared" si="16"/>
        <v>　</v>
      </c>
      <c r="V263" s="9" t="str">
        <f t="shared" si="17"/>
        <v xml:space="preserve"> </v>
      </c>
      <c r="W263" s="9">
        <f t="shared" si="18"/>
        <v>0</v>
      </c>
      <c r="X263" s="8" t="str">
        <f t="shared" si="19"/>
        <v/>
      </c>
    </row>
    <row r="264" spans="1:24" ht="57" customHeight="1" x14ac:dyDescent="0.15">
      <c r="A264" s="44"/>
      <c r="B264" s="11"/>
      <c r="C264" s="17"/>
      <c r="D264" s="17"/>
      <c r="E264" s="16"/>
      <c r="F264" s="15"/>
      <c r="G264" s="14"/>
      <c r="H264" s="13" t="str">
        <f>IF(F264="","",VLOOKUP(F264,図書名リスト!$C$3:$W$900,16,0))</f>
        <v/>
      </c>
      <c r="I264" s="12" t="str">
        <f>IF(F264="","",VLOOKUP(X264,図書名リスト!$A$3:$W$900,5,0))</f>
        <v/>
      </c>
      <c r="J264" s="25" t="str">
        <f>IF(F264="","",VLOOKUP(X264,図書名リスト!$A$3:$W$900,9,0))</f>
        <v/>
      </c>
      <c r="K264" s="24" t="str">
        <f>IF(F264="","",VLOOKUP(X264,図書名リスト!$A$3:$W$900,23,0))</f>
        <v/>
      </c>
      <c r="L264" s="10" t="str">
        <f>IF(F264="","",VLOOKUP(X264,図書名リスト!$A$3:$W$900,11,0))</f>
        <v/>
      </c>
      <c r="M264" s="43" t="str">
        <f>IF(F264="","",VLOOKUP(X264,図書名リスト!$A$3:$W$900,14,0))</f>
        <v/>
      </c>
      <c r="N264" s="10" t="str">
        <f>IF(F264="","",VLOOKUP(X264,図書名リスト!$A$3:$W$900,17,0))</f>
        <v/>
      </c>
      <c r="O264" s="11"/>
      <c r="P264" s="23" t="str">
        <f>IF(F264="","",VLOOKUP(X264,図書名リスト!$A$3:$W$900,21,0))</f>
        <v/>
      </c>
      <c r="Q264" s="22" t="str">
        <f>IF(F264="","",VLOOKUP(X264,図書名リスト!$A$3:$W$900,19,0))</f>
        <v/>
      </c>
      <c r="R264" s="23" t="str">
        <f>IF(F264="","",VLOOKUP(X264,図書名リスト!$A$3:$W$900,20,0))</f>
        <v/>
      </c>
      <c r="S264" s="22" t="str">
        <f>IF(F264="","",VLOOKUP(X264,図書名リスト!$A$3:$W$900,22,0))</f>
        <v/>
      </c>
      <c r="T264" s="9" t="str">
        <f t="shared" si="15"/>
        <v xml:space="preserve"> </v>
      </c>
      <c r="U264" s="9" t="str">
        <f t="shared" si="16"/>
        <v>　</v>
      </c>
      <c r="V264" s="9" t="str">
        <f t="shared" si="17"/>
        <v xml:space="preserve"> </v>
      </c>
      <c r="W264" s="9">
        <f t="shared" si="18"/>
        <v>0</v>
      </c>
      <c r="X264" s="8" t="str">
        <f t="shared" si="19"/>
        <v/>
      </c>
    </row>
    <row r="265" spans="1:24" ht="57" customHeight="1" x14ac:dyDescent="0.15">
      <c r="A265" s="44"/>
      <c r="B265" s="11"/>
      <c r="C265" s="17"/>
      <c r="D265" s="17"/>
      <c r="E265" s="16"/>
      <c r="F265" s="15"/>
      <c r="G265" s="14"/>
      <c r="H265" s="13" t="str">
        <f>IF(F265="","",VLOOKUP(F265,図書名リスト!$C$3:$W$900,16,0))</f>
        <v/>
      </c>
      <c r="I265" s="12" t="str">
        <f>IF(F265="","",VLOOKUP(X265,図書名リスト!$A$3:$W$900,5,0))</f>
        <v/>
      </c>
      <c r="J265" s="25" t="str">
        <f>IF(F265="","",VLOOKUP(X265,図書名リスト!$A$3:$W$900,9,0))</f>
        <v/>
      </c>
      <c r="K265" s="24" t="str">
        <f>IF(F265="","",VLOOKUP(X265,図書名リスト!$A$3:$W$900,23,0))</f>
        <v/>
      </c>
      <c r="L265" s="10" t="str">
        <f>IF(F265="","",VLOOKUP(X265,図書名リスト!$A$3:$W$900,11,0))</f>
        <v/>
      </c>
      <c r="M265" s="43" t="str">
        <f>IF(F265="","",VLOOKUP(X265,図書名リスト!$A$3:$W$900,14,0))</f>
        <v/>
      </c>
      <c r="N265" s="10" t="str">
        <f>IF(F265="","",VLOOKUP(X265,図書名リスト!$A$3:$W$900,17,0))</f>
        <v/>
      </c>
      <c r="O265" s="11"/>
      <c r="P265" s="23" t="str">
        <f>IF(F265="","",VLOOKUP(X265,図書名リスト!$A$3:$W$900,21,0))</f>
        <v/>
      </c>
      <c r="Q265" s="22" t="str">
        <f>IF(F265="","",VLOOKUP(X265,図書名リスト!$A$3:$W$900,19,0))</f>
        <v/>
      </c>
      <c r="R265" s="23" t="str">
        <f>IF(F265="","",VLOOKUP(X265,図書名リスト!$A$3:$W$900,20,0))</f>
        <v/>
      </c>
      <c r="S265" s="22" t="str">
        <f>IF(F265="","",VLOOKUP(X265,図書名リスト!$A$3:$W$900,22,0))</f>
        <v/>
      </c>
      <c r="T265" s="9" t="str">
        <f t="shared" si="15"/>
        <v xml:space="preserve"> </v>
      </c>
      <c r="U265" s="9" t="str">
        <f t="shared" si="16"/>
        <v>　</v>
      </c>
      <c r="V265" s="9" t="str">
        <f t="shared" si="17"/>
        <v xml:space="preserve"> </v>
      </c>
      <c r="W265" s="9">
        <f t="shared" si="18"/>
        <v>0</v>
      </c>
      <c r="X265" s="8" t="str">
        <f t="shared" si="19"/>
        <v/>
      </c>
    </row>
    <row r="266" spans="1:24" ht="57" customHeight="1" x14ac:dyDescent="0.15">
      <c r="A266" s="44"/>
      <c r="B266" s="11"/>
      <c r="C266" s="17"/>
      <c r="D266" s="17"/>
      <c r="E266" s="16"/>
      <c r="F266" s="15"/>
      <c r="G266" s="14"/>
      <c r="H266" s="13" t="str">
        <f>IF(F266="","",VLOOKUP(F266,図書名リスト!$C$3:$W$900,16,0))</f>
        <v/>
      </c>
      <c r="I266" s="12" t="str">
        <f>IF(F266="","",VLOOKUP(X266,図書名リスト!$A$3:$W$900,5,0))</f>
        <v/>
      </c>
      <c r="J266" s="25" t="str">
        <f>IF(F266="","",VLOOKUP(X266,図書名リスト!$A$3:$W$900,9,0))</f>
        <v/>
      </c>
      <c r="K266" s="24" t="str">
        <f>IF(F266="","",VLOOKUP(X266,図書名リスト!$A$3:$W$900,23,0))</f>
        <v/>
      </c>
      <c r="L266" s="10" t="str">
        <f>IF(F266="","",VLOOKUP(X266,図書名リスト!$A$3:$W$900,11,0))</f>
        <v/>
      </c>
      <c r="M266" s="43" t="str">
        <f>IF(F266="","",VLOOKUP(X266,図書名リスト!$A$3:$W$900,14,0))</f>
        <v/>
      </c>
      <c r="N266" s="10" t="str">
        <f>IF(F266="","",VLOOKUP(X266,図書名リスト!$A$3:$W$900,17,0))</f>
        <v/>
      </c>
      <c r="O266" s="11"/>
      <c r="P266" s="23" t="str">
        <f>IF(F266="","",VLOOKUP(X266,図書名リスト!$A$3:$W$900,21,0))</f>
        <v/>
      </c>
      <c r="Q266" s="22" t="str">
        <f>IF(F266="","",VLOOKUP(X266,図書名リスト!$A$3:$W$900,19,0))</f>
        <v/>
      </c>
      <c r="R266" s="23" t="str">
        <f>IF(F266="","",VLOOKUP(X266,図書名リスト!$A$3:$W$900,20,0))</f>
        <v/>
      </c>
      <c r="S266" s="22" t="str">
        <f>IF(F266="","",VLOOKUP(X266,図書名リスト!$A$3:$W$900,22,0))</f>
        <v/>
      </c>
      <c r="T266" s="9" t="str">
        <f t="shared" si="15"/>
        <v xml:space="preserve"> </v>
      </c>
      <c r="U266" s="9" t="str">
        <f t="shared" si="16"/>
        <v>　</v>
      </c>
      <c r="V266" s="9" t="str">
        <f t="shared" si="17"/>
        <v xml:space="preserve"> </v>
      </c>
      <c r="W266" s="9">
        <f t="shared" si="18"/>
        <v>0</v>
      </c>
      <c r="X266" s="8" t="str">
        <f t="shared" si="19"/>
        <v/>
      </c>
    </row>
    <row r="267" spans="1:24" ht="57" customHeight="1" x14ac:dyDescent="0.15">
      <c r="A267" s="44"/>
      <c r="B267" s="11"/>
      <c r="C267" s="17"/>
      <c r="D267" s="17"/>
      <c r="E267" s="16"/>
      <c r="F267" s="15"/>
      <c r="G267" s="14"/>
      <c r="H267" s="13" t="str">
        <f>IF(F267="","",VLOOKUP(F267,図書名リスト!$C$3:$W$900,16,0))</f>
        <v/>
      </c>
      <c r="I267" s="12" t="str">
        <f>IF(F267="","",VLOOKUP(X267,図書名リスト!$A$3:$W$900,5,0))</f>
        <v/>
      </c>
      <c r="J267" s="25" t="str">
        <f>IF(F267="","",VLOOKUP(X267,図書名リスト!$A$3:$W$900,9,0))</f>
        <v/>
      </c>
      <c r="K267" s="24" t="str">
        <f>IF(F267="","",VLOOKUP(X267,図書名リスト!$A$3:$W$900,23,0))</f>
        <v/>
      </c>
      <c r="L267" s="10" t="str">
        <f>IF(F267="","",VLOOKUP(X267,図書名リスト!$A$3:$W$900,11,0))</f>
        <v/>
      </c>
      <c r="M267" s="43" t="str">
        <f>IF(F267="","",VLOOKUP(X267,図書名リスト!$A$3:$W$900,14,0))</f>
        <v/>
      </c>
      <c r="N267" s="10" t="str">
        <f>IF(F267="","",VLOOKUP(X267,図書名リスト!$A$3:$W$900,17,0))</f>
        <v/>
      </c>
      <c r="O267" s="11"/>
      <c r="P267" s="23" t="str">
        <f>IF(F267="","",VLOOKUP(X267,図書名リスト!$A$3:$W$900,21,0))</f>
        <v/>
      </c>
      <c r="Q267" s="22" t="str">
        <f>IF(F267="","",VLOOKUP(X267,図書名リスト!$A$3:$W$900,19,0))</f>
        <v/>
      </c>
      <c r="R267" s="23" t="str">
        <f>IF(F267="","",VLOOKUP(X267,図書名リスト!$A$3:$W$900,20,0))</f>
        <v/>
      </c>
      <c r="S267" s="22" t="str">
        <f>IF(F267="","",VLOOKUP(X267,図書名リスト!$A$3:$W$900,22,0))</f>
        <v/>
      </c>
      <c r="T267" s="9" t="str">
        <f t="shared" si="15"/>
        <v xml:space="preserve"> </v>
      </c>
      <c r="U267" s="9" t="str">
        <f t="shared" si="16"/>
        <v>　</v>
      </c>
      <c r="V267" s="9" t="str">
        <f t="shared" si="17"/>
        <v xml:space="preserve"> </v>
      </c>
      <c r="W267" s="9">
        <f t="shared" si="18"/>
        <v>0</v>
      </c>
      <c r="X267" s="8" t="str">
        <f t="shared" si="19"/>
        <v/>
      </c>
    </row>
    <row r="268" spans="1:24" ht="57" customHeight="1" x14ac:dyDescent="0.15">
      <c r="A268" s="44"/>
      <c r="B268" s="11"/>
      <c r="C268" s="17"/>
      <c r="D268" s="17"/>
      <c r="E268" s="16"/>
      <c r="F268" s="15"/>
      <c r="G268" s="14"/>
      <c r="H268" s="13" t="str">
        <f>IF(F268="","",VLOOKUP(F268,図書名リスト!$C$3:$W$900,16,0))</f>
        <v/>
      </c>
      <c r="I268" s="12" t="str">
        <f>IF(F268="","",VLOOKUP(X268,図書名リスト!$A$3:$W$900,5,0))</f>
        <v/>
      </c>
      <c r="J268" s="25" t="str">
        <f>IF(F268="","",VLOOKUP(X268,図書名リスト!$A$3:$W$900,9,0))</f>
        <v/>
      </c>
      <c r="K268" s="24" t="str">
        <f>IF(F268="","",VLOOKUP(X268,図書名リスト!$A$3:$W$900,23,0))</f>
        <v/>
      </c>
      <c r="L268" s="10" t="str">
        <f>IF(F268="","",VLOOKUP(X268,図書名リスト!$A$3:$W$900,11,0))</f>
        <v/>
      </c>
      <c r="M268" s="43" t="str">
        <f>IF(F268="","",VLOOKUP(X268,図書名リスト!$A$3:$W$900,14,0))</f>
        <v/>
      </c>
      <c r="N268" s="10" t="str">
        <f>IF(F268="","",VLOOKUP(X268,図書名リスト!$A$3:$W$900,17,0))</f>
        <v/>
      </c>
      <c r="O268" s="11"/>
      <c r="P268" s="23" t="str">
        <f>IF(F268="","",VLOOKUP(X268,図書名リスト!$A$3:$W$900,21,0))</f>
        <v/>
      </c>
      <c r="Q268" s="22" t="str">
        <f>IF(F268="","",VLOOKUP(X268,図書名リスト!$A$3:$W$900,19,0))</f>
        <v/>
      </c>
      <c r="R268" s="23" t="str">
        <f>IF(F268="","",VLOOKUP(X268,図書名リスト!$A$3:$W$900,20,0))</f>
        <v/>
      </c>
      <c r="S268" s="22" t="str">
        <f>IF(F268="","",VLOOKUP(X268,図書名リスト!$A$3:$W$900,22,0))</f>
        <v/>
      </c>
      <c r="T268" s="9" t="str">
        <f t="shared" si="15"/>
        <v xml:space="preserve"> </v>
      </c>
      <c r="U268" s="9" t="str">
        <f t="shared" si="16"/>
        <v>　</v>
      </c>
      <c r="V268" s="9" t="str">
        <f t="shared" si="17"/>
        <v xml:space="preserve"> </v>
      </c>
      <c r="W268" s="9">
        <f t="shared" si="18"/>
        <v>0</v>
      </c>
      <c r="X268" s="8" t="str">
        <f t="shared" si="19"/>
        <v/>
      </c>
    </row>
    <row r="269" spans="1:24" ht="57" customHeight="1" x14ac:dyDescent="0.15">
      <c r="A269" s="44"/>
      <c r="B269" s="11"/>
      <c r="C269" s="17"/>
      <c r="D269" s="17"/>
      <c r="E269" s="16"/>
      <c r="F269" s="15"/>
      <c r="G269" s="14"/>
      <c r="H269" s="13" t="str">
        <f>IF(F269="","",VLOOKUP(F269,図書名リスト!$C$3:$W$900,16,0))</f>
        <v/>
      </c>
      <c r="I269" s="12" t="str">
        <f>IF(F269="","",VLOOKUP(X269,図書名リスト!$A$3:$W$900,5,0))</f>
        <v/>
      </c>
      <c r="J269" s="25" t="str">
        <f>IF(F269="","",VLOOKUP(X269,図書名リスト!$A$3:$W$900,9,0))</f>
        <v/>
      </c>
      <c r="K269" s="24" t="str">
        <f>IF(F269="","",VLOOKUP(X269,図書名リスト!$A$3:$W$900,23,0))</f>
        <v/>
      </c>
      <c r="L269" s="10" t="str">
        <f>IF(F269="","",VLOOKUP(X269,図書名リスト!$A$3:$W$900,11,0))</f>
        <v/>
      </c>
      <c r="M269" s="43" t="str">
        <f>IF(F269="","",VLOOKUP(X269,図書名リスト!$A$3:$W$900,14,0))</f>
        <v/>
      </c>
      <c r="N269" s="10" t="str">
        <f>IF(F269="","",VLOOKUP(X269,図書名リスト!$A$3:$W$900,17,0))</f>
        <v/>
      </c>
      <c r="O269" s="11"/>
      <c r="P269" s="23" t="str">
        <f>IF(F269="","",VLOOKUP(X269,図書名リスト!$A$3:$W$900,21,0))</f>
        <v/>
      </c>
      <c r="Q269" s="22" t="str">
        <f>IF(F269="","",VLOOKUP(X269,図書名リスト!$A$3:$W$900,19,0))</f>
        <v/>
      </c>
      <c r="R269" s="23" t="str">
        <f>IF(F269="","",VLOOKUP(X269,図書名リスト!$A$3:$W$900,20,0))</f>
        <v/>
      </c>
      <c r="S269" s="22" t="str">
        <f>IF(F269="","",VLOOKUP(X269,図書名リスト!$A$3:$W$900,22,0))</f>
        <v/>
      </c>
      <c r="T269" s="9" t="str">
        <f t="shared" si="15"/>
        <v xml:space="preserve"> </v>
      </c>
      <c r="U269" s="9" t="str">
        <f t="shared" si="16"/>
        <v>　</v>
      </c>
      <c r="V269" s="9" t="str">
        <f t="shared" si="17"/>
        <v xml:space="preserve"> </v>
      </c>
      <c r="W269" s="9">
        <f t="shared" si="18"/>
        <v>0</v>
      </c>
      <c r="X269" s="8" t="str">
        <f t="shared" si="19"/>
        <v/>
      </c>
    </row>
    <row r="270" spans="1:24" ht="57" customHeight="1" x14ac:dyDescent="0.15">
      <c r="A270" s="44"/>
      <c r="B270" s="11"/>
      <c r="C270" s="17"/>
      <c r="D270" s="17"/>
      <c r="E270" s="16"/>
      <c r="F270" s="15"/>
      <c r="G270" s="14"/>
      <c r="H270" s="13" t="str">
        <f>IF(F270="","",VLOOKUP(F270,図書名リスト!$C$3:$W$900,16,0))</f>
        <v/>
      </c>
      <c r="I270" s="12" t="str">
        <f>IF(F270="","",VLOOKUP(X270,図書名リスト!$A$3:$W$900,5,0))</f>
        <v/>
      </c>
      <c r="J270" s="25" t="str">
        <f>IF(F270="","",VLOOKUP(X270,図書名リスト!$A$3:$W$900,9,0))</f>
        <v/>
      </c>
      <c r="K270" s="24" t="str">
        <f>IF(F270="","",VLOOKUP(X270,図書名リスト!$A$3:$W$900,23,0))</f>
        <v/>
      </c>
      <c r="L270" s="10" t="str">
        <f>IF(F270="","",VLOOKUP(X270,図書名リスト!$A$3:$W$900,11,0))</f>
        <v/>
      </c>
      <c r="M270" s="43" t="str">
        <f>IF(F270="","",VLOOKUP(X270,図書名リスト!$A$3:$W$900,14,0))</f>
        <v/>
      </c>
      <c r="N270" s="10" t="str">
        <f>IF(F270="","",VLOOKUP(X270,図書名リスト!$A$3:$W$900,17,0))</f>
        <v/>
      </c>
      <c r="O270" s="11"/>
      <c r="P270" s="23" t="str">
        <f>IF(F270="","",VLOOKUP(X270,図書名リスト!$A$3:$W$900,21,0))</f>
        <v/>
      </c>
      <c r="Q270" s="22" t="str">
        <f>IF(F270="","",VLOOKUP(X270,図書名リスト!$A$3:$W$900,19,0))</f>
        <v/>
      </c>
      <c r="R270" s="23" t="str">
        <f>IF(F270="","",VLOOKUP(X270,図書名リスト!$A$3:$W$900,20,0))</f>
        <v/>
      </c>
      <c r="S270" s="22" t="str">
        <f>IF(F270="","",VLOOKUP(X270,図書名リスト!$A$3:$W$900,22,0))</f>
        <v/>
      </c>
      <c r="T270" s="9" t="str">
        <f t="shared" si="15"/>
        <v xml:space="preserve"> </v>
      </c>
      <c r="U270" s="9" t="str">
        <f t="shared" si="16"/>
        <v>　</v>
      </c>
      <c r="V270" s="9" t="str">
        <f t="shared" si="17"/>
        <v xml:space="preserve"> </v>
      </c>
      <c r="W270" s="9">
        <f t="shared" si="18"/>
        <v>0</v>
      </c>
      <c r="X270" s="8" t="str">
        <f t="shared" si="19"/>
        <v/>
      </c>
    </row>
    <row r="271" spans="1:24" ht="57" customHeight="1" x14ac:dyDescent="0.15">
      <c r="A271" s="44"/>
      <c r="B271" s="11"/>
      <c r="C271" s="17"/>
      <c r="D271" s="17"/>
      <c r="E271" s="16"/>
      <c r="F271" s="15"/>
      <c r="G271" s="14"/>
      <c r="H271" s="13" t="str">
        <f>IF(F271="","",VLOOKUP(F271,図書名リスト!$C$3:$W$900,16,0))</f>
        <v/>
      </c>
      <c r="I271" s="12" t="str">
        <f>IF(F271="","",VLOOKUP(X271,図書名リスト!$A$3:$W$900,5,0))</f>
        <v/>
      </c>
      <c r="J271" s="25" t="str">
        <f>IF(F271="","",VLOOKUP(X271,図書名リスト!$A$3:$W$900,9,0))</f>
        <v/>
      </c>
      <c r="K271" s="24" t="str">
        <f>IF(F271="","",VLOOKUP(X271,図書名リスト!$A$3:$W$900,23,0))</f>
        <v/>
      </c>
      <c r="L271" s="10" t="str">
        <f>IF(F271="","",VLOOKUP(X271,図書名リスト!$A$3:$W$900,11,0))</f>
        <v/>
      </c>
      <c r="M271" s="43" t="str">
        <f>IF(F271="","",VLOOKUP(X271,図書名リスト!$A$3:$W$900,14,0))</f>
        <v/>
      </c>
      <c r="N271" s="10" t="str">
        <f>IF(F271="","",VLOOKUP(X271,図書名リスト!$A$3:$W$900,17,0))</f>
        <v/>
      </c>
      <c r="O271" s="11"/>
      <c r="P271" s="23" t="str">
        <f>IF(F271="","",VLOOKUP(X271,図書名リスト!$A$3:$W$900,21,0))</f>
        <v/>
      </c>
      <c r="Q271" s="22" t="str">
        <f>IF(F271="","",VLOOKUP(X271,図書名リスト!$A$3:$W$900,19,0))</f>
        <v/>
      </c>
      <c r="R271" s="23" t="str">
        <f>IF(F271="","",VLOOKUP(X271,図書名リスト!$A$3:$W$900,20,0))</f>
        <v/>
      </c>
      <c r="S271" s="22" t="str">
        <f>IF(F271="","",VLOOKUP(X271,図書名リスト!$A$3:$W$900,22,0))</f>
        <v/>
      </c>
      <c r="T271" s="9" t="str">
        <f t="shared" ref="T271:T334" si="20">IF($B271=0," ",$L$2)</f>
        <v xml:space="preserve"> </v>
      </c>
      <c r="U271" s="9" t="str">
        <f t="shared" ref="U271:U334" si="21">IF($B271=0,"　",A271)</f>
        <v>　</v>
      </c>
      <c r="V271" s="9" t="str">
        <f t="shared" ref="V271:V334" si="22">IF($B271=0," ",VLOOKUP(T271,$Z$129:$AA$175,2,0))</f>
        <v xml:space="preserve"> </v>
      </c>
      <c r="W271" s="9">
        <f t="shared" ref="W271:W334" si="23">B271</f>
        <v>0</v>
      </c>
      <c r="X271" s="8" t="str">
        <f t="shared" ref="X271:X334" si="24">IF(F271&amp;G271="","",CONCATENATE(F271,G271))</f>
        <v/>
      </c>
    </row>
    <row r="272" spans="1:24" ht="57" customHeight="1" x14ac:dyDescent="0.15">
      <c r="A272" s="44"/>
      <c r="B272" s="11"/>
      <c r="C272" s="17"/>
      <c r="D272" s="17"/>
      <c r="E272" s="16"/>
      <c r="F272" s="15"/>
      <c r="G272" s="14"/>
      <c r="H272" s="13" t="str">
        <f>IF(F272="","",VLOOKUP(F272,図書名リスト!$C$3:$W$900,16,0))</f>
        <v/>
      </c>
      <c r="I272" s="12" t="str">
        <f>IF(F272="","",VLOOKUP(X272,図書名リスト!$A$3:$W$900,5,0))</f>
        <v/>
      </c>
      <c r="J272" s="25" t="str">
        <f>IF(F272="","",VLOOKUP(X272,図書名リスト!$A$3:$W$900,9,0))</f>
        <v/>
      </c>
      <c r="K272" s="24" t="str">
        <f>IF(F272="","",VLOOKUP(X272,図書名リスト!$A$3:$W$900,23,0))</f>
        <v/>
      </c>
      <c r="L272" s="10" t="str">
        <f>IF(F272="","",VLOOKUP(X272,図書名リスト!$A$3:$W$900,11,0))</f>
        <v/>
      </c>
      <c r="M272" s="43" t="str">
        <f>IF(F272="","",VLOOKUP(X272,図書名リスト!$A$3:$W$900,14,0))</f>
        <v/>
      </c>
      <c r="N272" s="10" t="str">
        <f>IF(F272="","",VLOOKUP(X272,図書名リスト!$A$3:$W$900,17,0))</f>
        <v/>
      </c>
      <c r="O272" s="11"/>
      <c r="P272" s="23" t="str">
        <f>IF(F272="","",VLOOKUP(X272,図書名リスト!$A$3:$W$900,21,0))</f>
        <v/>
      </c>
      <c r="Q272" s="22" t="str">
        <f>IF(F272="","",VLOOKUP(X272,図書名リスト!$A$3:$W$900,19,0))</f>
        <v/>
      </c>
      <c r="R272" s="23" t="str">
        <f>IF(F272="","",VLOOKUP(X272,図書名リスト!$A$3:$W$900,20,0))</f>
        <v/>
      </c>
      <c r="S272" s="22" t="str">
        <f>IF(F272="","",VLOOKUP(X272,図書名リスト!$A$3:$W$900,22,0))</f>
        <v/>
      </c>
      <c r="T272" s="9" t="str">
        <f t="shared" si="20"/>
        <v xml:space="preserve"> </v>
      </c>
      <c r="U272" s="9" t="str">
        <f t="shared" si="21"/>
        <v>　</v>
      </c>
      <c r="V272" s="9" t="str">
        <f t="shared" si="22"/>
        <v xml:space="preserve"> </v>
      </c>
      <c r="W272" s="9">
        <f t="shared" si="23"/>
        <v>0</v>
      </c>
      <c r="X272" s="8" t="str">
        <f t="shared" si="24"/>
        <v/>
      </c>
    </row>
    <row r="273" spans="1:24" ht="57" customHeight="1" x14ac:dyDescent="0.15">
      <c r="A273" s="44"/>
      <c r="B273" s="11"/>
      <c r="C273" s="17"/>
      <c r="D273" s="17"/>
      <c r="E273" s="16"/>
      <c r="F273" s="15"/>
      <c r="G273" s="14"/>
      <c r="H273" s="13" t="str">
        <f>IF(F273="","",VLOOKUP(F273,図書名リスト!$C$3:$W$900,16,0))</f>
        <v/>
      </c>
      <c r="I273" s="12" t="str">
        <f>IF(F273="","",VLOOKUP(X273,図書名リスト!$A$3:$W$900,5,0))</f>
        <v/>
      </c>
      <c r="J273" s="25" t="str">
        <f>IF(F273="","",VLOOKUP(X273,図書名リスト!$A$3:$W$900,9,0))</f>
        <v/>
      </c>
      <c r="K273" s="24" t="str">
        <f>IF(F273="","",VLOOKUP(X273,図書名リスト!$A$3:$W$900,23,0))</f>
        <v/>
      </c>
      <c r="L273" s="10" t="str">
        <f>IF(F273="","",VLOOKUP(X273,図書名リスト!$A$3:$W$900,11,0))</f>
        <v/>
      </c>
      <c r="M273" s="43" t="str">
        <f>IF(F273="","",VLOOKUP(X273,図書名リスト!$A$3:$W$900,14,0))</f>
        <v/>
      </c>
      <c r="N273" s="10" t="str">
        <f>IF(F273="","",VLOOKUP(X273,図書名リスト!$A$3:$W$900,17,0))</f>
        <v/>
      </c>
      <c r="O273" s="11"/>
      <c r="P273" s="23" t="str">
        <f>IF(F273="","",VLOOKUP(X273,図書名リスト!$A$3:$W$900,21,0))</f>
        <v/>
      </c>
      <c r="Q273" s="22" t="str">
        <f>IF(F273="","",VLOOKUP(X273,図書名リスト!$A$3:$W$900,19,0))</f>
        <v/>
      </c>
      <c r="R273" s="23" t="str">
        <f>IF(F273="","",VLOOKUP(X273,図書名リスト!$A$3:$W$900,20,0))</f>
        <v/>
      </c>
      <c r="S273" s="22" t="str">
        <f>IF(F273="","",VLOOKUP(X273,図書名リスト!$A$3:$W$900,22,0))</f>
        <v/>
      </c>
      <c r="T273" s="9" t="str">
        <f t="shared" si="20"/>
        <v xml:space="preserve"> </v>
      </c>
      <c r="U273" s="9" t="str">
        <f t="shared" si="21"/>
        <v>　</v>
      </c>
      <c r="V273" s="9" t="str">
        <f t="shared" si="22"/>
        <v xml:space="preserve"> </v>
      </c>
      <c r="W273" s="9">
        <f t="shared" si="23"/>
        <v>0</v>
      </c>
      <c r="X273" s="8" t="str">
        <f t="shared" si="24"/>
        <v/>
      </c>
    </row>
    <row r="274" spans="1:24" ht="57" customHeight="1" x14ac:dyDescent="0.15">
      <c r="A274" s="44"/>
      <c r="B274" s="11"/>
      <c r="C274" s="17"/>
      <c r="D274" s="17"/>
      <c r="E274" s="16"/>
      <c r="F274" s="15"/>
      <c r="G274" s="14"/>
      <c r="H274" s="13" t="str">
        <f>IF(F274="","",VLOOKUP(F274,図書名リスト!$C$3:$W$900,16,0))</f>
        <v/>
      </c>
      <c r="I274" s="12" t="str">
        <f>IF(F274="","",VLOOKUP(X274,図書名リスト!$A$3:$W$900,5,0))</f>
        <v/>
      </c>
      <c r="J274" s="25" t="str">
        <f>IF(F274="","",VLOOKUP(X274,図書名リスト!$A$3:$W$900,9,0))</f>
        <v/>
      </c>
      <c r="K274" s="24" t="str">
        <f>IF(F274="","",VLOOKUP(X274,図書名リスト!$A$3:$W$900,23,0))</f>
        <v/>
      </c>
      <c r="L274" s="10" t="str">
        <f>IF(F274="","",VLOOKUP(X274,図書名リスト!$A$3:$W$900,11,0))</f>
        <v/>
      </c>
      <c r="M274" s="43" t="str">
        <f>IF(F274="","",VLOOKUP(X274,図書名リスト!$A$3:$W$900,14,0))</f>
        <v/>
      </c>
      <c r="N274" s="10" t="str">
        <f>IF(F274="","",VLOOKUP(X274,図書名リスト!$A$3:$W$900,17,0))</f>
        <v/>
      </c>
      <c r="O274" s="11"/>
      <c r="P274" s="23" t="str">
        <f>IF(F274="","",VLOOKUP(X274,図書名リスト!$A$3:$W$900,21,0))</f>
        <v/>
      </c>
      <c r="Q274" s="22" t="str">
        <f>IF(F274="","",VLOOKUP(X274,図書名リスト!$A$3:$W$900,19,0))</f>
        <v/>
      </c>
      <c r="R274" s="23" t="str">
        <f>IF(F274="","",VLOOKUP(X274,図書名リスト!$A$3:$W$900,20,0))</f>
        <v/>
      </c>
      <c r="S274" s="22" t="str">
        <f>IF(F274="","",VLOOKUP(X274,図書名リスト!$A$3:$W$900,22,0))</f>
        <v/>
      </c>
      <c r="T274" s="9" t="str">
        <f t="shared" si="20"/>
        <v xml:space="preserve"> </v>
      </c>
      <c r="U274" s="9" t="str">
        <f t="shared" si="21"/>
        <v>　</v>
      </c>
      <c r="V274" s="9" t="str">
        <f t="shared" si="22"/>
        <v xml:space="preserve"> </v>
      </c>
      <c r="W274" s="9">
        <f t="shared" si="23"/>
        <v>0</v>
      </c>
      <c r="X274" s="8" t="str">
        <f t="shared" si="24"/>
        <v/>
      </c>
    </row>
    <row r="275" spans="1:24" ht="57" customHeight="1" x14ac:dyDescent="0.15">
      <c r="A275" s="44"/>
      <c r="B275" s="11"/>
      <c r="C275" s="17"/>
      <c r="D275" s="17"/>
      <c r="E275" s="16"/>
      <c r="F275" s="15"/>
      <c r="G275" s="14"/>
      <c r="H275" s="13" t="str">
        <f>IF(F275="","",VLOOKUP(F275,図書名リスト!$C$3:$W$900,16,0))</f>
        <v/>
      </c>
      <c r="I275" s="12" t="str">
        <f>IF(F275="","",VLOOKUP(X275,図書名リスト!$A$3:$W$900,5,0))</f>
        <v/>
      </c>
      <c r="J275" s="25" t="str">
        <f>IF(F275="","",VLOOKUP(X275,図書名リスト!$A$3:$W$900,9,0))</f>
        <v/>
      </c>
      <c r="K275" s="24" t="str">
        <f>IF(F275="","",VLOOKUP(X275,図書名リスト!$A$3:$W$900,23,0))</f>
        <v/>
      </c>
      <c r="L275" s="10" t="str">
        <f>IF(F275="","",VLOOKUP(X275,図書名リスト!$A$3:$W$900,11,0))</f>
        <v/>
      </c>
      <c r="M275" s="43" t="str">
        <f>IF(F275="","",VLOOKUP(X275,図書名リスト!$A$3:$W$900,14,0))</f>
        <v/>
      </c>
      <c r="N275" s="10" t="str">
        <f>IF(F275="","",VLOOKUP(X275,図書名リスト!$A$3:$W$900,17,0))</f>
        <v/>
      </c>
      <c r="O275" s="11"/>
      <c r="P275" s="23" t="str">
        <f>IF(F275="","",VLOOKUP(X275,図書名リスト!$A$3:$W$900,21,0))</f>
        <v/>
      </c>
      <c r="Q275" s="22" t="str">
        <f>IF(F275="","",VLOOKUP(X275,図書名リスト!$A$3:$W$900,19,0))</f>
        <v/>
      </c>
      <c r="R275" s="23" t="str">
        <f>IF(F275="","",VLOOKUP(X275,図書名リスト!$A$3:$W$900,20,0))</f>
        <v/>
      </c>
      <c r="S275" s="22" t="str">
        <f>IF(F275="","",VLOOKUP(X275,図書名リスト!$A$3:$W$900,22,0))</f>
        <v/>
      </c>
      <c r="T275" s="9" t="str">
        <f t="shared" si="20"/>
        <v xml:space="preserve"> </v>
      </c>
      <c r="U275" s="9" t="str">
        <f t="shared" si="21"/>
        <v>　</v>
      </c>
      <c r="V275" s="9" t="str">
        <f t="shared" si="22"/>
        <v xml:space="preserve"> </v>
      </c>
      <c r="W275" s="9">
        <f t="shared" si="23"/>
        <v>0</v>
      </c>
      <c r="X275" s="8" t="str">
        <f t="shared" si="24"/>
        <v/>
      </c>
    </row>
    <row r="276" spans="1:24" ht="57" customHeight="1" x14ac:dyDescent="0.15">
      <c r="A276" s="44"/>
      <c r="B276" s="11"/>
      <c r="C276" s="17"/>
      <c r="D276" s="17"/>
      <c r="E276" s="16"/>
      <c r="F276" s="15"/>
      <c r="G276" s="14"/>
      <c r="H276" s="13" t="str">
        <f>IF(F276="","",VLOOKUP(F276,図書名リスト!$C$3:$W$900,16,0))</f>
        <v/>
      </c>
      <c r="I276" s="12" t="str">
        <f>IF(F276="","",VLOOKUP(X276,図書名リスト!$A$3:$W$900,5,0))</f>
        <v/>
      </c>
      <c r="J276" s="25" t="str">
        <f>IF(F276="","",VLOOKUP(X276,図書名リスト!$A$3:$W$900,9,0))</f>
        <v/>
      </c>
      <c r="K276" s="24" t="str">
        <f>IF(F276="","",VLOOKUP(X276,図書名リスト!$A$3:$W$900,23,0))</f>
        <v/>
      </c>
      <c r="L276" s="10" t="str">
        <f>IF(F276="","",VLOOKUP(X276,図書名リスト!$A$3:$W$900,11,0))</f>
        <v/>
      </c>
      <c r="M276" s="43" t="str">
        <f>IF(F276="","",VLOOKUP(X276,図書名リスト!$A$3:$W$900,14,0))</f>
        <v/>
      </c>
      <c r="N276" s="10" t="str">
        <f>IF(F276="","",VLOOKUP(X276,図書名リスト!$A$3:$W$900,17,0))</f>
        <v/>
      </c>
      <c r="O276" s="11"/>
      <c r="P276" s="23" t="str">
        <f>IF(F276="","",VLOOKUP(X276,図書名リスト!$A$3:$W$900,21,0))</f>
        <v/>
      </c>
      <c r="Q276" s="22" t="str">
        <f>IF(F276="","",VLOOKUP(X276,図書名リスト!$A$3:$W$900,19,0))</f>
        <v/>
      </c>
      <c r="R276" s="23" t="str">
        <f>IF(F276="","",VLOOKUP(X276,図書名リスト!$A$3:$W$900,20,0))</f>
        <v/>
      </c>
      <c r="S276" s="22" t="str">
        <f>IF(F276="","",VLOOKUP(X276,図書名リスト!$A$3:$W$900,22,0))</f>
        <v/>
      </c>
      <c r="T276" s="9" t="str">
        <f t="shared" si="20"/>
        <v xml:space="preserve"> </v>
      </c>
      <c r="U276" s="9" t="str">
        <f t="shared" si="21"/>
        <v>　</v>
      </c>
      <c r="V276" s="9" t="str">
        <f t="shared" si="22"/>
        <v xml:space="preserve"> </v>
      </c>
      <c r="W276" s="9">
        <f t="shared" si="23"/>
        <v>0</v>
      </c>
      <c r="X276" s="8" t="str">
        <f t="shared" si="24"/>
        <v/>
      </c>
    </row>
    <row r="277" spans="1:24" ht="57" customHeight="1" x14ac:dyDescent="0.15">
      <c r="A277" s="44"/>
      <c r="B277" s="11"/>
      <c r="C277" s="17"/>
      <c r="D277" s="17"/>
      <c r="E277" s="16"/>
      <c r="F277" s="15"/>
      <c r="G277" s="14"/>
      <c r="H277" s="13" t="str">
        <f>IF(F277="","",VLOOKUP(F277,図書名リスト!$C$3:$W$900,16,0))</f>
        <v/>
      </c>
      <c r="I277" s="12" t="str">
        <f>IF(F277="","",VLOOKUP(X277,図書名リスト!$A$3:$W$900,5,0))</f>
        <v/>
      </c>
      <c r="J277" s="25" t="str">
        <f>IF(F277="","",VLOOKUP(X277,図書名リスト!$A$3:$W$900,9,0))</f>
        <v/>
      </c>
      <c r="K277" s="24" t="str">
        <f>IF(F277="","",VLOOKUP(X277,図書名リスト!$A$3:$W$900,23,0))</f>
        <v/>
      </c>
      <c r="L277" s="10" t="str">
        <f>IF(F277="","",VLOOKUP(X277,図書名リスト!$A$3:$W$900,11,0))</f>
        <v/>
      </c>
      <c r="M277" s="43" t="str">
        <f>IF(F277="","",VLOOKUP(X277,図書名リスト!$A$3:$W$900,14,0))</f>
        <v/>
      </c>
      <c r="N277" s="10" t="str">
        <f>IF(F277="","",VLOOKUP(X277,図書名リスト!$A$3:$W$900,17,0))</f>
        <v/>
      </c>
      <c r="O277" s="11"/>
      <c r="P277" s="23" t="str">
        <f>IF(F277="","",VLOOKUP(X277,図書名リスト!$A$3:$W$900,21,0))</f>
        <v/>
      </c>
      <c r="Q277" s="22" t="str">
        <f>IF(F277="","",VLOOKUP(X277,図書名リスト!$A$3:$W$900,19,0))</f>
        <v/>
      </c>
      <c r="R277" s="23" t="str">
        <f>IF(F277="","",VLOOKUP(X277,図書名リスト!$A$3:$W$900,20,0))</f>
        <v/>
      </c>
      <c r="S277" s="22" t="str">
        <f>IF(F277="","",VLOOKUP(X277,図書名リスト!$A$3:$W$900,22,0))</f>
        <v/>
      </c>
      <c r="T277" s="9" t="str">
        <f t="shared" si="20"/>
        <v xml:space="preserve"> </v>
      </c>
      <c r="U277" s="9" t="str">
        <f t="shared" si="21"/>
        <v>　</v>
      </c>
      <c r="V277" s="9" t="str">
        <f t="shared" si="22"/>
        <v xml:space="preserve"> </v>
      </c>
      <c r="W277" s="9">
        <f t="shared" si="23"/>
        <v>0</v>
      </c>
      <c r="X277" s="8" t="str">
        <f t="shared" si="24"/>
        <v/>
      </c>
    </row>
    <row r="278" spans="1:24" ht="57" customHeight="1" x14ac:dyDescent="0.15">
      <c r="A278" s="44"/>
      <c r="B278" s="11"/>
      <c r="C278" s="17"/>
      <c r="D278" s="17"/>
      <c r="E278" s="16"/>
      <c r="F278" s="15"/>
      <c r="G278" s="14"/>
      <c r="H278" s="13" t="str">
        <f>IF(F278="","",VLOOKUP(F278,図書名リスト!$C$3:$W$900,16,0))</f>
        <v/>
      </c>
      <c r="I278" s="12" t="str">
        <f>IF(F278="","",VLOOKUP(X278,図書名リスト!$A$3:$W$900,5,0))</f>
        <v/>
      </c>
      <c r="J278" s="25" t="str">
        <f>IF(F278="","",VLOOKUP(X278,図書名リスト!$A$3:$W$900,9,0))</f>
        <v/>
      </c>
      <c r="K278" s="24" t="str">
        <f>IF(F278="","",VLOOKUP(X278,図書名リスト!$A$3:$W$900,23,0))</f>
        <v/>
      </c>
      <c r="L278" s="10" t="str">
        <f>IF(F278="","",VLOOKUP(X278,図書名リスト!$A$3:$W$900,11,0))</f>
        <v/>
      </c>
      <c r="M278" s="43" t="str">
        <f>IF(F278="","",VLOOKUP(X278,図書名リスト!$A$3:$W$900,14,0))</f>
        <v/>
      </c>
      <c r="N278" s="10" t="str">
        <f>IF(F278="","",VLOOKUP(X278,図書名リスト!$A$3:$W$900,17,0))</f>
        <v/>
      </c>
      <c r="O278" s="11"/>
      <c r="P278" s="23" t="str">
        <f>IF(F278="","",VLOOKUP(X278,図書名リスト!$A$3:$W$900,21,0))</f>
        <v/>
      </c>
      <c r="Q278" s="22" t="str">
        <f>IF(F278="","",VLOOKUP(X278,図書名リスト!$A$3:$W$900,19,0))</f>
        <v/>
      </c>
      <c r="R278" s="23" t="str">
        <f>IF(F278="","",VLOOKUP(X278,図書名リスト!$A$3:$W$900,20,0))</f>
        <v/>
      </c>
      <c r="S278" s="22" t="str">
        <f>IF(F278="","",VLOOKUP(X278,図書名リスト!$A$3:$W$900,22,0))</f>
        <v/>
      </c>
      <c r="T278" s="9" t="str">
        <f t="shared" si="20"/>
        <v xml:space="preserve"> </v>
      </c>
      <c r="U278" s="9" t="str">
        <f t="shared" si="21"/>
        <v>　</v>
      </c>
      <c r="V278" s="9" t="str">
        <f t="shared" si="22"/>
        <v xml:space="preserve"> </v>
      </c>
      <c r="W278" s="9">
        <f t="shared" si="23"/>
        <v>0</v>
      </c>
      <c r="X278" s="8" t="str">
        <f t="shared" si="24"/>
        <v/>
      </c>
    </row>
    <row r="279" spans="1:24" ht="57" customHeight="1" x14ac:dyDescent="0.15">
      <c r="A279" s="44"/>
      <c r="B279" s="11"/>
      <c r="C279" s="17"/>
      <c r="D279" s="17"/>
      <c r="E279" s="16"/>
      <c r="F279" s="15"/>
      <c r="G279" s="14"/>
      <c r="H279" s="13" t="str">
        <f>IF(F279="","",VLOOKUP(F279,図書名リスト!$C$3:$W$900,16,0))</f>
        <v/>
      </c>
      <c r="I279" s="12" t="str">
        <f>IF(F279="","",VLOOKUP(X279,図書名リスト!$A$3:$W$900,5,0))</f>
        <v/>
      </c>
      <c r="J279" s="25" t="str">
        <f>IF(F279="","",VLOOKUP(X279,図書名リスト!$A$3:$W$900,9,0))</f>
        <v/>
      </c>
      <c r="K279" s="24" t="str">
        <f>IF(F279="","",VLOOKUP(X279,図書名リスト!$A$3:$W$900,23,0))</f>
        <v/>
      </c>
      <c r="L279" s="10" t="str">
        <f>IF(F279="","",VLOOKUP(X279,図書名リスト!$A$3:$W$900,11,0))</f>
        <v/>
      </c>
      <c r="M279" s="43" t="str">
        <f>IF(F279="","",VLOOKUP(X279,図書名リスト!$A$3:$W$900,14,0))</f>
        <v/>
      </c>
      <c r="N279" s="10" t="str">
        <f>IF(F279="","",VLOOKUP(X279,図書名リスト!$A$3:$W$900,17,0))</f>
        <v/>
      </c>
      <c r="O279" s="11"/>
      <c r="P279" s="23" t="str">
        <f>IF(F279="","",VLOOKUP(X279,図書名リスト!$A$3:$W$900,21,0))</f>
        <v/>
      </c>
      <c r="Q279" s="22" t="str">
        <f>IF(F279="","",VLOOKUP(X279,図書名リスト!$A$3:$W$900,19,0))</f>
        <v/>
      </c>
      <c r="R279" s="23" t="str">
        <f>IF(F279="","",VLOOKUP(X279,図書名リスト!$A$3:$W$900,20,0))</f>
        <v/>
      </c>
      <c r="S279" s="22" t="str">
        <f>IF(F279="","",VLOOKUP(X279,図書名リスト!$A$3:$W$900,22,0))</f>
        <v/>
      </c>
      <c r="T279" s="9" t="str">
        <f t="shared" si="20"/>
        <v xml:space="preserve"> </v>
      </c>
      <c r="U279" s="9" t="str">
        <f t="shared" si="21"/>
        <v>　</v>
      </c>
      <c r="V279" s="9" t="str">
        <f t="shared" si="22"/>
        <v xml:space="preserve"> </v>
      </c>
      <c r="W279" s="9">
        <f t="shared" si="23"/>
        <v>0</v>
      </c>
      <c r="X279" s="8" t="str">
        <f t="shared" si="24"/>
        <v/>
      </c>
    </row>
    <row r="280" spans="1:24" ht="57" customHeight="1" x14ac:dyDescent="0.15">
      <c r="A280" s="44"/>
      <c r="B280" s="11"/>
      <c r="C280" s="17"/>
      <c r="D280" s="17"/>
      <c r="E280" s="16"/>
      <c r="F280" s="15"/>
      <c r="G280" s="14"/>
      <c r="H280" s="13" t="str">
        <f>IF(F280="","",VLOOKUP(F280,図書名リスト!$C$3:$W$900,16,0))</f>
        <v/>
      </c>
      <c r="I280" s="12" t="str">
        <f>IF(F280="","",VLOOKUP(X280,図書名リスト!$A$3:$W$900,5,0))</f>
        <v/>
      </c>
      <c r="J280" s="25" t="str">
        <f>IF(F280="","",VLOOKUP(X280,図書名リスト!$A$3:$W$900,9,0))</f>
        <v/>
      </c>
      <c r="K280" s="24" t="str">
        <f>IF(F280="","",VLOOKUP(X280,図書名リスト!$A$3:$W$900,23,0))</f>
        <v/>
      </c>
      <c r="L280" s="10" t="str">
        <f>IF(F280="","",VLOOKUP(X280,図書名リスト!$A$3:$W$900,11,0))</f>
        <v/>
      </c>
      <c r="M280" s="43" t="str">
        <f>IF(F280="","",VLOOKUP(X280,図書名リスト!$A$3:$W$900,14,0))</f>
        <v/>
      </c>
      <c r="N280" s="10" t="str">
        <f>IF(F280="","",VLOOKUP(X280,図書名リスト!$A$3:$W$900,17,0))</f>
        <v/>
      </c>
      <c r="O280" s="11"/>
      <c r="P280" s="23" t="str">
        <f>IF(F280="","",VLOOKUP(X280,図書名リスト!$A$3:$W$900,21,0))</f>
        <v/>
      </c>
      <c r="Q280" s="22" t="str">
        <f>IF(F280="","",VLOOKUP(X280,図書名リスト!$A$3:$W$900,19,0))</f>
        <v/>
      </c>
      <c r="R280" s="23" t="str">
        <f>IF(F280="","",VLOOKUP(X280,図書名リスト!$A$3:$W$900,20,0))</f>
        <v/>
      </c>
      <c r="S280" s="22" t="str">
        <f>IF(F280="","",VLOOKUP(X280,図書名リスト!$A$3:$W$900,22,0))</f>
        <v/>
      </c>
      <c r="T280" s="9" t="str">
        <f t="shared" si="20"/>
        <v xml:space="preserve"> </v>
      </c>
      <c r="U280" s="9" t="str">
        <f t="shared" si="21"/>
        <v>　</v>
      </c>
      <c r="V280" s="9" t="str">
        <f t="shared" si="22"/>
        <v xml:space="preserve"> </v>
      </c>
      <c r="W280" s="9">
        <f t="shared" si="23"/>
        <v>0</v>
      </c>
      <c r="X280" s="8" t="str">
        <f t="shared" si="24"/>
        <v/>
      </c>
    </row>
    <row r="281" spans="1:24" ht="57" customHeight="1" x14ac:dyDescent="0.15">
      <c r="A281" s="44"/>
      <c r="B281" s="11"/>
      <c r="C281" s="17"/>
      <c r="D281" s="17"/>
      <c r="E281" s="16"/>
      <c r="F281" s="15"/>
      <c r="G281" s="14"/>
      <c r="H281" s="13" t="str">
        <f>IF(F281="","",VLOOKUP(F281,図書名リスト!$C$3:$W$900,16,0))</f>
        <v/>
      </c>
      <c r="I281" s="12" t="str">
        <f>IF(F281="","",VLOOKUP(X281,図書名リスト!$A$3:$W$900,5,0))</f>
        <v/>
      </c>
      <c r="J281" s="25" t="str">
        <f>IF(F281="","",VLOOKUP(X281,図書名リスト!$A$3:$W$900,9,0))</f>
        <v/>
      </c>
      <c r="K281" s="24" t="str">
        <f>IF(F281="","",VLOOKUP(X281,図書名リスト!$A$3:$W$900,23,0))</f>
        <v/>
      </c>
      <c r="L281" s="10" t="str">
        <f>IF(F281="","",VLOOKUP(X281,図書名リスト!$A$3:$W$900,11,0))</f>
        <v/>
      </c>
      <c r="M281" s="43" t="str">
        <f>IF(F281="","",VLOOKUP(X281,図書名リスト!$A$3:$W$900,14,0))</f>
        <v/>
      </c>
      <c r="N281" s="10" t="str">
        <f>IF(F281="","",VLOOKUP(X281,図書名リスト!$A$3:$W$900,17,0))</f>
        <v/>
      </c>
      <c r="O281" s="11"/>
      <c r="P281" s="23" t="str">
        <f>IF(F281="","",VLOOKUP(X281,図書名リスト!$A$3:$W$900,21,0))</f>
        <v/>
      </c>
      <c r="Q281" s="22" t="str">
        <f>IF(F281="","",VLOOKUP(X281,図書名リスト!$A$3:$W$900,19,0))</f>
        <v/>
      </c>
      <c r="R281" s="23" t="str">
        <f>IF(F281="","",VLOOKUP(X281,図書名リスト!$A$3:$W$900,20,0))</f>
        <v/>
      </c>
      <c r="S281" s="22" t="str">
        <f>IF(F281="","",VLOOKUP(X281,図書名リスト!$A$3:$W$900,22,0))</f>
        <v/>
      </c>
      <c r="T281" s="9" t="str">
        <f t="shared" si="20"/>
        <v xml:space="preserve"> </v>
      </c>
      <c r="U281" s="9" t="str">
        <f t="shared" si="21"/>
        <v>　</v>
      </c>
      <c r="V281" s="9" t="str">
        <f t="shared" si="22"/>
        <v xml:space="preserve"> </v>
      </c>
      <c r="W281" s="9">
        <f t="shared" si="23"/>
        <v>0</v>
      </c>
      <c r="X281" s="8" t="str">
        <f t="shared" si="24"/>
        <v/>
      </c>
    </row>
    <row r="282" spans="1:24" ht="57" customHeight="1" x14ac:dyDescent="0.15">
      <c r="A282" s="44"/>
      <c r="B282" s="11"/>
      <c r="C282" s="17"/>
      <c r="D282" s="17"/>
      <c r="E282" s="16"/>
      <c r="F282" s="15"/>
      <c r="G282" s="14"/>
      <c r="H282" s="13" t="str">
        <f>IF(F282="","",VLOOKUP(F282,図書名リスト!$C$3:$W$900,16,0))</f>
        <v/>
      </c>
      <c r="I282" s="12" t="str">
        <f>IF(F282="","",VLOOKUP(X282,図書名リスト!$A$3:$W$900,5,0))</f>
        <v/>
      </c>
      <c r="J282" s="25" t="str">
        <f>IF(F282="","",VLOOKUP(X282,図書名リスト!$A$3:$W$900,9,0))</f>
        <v/>
      </c>
      <c r="K282" s="24" t="str">
        <f>IF(F282="","",VLOOKUP(X282,図書名リスト!$A$3:$W$900,23,0))</f>
        <v/>
      </c>
      <c r="L282" s="10" t="str">
        <f>IF(F282="","",VLOOKUP(X282,図書名リスト!$A$3:$W$900,11,0))</f>
        <v/>
      </c>
      <c r="M282" s="43" t="str">
        <f>IF(F282="","",VLOOKUP(X282,図書名リスト!$A$3:$W$900,14,0))</f>
        <v/>
      </c>
      <c r="N282" s="10" t="str">
        <f>IF(F282="","",VLOOKUP(X282,図書名リスト!$A$3:$W$900,17,0))</f>
        <v/>
      </c>
      <c r="O282" s="11"/>
      <c r="P282" s="23" t="str">
        <f>IF(F282="","",VLOOKUP(X282,図書名リスト!$A$3:$W$900,21,0))</f>
        <v/>
      </c>
      <c r="Q282" s="22" t="str">
        <f>IF(F282="","",VLOOKUP(X282,図書名リスト!$A$3:$W$900,19,0))</f>
        <v/>
      </c>
      <c r="R282" s="23" t="str">
        <f>IF(F282="","",VLOOKUP(X282,図書名リスト!$A$3:$W$900,20,0))</f>
        <v/>
      </c>
      <c r="S282" s="22" t="str">
        <f>IF(F282="","",VLOOKUP(X282,図書名リスト!$A$3:$W$900,22,0))</f>
        <v/>
      </c>
      <c r="T282" s="9" t="str">
        <f t="shared" si="20"/>
        <v xml:space="preserve"> </v>
      </c>
      <c r="U282" s="9" t="str">
        <f t="shared" si="21"/>
        <v>　</v>
      </c>
      <c r="V282" s="9" t="str">
        <f t="shared" si="22"/>
        <v xml:space="preserve"> </v>
      </c>
      <c r="W282" s="9">
        <f t="shared" si="23"/>
        <v>0</v>
      </c>
      <c r="X282" s="8" t="str">
        <f t="shared" si="24"/>
        <v/>
      </c>
    </row>
    <row r="283" spans="1:24" ht="57" customHeight="1" x14ac:dyDescent="0.15">
      <c r="A283" s="44"/>
      <c r="B283" s="11"/>
      <c r="C283" s="17"/>
      <c r="D283" s="17"/>
      <c r="E283" s="16"/>
      <c r="F283" s="15"/>
      <c r="G283" s="14"/>
      <c r="H283" s="13" t="str">
        <f>IF(F283="","",VLOOKUP(F283,図書名リスト!$C$3:$W$900,16,0))</f>
        <v/>
      </c>
      <c r="I283" s="12" t="str">
        <f>IF(F283="","",VLOOKUP(X283,図書名リスト!$A$3:$W$900,5,0))</f>
        <v/>
      </c>
      <c r="J283" s="25" t="str">
        <f>IF(F283="","",VLOOKUP(X283,図書名リスト!$A$3:$W$900,9,0))</f>
        <v/>
      </c>
      <c r="K283" s="24" t="str">
        <f>IF(F283="","",VLOOKUP(X283,図書名リスト!$A$3:$W$900,23,0))</f>
        <v/>
      </c>
      <c r="L283" s="10" t="str">
        <f>IF(F283="","",VLOOKUP(X283,図書名リスト!$A$3:$W$900,11,0))</f>
        <v/>
      </c>
      <c r="M283" s="43" t="str">
        <f>IF(F283="","",VLOOKUP(X283,図書名リスト!$A$3:$W$900,14,0))</f>
        <v/>
      </c>
      <c r="N283" s="10" t="str">
        <f>IF(F283="","",VLOOKUP(X283,図書名リスト!$A$3:$W$900,17,0))</f>
        <v/>
      </c>
      <c r="O283" s="11"/>
      <c r="P283" s="23" t="str">
        <f>IF(F283="","",VLOOKUP(X283,図書名リスト!$A$3:$W$900,21,0))</f>
        <v/>
      </c>
      <c r="Q283" s="22" t="str">
        <f>IF(F283="","",VLOOKUP(X283,図書名リスト!$A$3:$W$900,19,0))</f>
        <v/>
      </c>
      <c r="R283" s="23" t="str">
        <f>IF(F283="","",VLOOKUP(X283,図書名リスト!$A$3:$W$900,20,0))</f>
        <v/>
      </c>
      <c r="S283" s="22" t="str">
        <f>IF(F283="","",VLOOKUP(X283,図書名リスト!$A$3:$W$900,22,0))</f>
        <v/>
      </c>
      <c r="T283" s="9" t="str">
        <f t="shared" si="20"/>
        <v xml:space="preserve"> </v>
      </c>
      <c r="U283" s="9" t="str">
        <f t="shared" si="21"/>
        <v>　</v>
      </c>
      <c r="V283" s="9" t="str">
        <f t="shared" si="22"/>
        <v xml:space="preserve"> </v>
      </c>
      <c r="W283" s="9">
        <f t="shared" si="23"/>
        <v>0</v>
      </c>
      <c r="X283" s="8" t="str">
        <f t="shared" si="24"/>
        <v/>
      </c>
    </row>
    <row r="284" spans="1:24" ht="57" customHeight="1" x14ac:dyDescent="0.15">
      <c r="A284" s="44"/>
      <c r="B284" s="11"/>
      <c r="C284" s="17"/>
      <c r="D284" s="17"/>
      <c r="E284" s="16"/>
      <c r="F284" s="15"/>
      <c r="G284" s="14"/>
      <c r="H284" s="13" t="str">
        <f>IF(F284="","",VLOOKUP(F284,図書名リスト!$C$3:$W$900,16,0))</f>
        <v/>
      </c>
      <c r="I284" s="12" t="str">
        <f>IF(F284="","",VLOOKUP(X284,図書名リスト!$A$3:$W$900,5,0))</f>
        <v/>
      </c>
      <c r="J284" s="25" t="str">
        <f>IF(F284="","",VLOOKUP(X284,図書名リスト!$A$3:$W$900,9,0))</f>
        <v/>
      </c>
      <c r="K284" s="24" t="str">
        <f>IF(F284="","",VLOOKUP(X284,図書名リスト!$A$3:$W$900,23,0))</f>
        <v/>
      </c>
      <c r="L284" s="10" t="str">
        <f>IF(F284="","",VLOOKUP(X284,図書名リスト!$A$3:$W$900,11,0))</f>
        <v/>
      </c>
      <c r="M284" s="43" t="str">
        <f>IF(F284="","",VLOOKUP(X284,図書名リスト!$A$3:$W$900,14,0))</f>
        <v/>
      </c>
      <c r="N284" s="10" t="str">
        <f>IF(F284="","",VLOOKUP(X284,図書名リスト!$A$3:$W$900,17,0))</f>
        <v/>
      </c>
      <c r="O284" s="11"/>
      <c r="P284" s="23" t="str">
        <f>IF(F284="","",VLOOKUP(X284,図書名リスト!$A$3:$W$900,21,0))</f>
        <v/>
      </c>
      <c r="Q284" s="22" t="str">
        <f>IF(F284="","",VLOOKUP(X284,図書名リスト!$A$3:$W$900,19,0))</f>
        <v/>
      </c>
      <c r="R284" s="23" t="str">
        <f>IF(F284="","",VLOOKUP(X284,図書名リスト!$A$3:$W$900,20,0))</f>
        <v/>
      </c>
      <c r="S284" s="22" t="str">
        <f>IF(F284="","",VLOOKUP(X284,図書名リスト!$A$3:$W$900,22,0))</f>
        <v/>
      </c>
      <c r="T284" s="9" t="str">
        <f t="shared" si="20"/>
        <v xml:space="preserve"> </v>
      </c>
      <c r="U284" s="9" t="str">
        <f t="shared" si="21"/>
        <v>　</v>
      </c>
      <c r="V284" s="9" t="str">
        <f t="shared" si="22"/>
        <v xml:space="preserve"> </v>
      </c>
      <c r="W284" s="9">
        <f t="shared" si="23"/>
        <v>0</v>
      </c>
      <c r="X284" s="8" t="str">
        <f t="shared" si="24"/>
        <v/>
      </c>
    </row>
    <row r="285" spans="1:24" ht="57" customHeight="1" x14ac:dyDescent="0.15">
      <c r="A285" s="44"/>
      <c r="B285" s="11"/>
      <c r="C285" s="17"/>
      <c r="D285" s="17"/>
      <c r="E285" s="16"/>
      <c r="F285" s="15"/>
      <c r="G285" s="14"/>
      <c r="H285" s="13" t="str">
        <f>IF(F285="","",VLOOKUP(F285,図書名リスト!$C$3:$W$900,16,0))</f>
        <v/>
      </c>
      <c r="I285" s="12" t="str">
        <f>IF(F285="","",VLOOKUP(X285,図書名リスト!$A$3:$W$900,5,0))</f>
        <v/>
      </c>
      <c r="J285" s="25" t="str">
        <f>IF(F285="","",VLOOKUP(X285,図書名リスト!$A$3:$W$900,9,0))</f>
        <v/>
      </c>
      <c r="K285" s="24" t="str">
        <f>IF(F285="","",VLOOKUP(X285,図書名リスト!$A$3:$W$900,23,0))</f>
        <v/>
      </c>
      <c r="L285" s="10" t="str">
        <f>IF(F285="","",VLOOKUP(X285,図書名リスト!$A$3:$W$900,11,0))</f>
        <v/>
      </c>
      <c r="M285" s="43" t="str">
        <f>IF(F285="","",VLOOKUP(X285,図書名リスト!$A$3:$W$900,14,0))</f>
        <v/>
      </c>
      <c r="N285" s="10" t="str">
        <f>IF(F285="","",VLOOKUP(X285,図書名リスト!$A$3:$W$900,17,0))</f>
        <v/>
      </c>
      <c r="O285" s="11"/>
      <c r="P285" s="23" t="str">
        <f>IF(F285="","",VLOOKUP(X285,図書名リスト!$A$3:$W$900,21,0))</f>
        <v/>
      </c>
      <c r="Q285" s="22" t="str">
        <f>IF(F285="","",VLOOKUP(X285,図書名リスト!$A$3:$W$900,19,0))</f>
        <v/>
      </c>
      <c r="R285" s="23" t="str">
        <f>IF(F285="","",VLOOKUP(X285,図書名リスト!$A$3:$W$900,20,0))</f>
        <v/>
      </c>
      <c r="S285" s="22" t="str">
        <f>IF(F285="","",VLOOKUP(X285,図書名リスト!$A$3:$W$900,22,0))</f>
        <v/>
      </c>
      <c r="T285" s="9" t="str">
        <f t="shared" si="20"/>
        <v xml:space="preserve"> </v>
      </c>
      <c r="U285" s="9" t="str">
        <f t="shared" si="21"/>
        <v>　</v>
      </c>
      <c r="V285" s="9" t="str">
        <f t="shared" si="22"/>
        <v xml:space="preserve"> </v>
      </c>
      <c r="W285" s="9">
        <f t="shared" si="23"/>
        <v>0</v>
      </c>
      <c r="X285" s="8" t="str">
        <f t="shared" si="24"/>
        <v/>
      </c>
    </row>
    <row r="286" spans="1:24" ht="57" customHeight="1" x14ac:dyDescent="0.15">
      <c r="A286" s="44"/>
      <c r="B286" s="11"/>
      <c r="C286" s="17"/>
      <c r="D286" s="17"/>
      <c r="E286" s="16"/>
      <c r="F286" s="15"/>
      <c r="G286" s="14"/>
      <c r="H286" s="13" t="str">
        <f>IF(F286="","",VLOOKUP(F286,図書名リスト!$C$3:$W$900,16,0))</f>
        <v/>
      </c>
      <c r="I286" s="12" t="str">
        <f>IF(F286="","",VLOOKUP(X286,図書名リスト!$A$3:$W$900,5,0))</f>
        <v/>
      </c>
      <c r="J286" s="25" t="str">
        <f>IF(F286="","",VLOOKUP(X286,図書名リスト!$A$3:$W$900,9,0))</f>
        <v/>
      </c>
      <c r="K286" s="24" t="str">
        <f>IF(F286="","",VLOOKUP(X286,図書名リスト!$A$3:$W$900,23,0))</f>
        <v/>
      </c>
      <c r="L286" s="10" t="str">
        <f>IF(F286="","",VLOOKUP(X286,図書名リスト!$A$3:$W$900,11,0))</f>
        <v/>
      </c>
      <c r="M286" s="43" t="str">
        <f>IF(F286="","",VLOOKUP(X286,図書名リスト!$A$3:$W$900,14,0))</f>
        <v/>
      </c>
      <c r="N286" s="10" t="str">
        <f>IF(F286="","",VLOOKUP(X286,図書名リスト!$A$3:$W$900,17,0))</f>
        <v/>
      </c>
      <c r="O286" s="11"/>
      <c r="P286" s="23" t="str">
        <f>IF(F286="","",VLOOKUP(X286,図書名リスト!$A$3:$W$900,21,0))</f>
        <v/>
      </c>
      <c r="Q286" s="22" t="str">
        <f>IF(F286="","",VLOOKUP(X286,図書名リスト!$A$3:$W$900,19,0))</f>
        <v/>
      </c>
      <c r="R286" s="23" t="str">
        <f>IF(F286="","",VLOOKUP(X286,図書名リスト!$A$3:$W$900,20,0))</f>
        <v/>
      </c>
      <c r="S286" s="22" t="str">
        <f>IF(F286="","",VLOOKUP(X286,図書名リスト!$A$3:$W$900,22,0))</f>
        <v/>
      </c>
      <c r="T286" s="9" t="str">
        <f t="shared" si="20"/>
        <v xml:space="preserve"> </v>
      </c>
      <c r="U286" s="9" t="str">
        <f t="shared" si="21"/>
        <v>　</v>
      </c>
      <c r="V286" s="9" t="str">
        <f t="shared" si="22"/>
        <v xml:space="preserve"> </v>
      </c>
      <c r="W286" s="9">
        <f t="shared" si="23"/>
        <v>0</v>
      </c>
      <c r="X286" s="8" t="str">
        <f t="shared" si="24"/>
        <v/>
      </c>
    </row>
    <row r="287" spans="1:24" ht="57" customHeight="1" x14ac:dyDescent="0.15">
      <c r="A287" s="44"/>
      <c r="B287" s="11"/>
      <c r="C287" s="17"/>
      <c r="D287" s="17"/>
      <c r="E287" s="16"/>
      <c r="F287" s="15"/>
      <c r="G287" s="14"/>
      <c r="H287" s="13" t="str">
        <f>IF(F287="","",VLOOKUP(F287,図書名リスト!$C$3:$W$900,16,0))</f>
        <v/>
      </c>
      <c r="I287" s="12" t="str">
        <f>IF(F287="","",VLOOKUP(X287,図書名リスト!$A$3:$W$900,5,0))</f>
        <v/>
      </c>
      <c r="J287" s="25" t="str">
        <f>IF(F287="","",VLOOKUP(X287,図書名リスト!$A$3:$W$900,9,0))</f>
        <v/>
      </c>
      <c r="K287" s="24" t="str">
        <f>IF(F287="","",VLOOKUP(X287,図書名リスト!$A$3:$W$900,23,0))</f>
        <v/>
      </c>
      <c r="L287" s="10" t="str">
        <f>IF(F287="","",VLOOKUP(X287,図書名リスト!$A$3:$W$900,11,0))</f>
        <v/>
      </c>
      <c r="M287" s="43" t="str">
        <f>IF(F287="","",VLOOKUP(X287,図書名リスト!$A$3:$W$900,14,0))</f>
        <v/>
      </c>
      <c r="N287" s="10" t="str">
        <f>IF(F287="","",VLOOKUP(X287,図書名リスト!$A$3:$W$900,17,0))</f>
        <v/>
      </c>
      <c r="O287" s="11"/>
      <c r="P287" s="23" t="str">
        <f>IF(F287="","",VLOOKUP(X287,図書名リスト!$A$3:$W$900,21,0))</f>
        <v/>
      </c>
      <c r="Q287" s="22" t="str">
        <f>IF(F287="","",VLOOKUP(X287,図書名リスト!$A$3:$W$900,19,0))</f>
        <v/>
      </c>
      <c r="R287" s="23" t="str">
        <f>IF(F287="","",VLOOKUP(X287,図書名リスト!$A$3:$W$900,20,0))</f>
        <v/>
      </c>
      <c r="S287" s="22" t="str">
        <f>IF(F287="","",VLOOKUP(X287,図書名リスト!$A$3:$W$900,22,0))</f>
        <v/>
      </c>
      <c r="T287" s="9" t="str">
        <f t="shared" si="20"/>
        <v xml:space="preserve"> </v>
      </c>
      <c r="U287" s="9" t="str">
        <f t="shared" si="21"/>
        <v>　</v>
      </c>
      <c r="V287" s="9" t="str">
        <f t="shared" si="22"/>
        <v xml:space="preserve"> </v>
      </c>
      <c r="W287" s="9">
        <f t="shared" si="23"/>
        <v>0</v>
      </c>
      <c r="X287" s="8" t="str">
        <f t="shared" si="24"/>
        <v/>
      </c>
    </row>
    <row r="288" spans="1:24" ht="57" customHeight="1" x14ac:dyDescent="0.15">
      <c r="A288" s="44"/>
      <c r="B288" s="11"/>
      <c r="C288" s="17"/>
      <c r="D288" s="17"/>
      <c r="E288" s="16"/>
      <c r="F288" s="15"/>
      <c r="G288" s="14"/>
      <c r="H288" s="13" t="str">
        <f>IF(F288="","",VLOOKUP(F288,図書名リスト!$C$3:$W$900,16,0))</f>
        <v/>
      </c>
      <c r="I288" s="12" t="str">
        <f>IF(F288="","",VLOOKUP(X288,図書名リスト!$A$3:$W$900,5,0))</f>
        <v/>
      </c>
      <c r="J288" s="25" t="str">
        <f>IF(F288="","",VLOOKUP(X288,図書名リスト!$A$3:$W$900,9,0))</f>
        <v/>
      </c>
      <c r="K288" s="24" t="str">
        <f>IF(F288="","",VLOOKUP(X288,図書名リスト!$A$3:$W$900,23,0))</f>
        <v/>
      </c>
      <c r="L288" s="10" t="str">
        <f>IF(F288="","",VLOOKUP(X288,図書名リスト!$A$3:$W$900,11,0))</f>
        <v/>
      </c>
      <c r="M288" s="43" t="str">
        <f>IF(F288="","",VLOOKUP(X288,図書名リスト!$A$3:$W$900,14,0))</f>
        <v/>
      </c>
      <c r="N288" s="10" t="str">
        <f>IF(F288="","",VLOOKUP(X288,図書名リスト!$A$3:$W$900,17,0))</f>
        <v/>
      </c>
      <c r="O288" s="11"/>
      <c r="P288" s="23" t="str">
        <f>IF(F288="","",VLOOKUP(X288,図書名リスト!$A$3:$W$900,21,0))</f>
        <v/>
      </c>
      <c r="Q288" s="22" t="str">
        <f>IF(F288="","",VLOOKUP(X288,図書名リスト!$A$3:$W$900,19,0))</f>
        <v/>
      </c>
      <c r="R288" s="23" t="str">
        <f>IF(F288="","",VLOOKUP(X288,図書名リスト!$A$3:$W$900,20,0))</f>
        <v/>
      </c>
      <c r="S288" s="22" t="str">
        <f>IF(F288="","",VLOOKUP(X288,図書名リスト!$A$3:$W$900,22,0))</f>
        <v/>
      </c>
      <c r="T288" s="9" t="str">
        <f t="shared" si="20"/>
        <v xml:space="preserve"> </v>
      </c>
      <c r="U288" s="9" t="str">
        <f t="shared" si="21"/>
        <v>　</v>
      </c>
      <c r="V288" s="9" t="str">
        <f t="shared" si="22"/>
        <v xml:space="preserve"> </v>
      </c>
      <c r="W288" s="9">
        <f t="shared" si="23"/>
        <v>0</v>
      </c>
      <c r="X288" s="8" t="str">
        <f t="shared" si="24"/>
        <v/>
      </c>
    </row>
    <row r="289" spans="1:24" ht="57" customHeight="1" x14ac:dyDescent="0.15">
      <c r="A289" s="44"/>
      <c r="B289" s="11"/>
      <c r="C289" s="17"/>
      <c r="D289" s="17"/>
      <c r="E289" s="16"/>
      <c r="F289" s="15"/>
      <c r="G289" s="14"/>
      <c r="H289" s="13" t="str">
        <f>IF(F289="","",VLOOKUP(F289,図書名リスト!$C$3:$W$900,16,0))</f>
        <v/>
      </c>
      <c r="I289" s="12" t="str">
        <f>IF(F289="","",VLOOKUP(X289,図書名リスト!$A$3:$W$900,5,0))</f>
        <v/>
      </c>
      <c r="J289" s="25" t="str">
        <f>IF(F289="","",VLOOKUP(X289,図書名リスト!$A$3:$W$900,9,0))</f>
        <v/>
      </c>
      <c r="K289" s="24" t="str">
        <f>IF(F289="","",VLOOKUP(X289,図書名リスト!$A$3:$W$900,23,0))</f>
        <v/>
      </c>
      <c r="L289" s="10" t="str">
        <f>IF(F289="","",VLOOKUP(X289,図書名リスト!$A$3:$W$900,11,0))</f>
        <v/>
      </c>
      <c r="M289" s="43" t="str">
        <f>IF(F289="","",VLOOKUP(X289,図書名リスト!$A$3:$W$900,14,0))</f>
        <v/>
      </c>
      <c r="N289" s="10" t="str">
        <f>IF(F289="","",VLOOKUP(X289,図書名リスト!$A$3:$W$900,17,0))</f>
        <v/>
      </c>
      <c r="O289" s="11"/>
      <c r="P289" s="23" t="str">
        <f>IF(F289="","",VLOOKUP(X289,図書名リスト!$A$3:$W$900,21,0))</f>
        <v/>
      </c>
      <c r="Q289" s="22" t="str">
        <f>IF(F289="","",VLOOKUP(X289,図書名リスト!$A$3:$W$900,19,0))</f>
        <v/>
      </c>
      <c r="R289" s="23" t="str">
        <f>IF(F289="","",VLOOKUP(X289,図書名リスト!$A$3:$W$900,20,0))</f>
        <v/>
      </c>
      <c r="S289" s="22" t="str">
        <f>IF(F289="","",VLOOKUP(X289,図書名リスト!$A$3:$W$900,22,0))</f>
        <v/>
      </c>
      <c r="T289" s="9" t="str">
        <f t="shared" si="20"/>
        <v xml:space="preserve"> </v>
      </c>
      <c r="U289" s="9" t="str">
        <f t="shared" si="21"/>
        <v>　</v>
      </c>
      <c r="V289" s="9" t="str">
        <f t="shared" si="22"/>
        <v xml:space="preserve"> </v>
      </c>
      <c r="W289" s="9">
        <f t="shared" si="23"/>
        <v>0</v>
      </c>
      <c r="X289" s="8" t="str">
        <f t="shared" si="24"/>
        <v/>
      </c>
    </row>
    <row r="290" spans="1:24" ht="57" customHeight="1" x14ac:dyDescent="0.15">
      <c r="A290" s="44"/>
      <c r="B290" s="11"/>
      <c r="C290" s="17"/>
      <c r="D290" s="17"/>
      <c r="E290" s="16"/>
      <c r="F290" s="15"/>
      <c r="G290" s="14"/>
      <c r="H290" s="13" t="str">
        <f>IF(F290="","",VLOOKUP(F290,図書名リスト!$C$3:$W$900,16,0))</f>
        <v/>
      </c>
      <c r="I290" s="12" t="str">
        <f>IF(F290="","",VLOOKUP(X290,図書名リスト!$A$3:$W$900,5,0))</f>
        <v/>
      </c>
      <c r="J290" s="25" t="str">
        <f>IF(F290="","",VLOOKUP(X290,図書名リスト!$A$3:$W$900,9,0))</f>
        <v/>
      </c>
      <c r="K290" s="24" t="str">
        <f>IF(F290="","",VLOOKUP(X290,図書名リスト!$A$3:$W$900,23,0))</f>
        <v/>
      </c>
      <c r="L290" s="10" t="str">
        <f>IF(F290="","",VLOOKUP(X290,図書名リスト!$A$3:$W$900,11,0))</f>
        <v/>
      </c>
      <c r="M290" s="43" t="str">
        <f>IF(F290="","",VLOOKUP(X290,図書名リスト!$A$3:$W$900,14,0))</f>
        <v/>
      </c>
      <c r="N290" s="10" t="str">
        <f>IF(F290="","",VLOOKUP(X290,図書名リスト!$A$3:$W$900,17,0))</f>
        <v/>
      </c>
      <c r="O290" s="11"/>
      <c r="P290" s="23" t="str">
        <f>IF(F290="","",VLOOKUP(X290,図書名リスト!$A$3:$W$900,21,0))</f>
        <v/>
      </c>
      <c r="Q290" s="22" t="str">
        <f>IF(F290="","",VLOOKUP(X290,図書名リスト!$A$3:$W$900,19,0))</f>
        <v/>
      </c>
      <c r="R290" s="23" t="str">
        <f>IF(F290="","",VLOOKUP(X290,図書名リスト!$A$3:$W$900,20,0))</f>
        <v/>
      </c>
      <c r="S290" s="22" t="str">
        <f>IF(F290="","",VLOOKUP(X290,図書名リスト!$A$3:$W$900,22,0))</f>
        <v/>
      </c>
      <c r="T290" s="9" t="str">
        <f t="shared" si="20"/>
        <v xml:space="preserve"> </v>
      </c>
      <c r="U290" s="9" t="str">
        <f t="shared" si="21"/>
        <v>　</v>
      </c>
      <c r="V290" s="9" t="str">
        <f t="shared" si="22"/>
        <v xml:space="preserve"> </v>
      </c>
      <c r="W290" s="9">
        <f t="shared" si="23"/>
        <v>0</v>
      </c>
      <c r="X290" s="8" t="str">
        <f t="shared" si="24"/>
        <v/>
      </c>
    </row>
    <row r="291" spans="1:24" ht="57" customHeight="1" x14ac:dyDescent="0.15">
      <c r="A291" s="44"/>
      <c r="B291" s="11"/>
      <c r="C291" s="17"/>
      <c r="D291" s="17"/>
      <c r="E291" s="16"/>
      <c r="F291" s="15"/>
      <c r="G291" s="14"/>
      <c r="H291" s="13" t="str">
        <f>IF(F291="","",VLOOKUP(F291,図書名リスト!$C$3:$W$900,16,0))</f>
        <v/>
      </c>
      <c r="I291" s="12" t="str">
        <f>IF(F291="","",VLOOKUP(X291,図書名リスト!$A$3:$W$900,5,0))</f>
        <v/>
      </c>
      <c r="J291" s="25" t="str">
        <f>IF(F291="","",VLOOKUP(X291,図書名リスト!$A$3:$W$900,9,0))</f>
        <v/>
      </c>
      <c r="K291" s="24" t="str">
        <f>IF(F291="","",VLOOKUP(X291,図書名リスト!$A$3:$W$900,23,0))</f>
        <v/>
      </c>
      <c r="L291" s="10" t="str">
        <f>IF(F291="","",VLOOKUP(X291,図書名リスト!$A$3:$W$900,11,0))</f>
        <v/>
      </c>
      <c r="M291" s="43" t="str">
        <f>IF(F291="","",VLOOKUP(X291,図書名リスト!$A$3:$W$900,14,0))</f>
        <v/>
      </c>
      <c r="N291" s="10" t="str">
        <f>IF(F291="","",VLOOKUP(X291,図書名リスト!$A$3:$W$900,17,0))</f>
        <v/>
      </c>
      <c r="O291" s="11"/>
      <c r="P291" s="23" t="str">
        <f>IF(F291="","",VLOOKUP(X291,図書名リスト!$A$3:$W$900,21,0))</f>
        <v/>
      </c>
      <c r="Q291" s="22" t="str">
        <f>IF(F291="","",VLOOKUP(X291,図書名リスト!$A$3:$W$900,19,0))</f>
        <v/>
      </c>
      <c r="R291" s="23" t="str">
        <f>IF(F291="","",VLOOKUP(X291,図書名リスト!$A$3:$W$900,20,0))</f>
        <v/>
      </c>
      <c r="S291" s="22" t="str">
        <f>IF(F291="","",VLOOKUP(X291,図書名リスト!$A$3:$W$900,22,0))</f>
        <v/>
      </c>
      <c r="T291" s="9" t="str">
        <f t="shared" si="20"/>
        <v xml:space="preserve"> </v>
      </c>
      <c r="U291" s="9" t="str">
        <f t="shared" si="21"/>
        <v>　</v>
      </c>
      <c r="V291" s="9" t="str">
        <f t="shared" si="22"/>
        <v xml:space="preserve"> </v>
      </c>
      <c r="W291" s="9">
        <f t="shared" si="23"/>
        <v>0</v>
      </c>
      <c r="X291" s="8" t="str">
        <f t="shared" si="24"/>
        <v/>
      </c>
    </row>
    <row r="292" spans="1:24" ht="57" customHeight="1" x14ac:dyDescent="0.15">
      <c r="A292" s="44"/>
      <c r="B292" s="11"/>
      <c r="C292" s="17"/>
      <c r="D292" s="17"/>
      <c r="E292" s="16"/>
      <c r="F292" s="15"/>
      <c r="G292" s="14"/>
      <c r="H292" s="13" t="str">
        <f>IF(F292="","",VLOOKUP(F292,図書名リスト!$C$3:$W$900,16,0))</f>
        <v/>
      </c>
      <c r="I292" s="12" t="str">
        <f>IF(F292="","",VLOOKUP(X292,図書名リスト!$A$3:$W$900,5,0))</f>
        <v/>
      </c>
      <c r="J292" s="25" t="str">
        <f>IF(F292="","",VLOOKUP(X292,図書名リスト!$A$3:$W$900,9,0))</f>
        <v/>
      </c>
      <c r="K292" s="24" t="str">
        <f>IF(F292="","",VLOOKUP(X292,図書名リスト!$A$3:$W$900,23,0))</f>
        <v/>
      </c>
      <c r="L292" s="10" t="str">
        <f>IF(F292="","",VLOOKUP(X292,図書名リスト!$A$3:$W$900,11,0))</f>
        <v/>
      </c>
      <c r="M292" s="43" t="str">
        <f>IF(F292="","",VLOOKUP(X292,図書名リスト!$A$3:$W$900,14,0))</f>
        <v/>
      </c>
      <c r="N292" s="10" t="str">
        <f>IF(F292="","",VLOOKUP(X292,図書名リスト!$A$3:$W$900,17,0))</f>
        <v/>
      </c>
      <c r="O292" s="11"/>
      <c r="P292" s="23" t="str">
        <f>IF(F292="","",VLOOKUP(X292,図書名リスト!$A$3:$W$900,21,0))</f>
        <v/>
      </c>
      <c r="Q292" s="22" t="str">
        <f>IF(F292="","",VLOOKUP(X292,図書名リスト!$A$3:$W$900,19,0))</f>
        <v/>
      </c>
      <c r="R292" s="23" t="str">
        <f>IF(F292="","",VLOOKUP(X292,図書名リスト!$A$3:$W$900,20,0))</f>
        <v/>
      </c>
      <c r="S292" s="22" t="str">
        <f>IF(F292="","",VLOOKUP(X292,図書名リスト!$A$3:$W$900,22,0))</f>
        <v/>
      </c>
      <c r="T292" s="9" t="str">
        <f t="shared" si="20"/>
        <v xml:space="preserve"> </v>
      </c>
      <c r="U292" s="9" t="str">
        <f t="shared" si="21"/>
        <v>　</v>
      </c>
      <c r="V292" s="9" t="str">
        <f t="shared" si="22"/>
        <v xml:space="preserve"> </v>
      </c>
      <c r="W292" s="9">
        <f t="shared" si="23"/>
        <v>0</v>
      </c>
      <c r="X292" s="8" t="str">
        <f t="shared" si="24"/>
        <v/>
      </c>
    </row>
    <row r="293" spans="1:24" ht="57" customHeight="1" x14ac:dyDescent="0.15">
      <c r="A293" s="44"/>
      <c r="B293" s="11"/>
      <c r="C293" s="17"/>
      <c r="D293" s="17"/>
      <c r="E293" s="16"/>
      <c r="F293" s="15"/>
      <c r="G293" s="14"/>
      <c r="H293" s="13" t="str">
        <f>IF(F293="","",VLOOKUP(F293,図書名リスト!$C$3:$W$900,16,0))</f>
        <v/>
      </c>
      <c r="I293" s="12" t="str">
        <f>IF(F293="","",VLOOKUP(X293,図書名リスト!$A$3:$W$900,5,0))</f>
        <v/>
      </c>
      <c r="J293" s="25" t="str">
        <f>IF(F293="","",VLOOKUP(X293,図書名リスト!$A$3:$W$900,9,0))</f>
        <v/>
      </c>
      <c r="K293" s="24" t="str">
        <f>IF(F293="","",VLOOKUP(X293,図書名リスト!$A$3:$W$900,23,0))</f>
        <v/>
      </c>
      <c r="L293" s="10" t="str">
        <f>IF(F293="","",VLOOKUP(X293,図書名リスト!$A$3:$W$900,11,0))</f>
        <v/>
      </c>
      <c r="M293" s="43" t="str">
        <f>IF(F293="","",VLOOKUP(X293,図書名リスト!$A$3:$W$900,14,0))</f>
        <v/>
      </c>
      <c r="N293" s="10" t="str">
        <f>IF(F293="","",VLOOKUP(X293,図書名リスト!$A$3:$W$900,17,0))</f>
        <v/>
      </c>
      <c r="O293" s="11"/>
      <c r="P293" s="23" t="str">
        <f>IF(F293="","",VLOOKUP(X293,図書名リスト!$A$3:$W$900,21,0))</f>
        <v/>
      </c>
      <c r="Q293" s="22" t="str">
        <f>IF(F293="","",VLOOKUP(X293,図書名リスト!$A$3:$W$900,19,0))</f>
        <v/>
      </c>
      <c r="R293" s="23" t="str">
        <f>IF(F293="","",VLOOKUP(X293,図書名リスト!$A$3:$W$900,20,0))</f>
        <v/>
      </c>
      <c r="S293" s="22" t="str">
        <f>IF(F293="","",VLOOKUP(X293,図書名リスト!$A$3:$W$900,22,0))</f>
        <v/>
      </c>
      <c r="T293" s="9" t="str">
        <f t="shared" si="20"/>
        <v xml:space="preserve"> </v>
      </c>
      <c r="U293" s="9" t="str">
        <f t="shared" si="21"/>
        <v>　</v>
      </c>
      <c r="V293" s="9" t="str">
        <f t="shared" si="22"/>
        <v xml:space="preserve"> </v>
      </c>
      <c r="W293" s="9">
        <f t="shared" si="23"/>
        <v>0</v>
      </c>
      <c r="X293" s="8" t="str">
        <f t="shared" si="24"/>
        <v/>
      </c>
    </row>
    <row r="294" spans="1:24" ht="57" customHeight="1" x14ac:dyDescent="0.15">
      <c r="A294" s="44"/>
      <c r="B294" s="11"/>
      <c r="C294" s="17"/>
      <c r="D294" s="17"/>
      <c r="E294" s="16"/>
      <c r="F294" s="15"/>
      <c r="G294" s="14"/>
      <c r="H294" s="13" t="str">
        <f>IF(F294="","",VLOOKUP(F294,図書名リスト!$C$3:$W$900,16,0))</f>
        <v/>
      </c>
      <c r="I294" s="12" t="str">
        <f>IF(F294="","",VLOOKUP(X294,図書名リスト!$A$3:$W$900,5,0))</f>
        <v/>
      </c>
      <c r="J294" s="25" t="str">
        <f>IF(F294="","",VLOOKUP(X294,図書名リスト!$A$3:$W$900,9,0))</f>
        <v/>
      </c>
      <c r="K294" s="24" t="str">
        <f>IF(F294="","",VLOOKUP(X294,図書名リスト!$A$3:$W$900,23,0))</f>
        <v/>
      </c>
      <c r="L294" s="10" t="str">
        <f>IF(F294="","",VLOOKUP(X294,図書名リスト!$A$3:$W$900,11,0))</f>
        <v/>
      </c>
      <c r="M294" s="43" t="str">
        <f>IF(F294="","",VLOOKUP(X294,図書名リスト!$A$3:$W$900,14,0))</f>
        <v/>
      </c>
      <c r="N294" s="10" t="str">
        <f>IF(F294="","",VLOOKUP(X294,図書名リスト!$A$3:$W$900,17,0))</f>
        <v/>
      </c>
      <c r="O294" s="11"/>
      <c r="P294" s="23" t="str">
        <f>IF(F294="","",VLOOKUP(X294,図書名リスト!$A$3:$W$900,21,0))</f>
        <v/>
      </c>
      <c r="Q294" s="22" t="str">
        <f>IF(F294="","",VLOOKUP(X294,図書名リスト!$A$3:$W$900,19,0))</f>
        <v/>
      </c>
      <c r="R294" s="23" t="str">
        <f>IF(F294="","",VLOOKUP(X294,図書名リスト!$A$3:$W$900,20,0))</f>
        <v/>
      </c>
      <c r="S294" s="22" t="str">
        <f>IF(F294="","",VLOOKUP(X294,図書名リスト!$A$3:$W$900,22,0))</f>
        <v/>
      </c>
      <c r="T294" s="9" t="str">
        <f t="shared" si="20"/>
        <v xml:space="preserve"> </v>
      </c>
      <c r="U294" s="9" t="str">
        <f t="shared" si="21"/>
        <v>　</v>
      </c>
      <c r="V294" s="9" t="str">
        <f t="shared" si="22"/>
        <v xml:space="preserve"> </v>
      </c>
      <c r="W294" s="9">
        <f t="shared" si="23"/>
        <v>0</v>
      </c>
      <c r="X294" s="8" t="str">
        <f t="shared" si="24"/>
        <v/>
      </c>
    </row>
    <row r="295" spans="1:24" ht="57" customHeight="1" x14ac:dyDescent="0.15">
      <c r="A295" s="44"/>
      <c r="B295" s="11"/>
      <c r="C295" s="17"/>
      <c r="D295" s="17"/>
      <c r="E295" s="16"/>
      <c r="F295" s="15"/>
      <c r="G295" s="14"/>
      <c r="H295" s="13" t="str">
        <f>IF(F295="","",VLOOKUP(F295,図書名リスト!$C$3:$W$900,16,0))</f>
        <v/>
      </c>
      <c r="I295" s="12" t="str">
        <f>IF(F295="","",VLOOKUP(X295,図書名リスト!$A$3:$W$900,5,0))</f>
        <v/>
      </c>
      <c r="J295" s="25" t="str">
        <f>IF(F295="","",VLOOKUP(X295,図書名リスト!$A$3:$W$900,9,0))</f>
        <v/>
      </c>
      <c r="K295" s="24" t="str">
        <f>IF(F295="","",VLOOKUP(X295,図書名リスト!$A$3:$W$900,23,0))</f>
        <v/>
      </c>
      <c r="L295" s="10" t="str">
        <f>IF(F295="","",VLOOKUP(X295,図書名リスト!$A$3:$W$900,11,0))</f>
        <v/>
      </c>
      <c r="M295" s="43" t="str">
        <f>IF(F295="","",VLOOKUP(X295,図書名リスト!$A$3:$W$900,14,0))</f>
        <v/>
      </c>
      <c r="N295" s="10" t="str">
        <f>IF(F295="","",VLOOKUP(X295,図書名リスト!$A$3:$W$900,17,0))</f>
        <v/>
      </c>
      <c r="O295" s="11"/>
      <c r="P295" s="23" t="str">
        <f>IF(F295="","",VLOOKUP(X295,図書名リスト!$A$3:$W$900,21,0))</f>
        <v/>
      </c>
      <c r="Q295" s="22" t="str">
        <f>IF(F295="","",VLOOKUP(X295,図書名リスト!$A$3:$W$900,19,0))</f>
        <v/>
      </c>
      <c r="R295" s="23" t="str">
        <f>IF(F295="","",VLOOKUP(X295,図書名リスト!$A$3:$W$900,20,0))</f>
        <v/>
      </c>
      <c r="S295" s="22" t="str">
        <f>IF(F295="","",VLOOKUP(X295,図書名リスト!$A$3:$W$900,22,0))</f>
        <v/>
      </c>
      <c r="T295" s="9" t="str">
        <f t="shared" si="20"/>
        <v xml:space="preserve"> </v>
      </c>
      <c r="U295" s="9" t="str">
        <f t="shared" si="21"/>
        <v>　</v>
      </c>
      <c r="V295" s="9" t="str">
        <f t="shared" si="22"/>
        <v xml:space="preserve"> </v>
      </c>
      <c r="W295" s="9">
        <f t="shared" si="23"/>
        <v>0</v>
      </c>
      <c r="X295" s="8" t="str">
        <f t="shared" si="24"/>
        <v/>
      </c>
    </row>
    <row r="296" spans="1:24" ht="57" customHeight="1" x14ac:dyDescent="0.15">
      <c r="A296" s="44"/>
      <c r="B296" s="11"/>
      <c r="C296" s="17"/>
      <c r="D296" s="17"/>
      <c r="E296" s="16"/>
      <c r="F296" s="15"/>
      <c r="G296" s="14"/>
      <c r="H296" s="13" t="str">
        <f>IF(F296="","",VLOOKUP(F296,図書名リスト!$C$3:$W$900,16,0))</f>
        <v/>
      </c>
      <c r="I296" s="12" t="str">
        <f>IF(F296="","",VLOOKUP(X296,図書名リスト!$A$3:$W$900,5,0))</f>
        <v/>
      </c>
      <c r="J296" s="25" t="str">
        <f>IF(F296="","",VLOOKUP(X296,図書名リスト!$A$3:$W$900,9,0))</f>
        <v/>
      </c>
      <c r="K296" s="24" t="str">
        <f>IF(F296="","",VLOOKUP(X296,図書名リスト!$A$3:$W$900,23,0))</f>
        <v/>
      </c>
      <c r="L296" s="10" t="str">
        <f>IF(F296="","",VLOOKUP(X296,図書名リスト!$A$3:$W$900,11,0))</f>
        <v/>
      </c>
      <c r="M296" s="43" t="str">
        <f>IF(F296="","",VLOOKUP(X296,図書名リスト!$A$3:$W$900,14,0))</f>
        <v/>
      </c>
      <c r="N296" s="10" t="str">
        <f>IF(F296="","",VLOOKUP(X296,図書名リスト!$A$3:$W$900,17,0))</f>
        <v/>
      </c>
      <c r="O296" s="11"/>
      <c r="P296" s="23" t="str">
        <f>IF(F296="","",VLOOKUP(X296,図書名リスト!$A$3:$W$900,21,0))</f>
        <v/>
      </c>
      <c r="Q296" s="22" t="str">
        <f>IF(F296="","",VLOOKUP(X296,図書名リスト!$A$3:$W$900,19,0))</f>
        <v/>
      </c>
      <c r="R296" s="23" t="str">
        <f>IF(F296="","",VLOOKUP(X296,図書名リスト!$A$3:$W$900,20,0))</f>
        <v/>
      </c>
      <c r="S296" s="22" t="str">
        <f>IF(F296="","",VLOOKUP(X296,図書名リスト!$A$3:$W$900,22,0))</f>
        <v/>
      </c>
      <c r="T296" s="9" t="str">
        <f t="shared" si="20"/>
        <v xml:space="preserve"> </v>
      </c>
      <c r="U296" s="9" t="str">
        <f t="shared" si="21"/>
        <v>　</v>
      </c>
      <c r="V296" s="9" t="str">
        <f t="shared" si="22"/>
        <v xml:space="preserve"> </v>
      </c>
      <c r="W296" s="9">
        <f t="shared" si="23"/>
        <v>0</v>
      </c>
      <c r="X296" s="8" t="str">
        <f t="shared" si="24"/>
        <v/>
      </c>
    </row>
    <row r="297" spans="1:24" ht="57" customHeight="1" x14ac:dyDescent="0.15">
      <c r="A297" s="44"/>
      <c r="B297" s="11"/>
      <c r="C297" s="17"/>
      <c r="D297" s="17"/>
      <c r="E297" s="16"/>
      <c r="F297" s="15"/>
      <c r="G297" s="14"/>
      <c r="H297" s="13" t="str">
        <f>IF(F297="","",VLOOKUP(F297,図書名リスト!$C$3:$W$900,16,0))</f>
        <v/>
      </c>
      <c r="I297" s="12" t="str">
        <f>IF(F297="","",VLOOKUP(X297,図書名リスト!$A$3:$W$900,5,0))</f>
        <v/>
      </c>
      <c r="J297" s="25" t="str">
        <f>IF(F297="","",VLOOKUP(X297,図書名リスト!$A$3:$W$900,9,0))</f>
        <v/>
      </c>
      <c r="K297" s="24" t="str">
        <f>IF(F297="","",VLOOKUP(X297,図書名リスト!$A$3:$W$900,23,0))</f>
        <v/>
      </c>
      <c r="L297" s="10" t="str">
        <f>IF(F297="","",VLOOKUP(X297,図書名リスト!$A$3:$W$900,11,0))</f>
        <v/>
      </c>
      <c r="M297" s="43" t="str">
        <f>IF(F297="","",VLOOKUP(X297,図書名リスト!$A$3:$W$900,14,0))</f>
        <v/>
      </c>
      <c r="N297" s="10" t="str">
        <f>IF(F297="","",VLOOKUP(X297,図書名リスト!$A$3:$W$900,17,0))</f>
        <v/>
      </c>
      <c r="O297" s="11"/>
      <c r="P297" s="23" t="str">
        <f>IF(F297="","",VLOOKUP(X297,図書名リスト!$A$3:$W$900,21,0))</f>
        <v/>
      </c>
      <c r="Q297" s="22" t="str">
        <f>IF(F297="","",VLOOKUP(X297,図書名リスト!$A$3:$W$900,19,0))</f>
        <v/>
      </c>
      <c r="R297" s="23" t="str">
        <f>IF(F297="","",VLOOKUP(X297,図書名リスト!$A$3:$W$900,20,0))</f>
        <v/>
      </c>
      <c r="S297" s="22" t="str">
        <f>IF(F297="","",VLOOKUP(X297,図書名リスト!$A$3:$W$900,22,0))</f>
        <v/>
      </c>
      <c r="T297" s="9" t="str">
        <f t="shared" si="20"/>
        <v xml:space="preserve"> </v>
      </c>
      <c r="U297" s="9" t="str">
        <f t="shared" si="21"/>
        <v>　</v>
      </c>
      <c r="V297" s="9" t="str">
        <f t="shared" si="22"/>
        <v xml:space="preserve"> </v>
      </c>
      <c r="W297" s="9">
        <f t="shared" si="23"/>
        <v>0</v>
      </c>
      <c r="X297" s="8" t="str">
        <f t="shared" si="24"/>
        <v/>
      </c>
    </row>
    <row r="298" spans="1:24" ht="57" customHeight="1" x14ac:dyDescent="0.15">
      <c r="A298" s="44"/>
      <c r="B298" s="11"/>
      <c r="C298" s="17"/>
      <c r="D298" s="17"/>
      <c r="E298" s="16"/>
      <c r="F298" s="15"/>
      <c r="G298" s="14"/>
      <c r="H298" s="13" t="str">
        <f>IF(F298="","",VLOOKUP(F298,図書名リスト!$C$3:$W$900,16,0))</f>
        <v/>
      </c>
      <c r="I298" s="12" t="str">
        <f>IF(F298="","",VLOOKUP(X298,図書名リスト!$A$3:$W$900,5,0))</f>
        <v/>
      </c>
      <c r="J298" s="25" t="str">
        <f>IF(F298="","",VLOOKUP(X298,図書名リスト!$A$3:$W$900,9,0))</f>
        <v/>
      </c>
      <c r="K298" s="24" t="str">
        <f>IF(F298="","",VLOOKUP(X298,図書名リスト!$A$3:$W$900,23,0))</f>
        <v/>
      </c>
      <c r="L298" s="10" t="str">
        <f>IF(F298="","",VLOOKUP(X298,図書名リスト!$A$3:$W$900,11,0))</f>
        <v/>
      </c>
      <c r="M298" s="43" t="str">
        <f>IF(F298="","",VLOOKUP(X298,図書名リスト!$A$3:$W$900,14,0))</f>
        <v/>
      </c>
      <c r="N298" s="10" t="str">
        <f>IF(F298="","",VLOOKUP(X298,図書名リスト!$A$3:$W$900,17,0))</f>
        <v/>
      </c>
      <c r="O298" s="11"/>
      <c r="P298" s="23" t="str">
        <f>IF(F298="","",VLOOKUP(X298,図書名リスト!$A$3:$W$900,21,0))</f>
        <v/>
      </c>
      <c r="Q298" s="22" t="str">
        <f>IF(F298="","",VLOOKUP(X298,図書名リスト!$A$3:$W$900,19,0))</f>
        <v/>
      </c>
      <c r="R298" s="23" t="str">
        <f>IF(F298="","",VLOOKUP(X298,図書名リスト!$A$3:$W$900,20,0))</f>
        <v/>
      </c>
      <c r="S298" s="22" t="str">
        <f>IF(F298="","",VLOOKUP(X298,図書名リスト!$A$3:$W$900,22,0))</f>
        <v/>
      </c>
      <c r="T298" s="9" t="str">
        <f t="shared" si="20"/>
        <v xml:space="preserve"> </v>
      </c>
      <c r="U298" s="9" t="str">
        <f t="shared" si="21"/>
        <v>　</v>
      </c>
      <c r="V298" s="9" t="str">
        <f t="shared" si="22"/>
        <v xml:space="preserve"> </v>
      </c>
      <c r="W298" s="9">
        <f t="shared" si="23"/>
        <v>0</v>
      </c>
      <c r="X298" s="8" t="str">
        <f t="shared" si="24"/>
        <v/>
      </c>
    </row>
    <row r="299" spans="1:24" ht="57" customHeight="1" x14ac:dyDescent="0.15">
      <c r="A299" s="44"/>
      <c r="B299" s="11"/>
      <c r="C299" s="17"/>
      <c r="D299" s="17"/>
      <c r="E299" s="16"/>
      <c r="F299" s="15"/>
      <c r="G299" s="14"/>
      <c r="H299" s="13" t="str">
        <f>IF(F299="","",VLOOKUP(F299,図書名リスト!$C$3:$W$900,16,0))</f>
        <v/>
      </c>
      <c r="I299" s="12" t="str">
        <f>IF(F299="","",VLOOKUP(X299,図書名リスト!$A$3:$W$900,5,0))</f>
        <v/>
      </c>
      <c r="J299" s="25" t="str">
        <f>IF(F299="","",VLOOKUP(X299,図書名リスト!$A$3:$W$900,9,0))</f>
        <v/>
      </c>
      <c r="K299" s="24" t="str">
        <f>IF(F299="","",VLOOKUP(X299,図書名リスト!$A$3:$W$900,23,0))</f>
        <v/>
      </c>
      <c r="L299" s="10" t="str">
        <f>IF(F299="","",VLOOKUP(X299,図書名リスト!$A$3:$W$900,11,0))</f>
        <v/>
      </c>
      <c r="M299" s="43" t="str">
        <f>IF(F299="","",VLOOKUP(X299,図書名リスト!$A$3:$W$900,14,0))</f>
        <v/>
      </c>
      <c r="N299" s="10" t="str">
        <f>IF(F299="","",VLOOKUP(X299,図書名リスト!$A$3:$W$900,17,0))</f>
        <v/>
      </c>
      <c r="O299" s="11"/>
      <c r="P299" s="23" t="str">
        <f>IF(F299="","",VLOOKUP(X299,図書名リスト!$A$3:$W$900,21,0))</f>
        <v/>
      </c>
      <c r="Q299" s="22" t="str">
        <f>IF(F299="","",VLOOKUP(X299,図書名リスト!$A$3:$W$900,19,0))</f>
        <v/>
      </c>
      <c r="R299" s="23" t="str">
        <f>IF(F299="","",VLOOKUP(X299,図書名リスト!$A$3:$W$900,20,0))</f>
        <v/>
      </c>
      <c r="S299" s="22" t="str">
        <f>IF(F299="","",VLOOKUP(X299,図書名リスト!$A$3:$W$900,22,0))</f>
        <v/>
      </c>
      <c r="T299" s="9" t="str">
        <f t="shared" si="20"/>
        <v xml:space="preserve"> </v>
      </c>
      <c r="U299" s="9" t="str">
        <f t="shared" si="21"/>
        <v>　</v>
      </c>
      <c r="V299" s="9" t="str">
        <f t="shared" si="22"/>
        <v xml:space="preserve"> </v>
      </c>
      <c r="W299" s="9">
        <f t="shared" si="23"/>
        <v>0</v>
      </c>
      <c r="X299" s="8" t="str">
        <f t="shared" si="24"/>
        <v/>
      </c>
    </row>
    <row r="300" spans="1:24" ht="57" customHeight="1" x14ac:dyDescent="0.15">
      <c r="A300" s="44"/>
      <c r="B300" s="11"/>
      <c r="C300" s="17"/>
      <c r="D300" s="17"/>
      <c r="E300" s="16"/>
      <c r="F300" s="15"/>
      <c r="G300" s="14"/>
      <c r="H300" s="13" t="str">
        <f>IF(F300="","",VLOOKUP(F300,図書名リスト!$C$3:$W$900,16,0))</f>
        <v/>
      </c>
      <c r="I300" s="12" t="str">
        <f>IF(F300="","",VLOOKUP(X300,図書名リスト!$A$3:$W$900,5,0))</f>
        <v/>
      </c>
      <c r="J300" s="25" t="str">
        <f>IF(F300="","",VLOOKUP(X300,図書名リスト!$A$3:$W$900,9,0))</f>
        <v/>
      </c>
      <c r="K300" s="24" t="str">
        <f>IF(F300="","",VLOOKUP(X300,図書名リスト!$A$3:$W$900,23,0))</f>
        <v/>
      </c>
      <c r="L300" s="10" t="str">
        <f>IF(F300="","",VLOOKUP(X300,図書名リスト!$A$3:$W$900,11,0))</f>
        <v/>
      </c>
      <c r="M300" s="43" t="str">
        <f>IF(F300="","",VLOOKUP(X300,図書名リスト!$A$3:$W$900,14,0))</f>
        <v/>
      </c>
      <c r="N300" s="10" t="str">
        <f>IF(F300="","",VLOOKUP(X300,図書名リスト!$A$3:$W$900,17,0))</f>
        <v/>
      </c>
      <c r="O300" s="11"/>
      <c r="P300" s="23" t="str">
        <f>IF(F300="","",VLOOKUP(X300,図書名リスト!$A$3:$W$900,21,0))</f>
        <v/>
      </c>
      <c r="Q300" s="22" t="str">
        <f>IF(F300="","",VLOOKUP(X300,図書名リスト!$A$3:$W$900,19,0))</f>
        <v/>
      </c>
      <c r="R300" s="23" t="str">
        <f>IF(F300="","",VLOOKUP(X300,図書名リスト!$A$3:$W$900,20,0))</f>
        <v/>
      </c>
      <c r="S300" s="22" t="str">
        <f>IF(F300="","",VLOOKUP(X300,図書名リスト!$A$3:$W$900,22,0))</f>
        <v/>
      </c>
      <c r="T300" s="9" t="str">
        <f t="shared" si="20"/>
        <v xml:space="preserve"> </v>
      </c>
      <c r="U300" s="9" t="str">
        <f t="shared" si="21"/>
        <v>　</v>
      </c>
      <c r="V300" s="9" t="str">
        <f t="shared" si="22"/>
        <v xml:space="preserve"> </v>
      </c>
      <c r="W300" s="9">
        <f t="shared" si="23"/>
        <v>0</v>
      </c>
      <c r="X300" s="8" t="str">
        <f t="shared" si="24"/>
        <v/>
      </c>
    </row>
    <row r="301" spans="1:24" ht="57" customHeight="1" x14ac:dyDescent="0.15">
      <c r="A301" s="44"/>
      <c r="B301" s="11"/>
      <c r="C301" s="17"/>
      <c r="D301" s="17"/>
      <c r="E301" s="16"/>
      <c r="F301" s="15"/>
      <c r="G301" s="14"/>
      <c r="H301" s="13" t="str">
        <f>IF(F301="","",VLOOKUP(F301,図書名リスト!$C$3:$W$900,16,0))</f>
        <v/>
      </c>
      <c r="I301" s="12" t="str">
        <f>IF(F301="","",VLOOKUP(X301,図書名リスト!$A$3:$W$900,5,0))</f>
        <v/>
      </c>
      <c r="J301" s="25" t="str">
        <f>IF(F301="","",VLOOKUP(X301,図書名リスト!$A$3:$W$900,9,0))</f>
        <v/>
      </c>
      <c r="K301" s="24" t="str">
        <f>IF(F301="","",VLOOKUP(X301,図書名リスト!$A$3:$W$900,23,0))</f>
        <v/>
      </c>
      <c r="L301" s="10" t="str">
        <f>IF(F301="","",VLOOKUP(X301,図書名リスト!$A$3:$W$900,11,0))</f>
        <v/>
      </c>
      <c r="M301" s="43" t="str">
        <f>IF(F301="","",VLOOKUP(X301,図書名リスト!$A$3:$W$900,14,0))</f>
        <v/>
      </c>
      <c r="N301" s="10" t="str">
        <f>IF(F301="","",VLOOKUP(X301,図書名リスト!$A$3:$W$900,17,0))</f>
        <v/>
      </c>
      <c r="O301" s="11"/>
      <c r="P301" s="23" t="str">
        <f>IF(F301="","",VLOOKUP(X301,図書名リスト!$A$3:$W$900,21,0))</f>
        <v/>
      </c>
      <c r="Q301" s="22" t="str">
        <f>IF(F301="","",VLOOKUP(X301,図書名リスト!$A$3:$W$900,19,0))</f>
        <v/>
      </c>
      <c r="R301" s="23" t="str">
        <f>IF(F301="","",VLOOKUP(X301,図書名リスト!$A$3:$W$900,20,0))</f>
        <v/>
      </c>
      <c r="S301" s="22" t="str">
        <f>IF(F301="","",VLOOKUP(X301,図書名リスト!$A$3:$W$900,22,0))</f>
        <v/>
      </c>
      <c r="T301" s="9" t="str">
        <f t="shared" si="20"/>
        <v xml:space="preserve"> </v>
      </c>
      <c r="U301" s="9" t="str">
        <f t="shared" si="21"/>
        <v>　</v>
      </c>
      <c r="V301" s="9" t="str">
        <f t="shared" si="22"/>
        <v xml:space="preserve"> </v>
      </c>
      <c r="W301" s="9">
        <f t="shared" si="23"/>
        <v>0</v>
      </c>
      <c r="X301" s="8" t="str">
        <f t="shared" si="24"/>
        <v/>
      </c>
    </row>
    <row r="302" spans="1:24" ht="57" customHeight="1" x14ac:dyDescent="0.15">
      <c r="A302" s="44"/>
      <c r="B302" s="11"/>
      <c r="C302" s="17"/>
      <c r="D302" s="17"/>
      <c r="E302" s="16"/>
      <c r="F302" s="15"/>
      <c r="G302" s="14"/>
      <c r="H302" s="13" t="str">
        <f>IF(F302="","",VLOOKUP(F302,図書名リスト!$C$3:$W$900,16,0))</f>
        <v/>
      </c>
      <c r="I302" s="12" t="str">
        <f>IF(F302="","",VLOOKUP(X302,図書名リスト!$A$3:$W$900,5,0))</f>
        <v/>
      </c>
      <c r="J302" s="25" t="str">
        <f>IF(F302="","",VLOOKUP(X302,図書名リスト!$A$3:$W$900,9,0))</f>
        <v/>
      </c>
      <c r="K302" s="24" t="str">
        <f>IF(F302="","",VLOOKUP(X302,図書名リスト!$A$3:$W$900,23,0))</f>
        <v/>
      </c>
      <c r="L302" s="10" t="str">
        <f>IF(F302="","",VLOOKUP(X302,図書名リスト!$A$3:$W$900,11,0))</f>
        <v/>
      </c>
      <c r="M302" s="43" t="str">
        <f>IF(F302="","",VLOOKUP(X302,図書名リスト!$A$3:$W$900,14,0))</f>
        <v/>
      </c>
      <c r="N302" s="10" t="str">
        <f>IF(F302="","",VLOOKUP(X302,図書名リスト!$A$3:$W$900,17,0))</f>
        <v/>
      </c>
      <c r="O302" s="11"/>
      <c r="P302" s="23" t="str">
        <f>IF(F302="","",VLOOKUP(X302,図書名リスト!$A$3:$W$900,21,0))</f>
        <v/>
      </c>
      <c r="Q302" s="22" t="str">
        <f>IF(F302="","",VLOOKUP(X302,図書名リスト!$A$3:$W$900,19,0))</f>
        <v/>
      </c>
      <c r="R302" s="23" t="str">
        <f>IF(F302="","",VLOOKUP(X302,図書名リスト!$A$3:$W$900,20,0))</f>
        <v/>
      </c>
      <c r="S302" s="22" t="str">
        <f>IF(F302="","",VLOOKUP(X302,図書名リスト!$A$3:$W$900,22,0))</f>
        <v/>
      </c>
      <c r="T302" s="9" t="str">
        <f t="shared" si="20"/>
        <v xml:space="preserve"> </v>
      </c>
      <c r="U302" s="9" t="str">
        <f t="shared" si="21"/>
        <v>　</v>
      </c>
      <c r="V302" s="9" t="str">
        <f t="shared" si="22"/>
        <v xml:space="preserve"> </v>
      </c>
      <c r="W302" s="9">
        <f t="shared" si="23"/>
        <v>0</v>
      </c>
      <c r="X302" s="8" t="str">
        <f t="shared" si="24"/>
        <v/>
      </c>
    </row>
    <row r="303" spans="1:24" ht="57" customHeight="1" x14ac:dyDescent="0.15">
      <c r="A303" s="44"/>
      <c r="B303" s="11"/>
      <c r="C303" s="17"/>
      <c r="D303" s="17"/>
      <c r="E303" s="16"/>
      <c r="F303" s="15"/>
      <c r="G303" s="14"/>
      <c r="H303" s="13" t="str">
        <f>IF(F303="","",VLOOKUP(F303,図書名リスト!$C$3:$W$900,16,0))</f>
        <v/>
      </c>
      <c r="I303" s="12" t="str">
        <f>IF(F303="","",VLOOKUP(X303,図書名リスト!$A$3:$W$900,5,0))</f>
        <v/>
      </c>
      <c r="J303" s="25" t="str">
        <f>IF(F303="","",VLOOKUP(X303,図書名リスト!$A$3:$W$900,9,0))</f>
        <v/>
      </c>
      <c r="K303" s="24" t="str">
        <f>IF(F303="","",VLOOKUP(X303,図書名リスト!$A$3:$W$900,23,0))</f>
        <v/>
      </c>
      <c r="L303" s="10" t="str">
        <f>IF(F303="","",VLOOKUP(X303,図書名リスト!$A$3:$W$900,11,0))</f>
        <v/>
      </c>
      <c r="M303" s="43" t="str">
        <f>IF(F303="","",VLOOKUP(X303,図書名リスト!$A$3:$W$900,14,0))</f>
        <v/>
      </c>
      <c r="N303" s="10" t="str">
        <f>IF(F303="","",VLOOKUP(X303,図書名リスト!$A$3:$W$900,17,0))</f>
        <v/>
      </c>
      <c r="O303" s="11"/>
      <c r="P303" s="23" t="str">
        <f>IF(F303="","",VLOOKUP(X303,図書名リスト!$A$3:$W$900,21,0))</f>
        <v/>
      </c>
      <c r="Q303" s="22" t="str">
        <f>IF(F303="","",VLOOKUP(X303,図書名リスト!$A$3:$W$900,19,0))</f>
        <v/>
      </c>
      <c r="R303" s="23" t="str">
        <f>IF(F303="","",VLOOKUP(X303,図書名リスト!$A$3:$W$900,20,0))</f>
        <v/>
      </c>
      <c r="S303" s="22" t="str">
        <f>IF(F303="","",VLOOKUP(X303,図書名リスト!$A$3:$W$900,22,0))</f>
        <v/>
      </c>
      <c r="T303" s="9" t="str">
        <f t="shared" si="20"/>
        <v xml:space="preserve"> </v>
      </c>
      <c r="U303" s="9" t="str">
        <f t="shared" si="21"/>
        <v>　</v>
      </c>
      <c r="V303" s="9" t="str">
        <f t="shared" si="22"/>
        <v xml:space="preserve"> </v>
      </c>
      <c r="W303" s="9">
        <f t="shared" si="23"/>
        <v>0</v>
      </c>
      <c r="X303" s="8" t="str">
        <f t="shared" si="24"/>
        <v/>
      </c>
    </row>
    <row r="304" spans="1:24" ht="57" customHeight="1" x14ac:dyDescent="0.15">
      <c r="A304" s="44"/>
      <c r="B304" s="11"/>
      <c r="C304" s="17"/>
      <c r="D304" s="17"/>
      <c r="E304" s="16"/>
      <c r="F304" s="15"/>
      <c r="G304" s="14"/>
      <c r="H304" s="13" t="str">
        <f>IF(F304="","",VLOOKUP(F304,図書名リスト!$C$3:$W$900,16,0))</f>
        <v/>
      </c>
      <c r="I304" s="12" t="str">
        <f>IF(F304="","",VLOOKUP(X304,図書名リスト!$A$3:$W$900,5,0))</f>
        <v/>
      </c>
      <c r="J304" s="25" t="str">
        <f>IF(F304="","",VLOOKUP(X304,図書名リスト!$A$3:$W$900,9,0))</f>
        <v/>
      </c>
      <c r="K304" s="24" t="str">
        <f>IF(F304="","",VLOOKUP(X304,図書名リスト!$A$3:$W$900,23,0))</f>
        <v/>
      </c>
      <c r="L304" s="10" t="str">
        <f>IF(F304="","",VLOOKUP(X304,図書名リスト!$A$3:$W$900,11,0))</f>
        <v/>
      </c>
      <c r="M304" s="43" t="str">
        <f>IF(F304="","",VLOOKUP(X304,図書名リスト!$A$3:$W$900,14,0))</f>
        <v/>
      </c>
      <c r="N304" s="10" t="str">
        <f>IF(F304="","",VLOOKUP(X304,図書名リスト!$A$3:$W$900,17,0))</f>
        <v/>
      </c>
      <c r="O304" s="11"/>
      <c r="P304" s="23" t="str">
        <f>IF(F304="","",VLOOKUP(X304,図書名リスト!$A$3:$W$900,21,0))</f>
        <v/>
      </c>
      <c r="Q304" s="22" t="str">
        <f>IF(F304="","",VLOOKUP(X304,図書名リスト!$A$3:$W$900,19,0))</f>
        <v/>
      </c>
      <c r="R304" s="23" t="str">
        <f>IF(F304="","",VLOOKUP(X304,図書名リスト!$A$3:$W$900,20,0))</f>
        <v/>
      </c>
      <c r="S304" s="22" t="str">
        <f>IF(F304="","",VLOOKUP(X304,図書名リスト!$A$3:$W$900,22,0))</f>
        <v/>
      </c>
      <c r="T304" s="9" t="str">
        <f t="shared" si="20"/>
        <v xml:space="preserve"> </v>
      </c>
      <c r="U304" s="9" t="str">
        <f t="shared" si="21"/>
        <v>　</v>
      </c>
      <c r="V304" s="9" t="str">
        <f t="shared" si="22"/>
        <v xml:space="preserve"> </v>
      </c>
      <c r="W304" s="9">
        <f t="shared" si="23"/>
        <v>0</v>
      </c>
      <c r="X304" s="8" t="str">
        <f t="shared" si="24"/>
        <v/>
      </c>
    </row>
    <row r="305" spans="1:24" ht="57" customHeight="1" x14ac:dyDescent="0.15">
      <c r="A305" s="44"/>
      <c r="B305" s="11"/>
      <c r="C305" s="17"/>
      <c r="D305" s="17"/>
      <c r="E305" s="16"/>
      <c r="F305" s="15"/>
      <c r="G305" s="14"/>
      <c r="H305" s="13" t="str">
        <f>IF(F305="","",VLOOKUP(F305,図書名リスト!$C$3:$W$900,16,0))</f>
        <v/>
      </c>
      <c r="I305" s="12" t="str">
        <f>IF(F305="","",VLOOKUP(X305,図書名リスト!$A$3:$W$900,5,0))</f>
        <v/>
      </c>
      <c r="J305" s="25" t="str">
        <f>IF(F305="","",VLOOKUP(X305,図書名リスト!$A$3:$W$900,9,0))</f>
        <v/>
      </c>
      <c r="K305" s="24" t="str">
        <f>IF(F305="","",VLOOKUP(X305,図書名リスト!$A$3:$W$900,23,0))</f>
        <v/>
      </c>
      <c r="L305" s="10" t="str">
        <f>IF(F305="","",VLOOKUP(X305,図書名リスト!$A$3:$W$900,11,0))</f>
        <v/>
      </c>
      <c r="M305" s="43" t="str">
        <f>IF(F305="","",VLOOKUP(X305,図書名リスト!$A$3:$W$900,14,0))</f>
        <v/>
      </c>
      <c r="N305" s="10" t="str">
        <f>IF(F305="","",VLOOKUP(X305,図書名リスト!$A$3:$W$900,17,0))</f>
        <v/>
      </c>
      <c r="O305" s="11"/>
      <c r="P305" s="23" t="str">
        <f>IF(F305="","",VLOOKUP(X305,図書名リスト!$A$3:$W$900,21,0))</f>
        <v/>
      </c>
      <c r="Q305" s="22" t="str">
        <f>IF(F305="","",VLOOKUP(X305,図書名リスト!$A$3:$W$900,19,0))</f>
        <v/>
      </c>
      <c r="R305" s="23" t="str">
        <f>IF(F305="","",VLOOKUP(X305,図書名リスト!$A$3:$W$900,20,0))</f>
        <v/>
      </c>
      <c r="S305" s="22" t="str">
        <f>IF(F305="","",VLOOKUP(X305,図書名リスト!$A$3:$W$900,22,0))</f>
        <v/>
      </c>
      <c r="T305" s="9" t="str">
        <f t="shared" si="20"/>
        <v xml:space="preserve"> </v>
      </c>
      <c r="U305" s="9" t="str">
        <f t="shared" si="21"/>
        <v>　</v>
      </c>
      <c r="V305" s="9" t="str">
        <f t="shared" si="22"/>
        <v xml:space="preserve"> </v>
      </c>
      <c r="W305" s="9">
        <f t="shared" si="23"/>
        <v>0</v>
      </c>
      <c r="X305" s="8" t="str">
        <f t="shared" si="24"/>
        <v/>
      </c>
    </row>
    <row r="306" spans="1:24" ht="57" customHeight="1" x14ac:dyDescent="0.15">
      <c r="A306" s="44"/>
      <c r="B306" s="11"/>
      <c r="C306" s="17"/>
      <c r="D306" s="17"/>
      <c r="E306" s="16"/>
      <c r="F306" s="15"/>
      <c r="G306" s="14"/>
      <c r="H306" s="13" t="str">
        <f>IF(F306="","",VLOOKUP(F306,図書名リスト!$C$3:$W$900,16,0))</f>
        <v/>
      </c>
      <c r="I306" s="12" t="str">
        <f>IF(F306="","",VLOOKUP(X306,図書名リスト!$A$3:$W$900,5,0))</f>
        <v/>
      </c>
      <c r="J306" s="25" t="str">
        <f>IF(F306="","",VLOOKUP(X306,図書名リスト!$A$3:$W$900,9,0))</f>
        <v/>
      </c>
      <c r="K306" s="24" t="str">
        <f>IF(F306="","",VLOOKUP(X306,図書名リスト!$A$3:$W$900,23,0))</f>
        <v/>
      </c>
      <c r="L306" s="10" t="str">
        <f>IF(F306="","",VLOOKUP(X306,図書名リスト!$A$3:$W$900,11,0))</f>
        <v/>
      </c>
      <c r="M306" s="43" t="str">
        <f>IF(F306="","",VLOOKUP(X306,図書名リスト!$A$3:$W$900,14,0))</f>
        <v/>
      </c>
      <c r="N306" s="10" t="str">
        <f>IF(F306="","",VLOOKUP(X306,図書名リスト!$A$3:$W$900,17,0))</f>
        <v/>
      </c>
      <c r="O306" s="11"/>
      <c r="P306" s="23" t="str">
        <f>IF(F306="","",VLOOKUP(X306,図書名リスト!$A$3:$W$900,21,0))</f>
        <v/>
      </c>
      <c r="Q306" s="22" t="str">
        <f>IF(F306="","",VLOOKUP(X306,図書名リスト!$A$3:$W$900,19,0))</f>
        <v/>
      </c>
      <c r="R306" s="23" t="str">
        <f>IF(F306="","",VLOOKUP(X306,図書名リスト!$A$3:$W$900,20,0))</f>
        <v/>
      </c>
      <c r="S306" s="22" t="str">
        <f>IF(F306="","",VLOOKUP(X306,図書名リスト!$A$3:$W$900,22,0))</f>
        <v/>
      </c>
      <c r="T306" s="9" t="str">
        <f t="shared" si="20"/>
        <v xml:space="preserve"> </v>
      </c>
      <c r="U306" s="9" t="str">
        <f t="shared" si="21"/>
        <v>　</v>
      </c>
      <c r="V306" s="9" t="str">
        <f t="shared" si="22"/>
        <v xml:space="preserve"> </v>
      </c>
      <c r="W306" s="9">
        <f t="shared" si="23"/>
        <v>0</v>
      </c>
      <c r="X306" s="8" t="str">
        <f t="shared" si="24"/>
        <v/>
      </c>
    </row>
    <row r="307" spans="1:24" ht="57" customHeight="1" x14ac:dyDescent="0.15">
      <c r="A307" s="44"/>
      <c r="B307" s="11"/>
      <c r="C307" s="17"/>
      <c r="D307" s="17"/>
      <c r="E307" s="16"/>
      <c r="F307" s="15"/>
      <c r="G307" s="14"/>
      <c r="H307" s="13" t="str">
        <f>IF(F307="","",VLOOKUP(F307,図書名リスト!$C$3:$W$900,16,0))</f>
        <v/>
      </c>
      <c r="I307" s="12" t="str">
        <f>IF(F307="","",VLOOKUP(X307,図書名リスト!$A$3:$W$900,5,0))</f>
        <v/>
      </c>
      <c r="J307" s="25" t="str">
        <f>IF(F307="","",VLOOKUP(X307,図書名リスト!$A$3:$W$900,9,0))</f>
        <v/>
      </c>
      <c r="K307" s="24" t="str">
        <f>IF(F307="","",VLOOKUP(X307,図書名リスト!$A$3:$W$900,23,0))</f>
        <v/>
      </c>
      <c r="L307" s="10" t="str">
        <f>IF(F307="","",VLOOKUP(X307,図書名リスト!$A$3:$W$900,11,0))</f>
        <v/>
      </c>
      <c r="M307" s="43" t="str">
        <f>IF(F307="","",VLOOKUP(X307,図書名リスト!$A$3:$W$900,14,0))</f>
        <v/>
      </c>
      <c r="N307" s="10" t="str">
        <f>IF(F307="","",VLOOKUP(X307,図書名リスト!$A$3:$W$900,17,0))</f>
        <v/>
      </c>
      <c r="O307" s="11"/>
      <c r="P307" s="23" t="str">
        <f>IF(F307="","",VLOOKUP(X307,図書名リスト!$A$3:$W$900,21,0))</f>
        <v/>
      </c>
      <c r="Q307" s="22" t="str">
        <f>IF(F307="","",VLOOKUP(X307,図書名リスト!$A$3:$W$900,19,0))</f>
        <v/>
      </c>
      <c r="R307" s="23" t="str">
        <f>IF(F307="","",VLOOKUP(X307,図書名リスト!$A$3:$W$900,20,0))</f>
        <v/>
      </c>
      <c r="S307" s="22" t="str">
        <f>IF(F307="","",VLOOKUP(X307,図書名リスト!$A$3:$W$900,22,0))</f>
        <v/>
      </c>
      <c r="T307" s="9" t="str">
        <f t="shared" si="20"/>
        <v xml:space="preserve"> </v>
      </c>
      <c r="U307" s="9" t="str">
        <f t="shared" si="21"/>
        <v>　</v>
      </c>
      <c r="V307" s="9" t="str">
        <f t="shared" si="22"/>
        <v xml:space="preserve"> </v>
      </c>
      <c r="W307" s="9">
        <f t="shared" si="23"/>
        <v>0</v>
      </c>
      <c r="X307" s="8" t="str">
        <f t="shared" si="24"/>
        <v/>
      </c>
    </row>
    <row r="308" spans="1:24" ht="57" customHeight="1" x14ac:dyDescent="0.15">
      <c r="A308" s="44"/>
      <c r="B308" s="11"/>
      <c r="C308" s="17"/>
      <c r="D308" s="17"/>
      <c r="E308" s="16"/>
      <c r="F308" s="15"/>
      <c r="G308" s="14"/>
      <c r="H308" s="13" t="str">
        <f>IF(F308="","",VLOOKUP(F308,図書名リスト!$C$3:$W$900,16,0))</f>
        <v/>
      </c>
      <c r="I308" s="12" t="str">
        <f>IF(F308="","",VLOOKUP(X308,図書名リスト!$A$3:$W$900,5,0))</f>
        <v/>
      </c>
      <c r="J308" s="25" t="str">
        <f>IF(F308="","",VLOOKUP(X308,図書名リスト!$A$3:$W$900,9,0))</f>
        <v/>
      </c>
      <c r="K308" s="24" t="str">
        <f>IF(F308="","",VLOOKUP(X308,図書名リスト!$A$3:$W$900,23,0))</f>
        <v/>
      </c>
      <c r="L308" s="10" t="str">
        <f>IF(F308="","",VLOOKUP(X308,図書名リスト!$A$3:$W$900,11,0))</f>
        <v/>
      </c>
      <c r="M308" s="43" t="str">
        <f>IF(F308="","",VLOOKUP(X308,図書名リスト!$A$3:$W$900,14,0))</f>
        <v/>
      </c>
      <c r="N308" s="10" t="str">
        <f>IF(F308="","",VLOOKUP(X308,図書名リスト!$A$3:$W$900,17,0))</f>
        <v/>
      </c>
      <c r="O308" s="11"/>
      <c r="P308" s="23" t="str">
        <f>IF(F308="","",VLOOKUP(X308,図書名リスト!$A$3:$W$900,21,0))</f>
        <v/>
      </c>
      <c r="Q308" s="22" t="str">
        <f>IF(F308="","",VLOOKUP(X308,図書名リスト!$A$3:$W$900,19,0))</f>
        <v/>
      </c>
      <c r="R308" s="23" t="str">
        <f>IF(F308="","",VLOOKUP(X308,図書名リスト!$A$3:$W$900,20,0))</f>
        <v/>
      </c>
      <c r="S308" s="22" t="str">
        <f>IF(F308="","",VLOOKUP(X308,図書名リスト!$A$3:$W$900,22,0))</f>
        <v/>
      </c>
      <c r="T308" s="9" t="str">
        <f t="shared" si="20"/>
        <v xml:space="preserve"> </v>
      </c>
      <c r="U308" s="9" t="str">
        <f t="shared" si="21"/>
        <v>　</v>
      </c>
      <c r="V308" s="9" t="str">
        <f t="shared" si="22"/>
        <v xml:space="preserve"> </v>
      </c>
      <c r="W308" s="9">
        <f t="shared" si="23"/>
        <v>0</v>
      </c>
      <c r="X308" s="8" t="str">
        <f t="shared" si="24"/>
        <v/>
      </c>
    </row>
    <row r="309" spans="1:24" ht="57" customHeight="1" x14ac:dyDescent="0.15">
      <c r="A309" s="44"/>
      <c r="B309" s="11"/>
      <c r="C309" s="17"/>
      <c r="D309" s="17"/>
      <c r="E309" s="16"/>
      <c r="F309" s="15"/>
      <c r="G309" s="14"/>
      <c r="H309" s="13" t="str">
        <f>IF(F309="","",VLOOKUP(F309,図書名リスト!$C$3:$W$900,16,0))</f>
        <v/>
      </c>
      <c r="I309" s="12" t="str">
        <f>IF(F309="","",VLOOKUP(X309,図書名リスト!$A$3:$W$900,5,0))</f>
        <v/>
      </c>
      <c r="J309" s="25" t="str">
        <f>IF(F309="","",VLOOKUP(X309,図書名リスト!$A$3:$W$900,9,0))</f>
        <v/>
      </c>
      <c r="K309" s="24" t="str">
        <f>IF(F309="","",VLOOKUP(X309,図書名リスト!$A$3:$W$900,23,0))</f>
        <v/>
      </c>
      <c r="L309" s="10" t="str">
        <f>IF(F309="","",VLOOKUP(X309,図書名リスト!$A$3:$W$900,11,0))</f>
        <v/>
      </c>
      <c r="M309" s="43" t="str">
        <f>IF(F309="","",VLOOKUP(X309,図書名リスト!$A$3:$W$900,14,0))</f>
        <v/>
      </c>
      <c r="N309" s="10" t="str">
        <f>IF(F309="","",VLOOKUP(X309,図書名リスト!$A$3:$W$900,17,0))</f>
        <v/>
      </c>
      <c r="O309" s="11"/>
      <c r="P309" s="23" t="str">
        <f>IF(F309="","",VLOOKUP(X309,図書名リスト!$A$3:$W$900,21,0))</f>
        <v/>
      </c>
      <c r="Q309" s="22" t="str">
        <f>IF(F309="","",VLOOKUP(X309,図書名リスト!$A$3:$W$900,19,0))</f>
        <v/>
      </c>
      <c r="R309" s="23" t="str">
        <f>IF(F309="","",VLOOKUP(X309,図書名リスト!$A$3:$W$900,20,0))</f>
        <v/>
      </c>
      <c r="S309" s="22" t="str">
        <f>IF(F309="","",VLOOKUP(X309,図書名リスト!$A$3:$W$900,22,0))</f>
        <v/>
      </c>
      <c r="T309" s="9" t="str">
        <f t="shared" si="20"/>
        <v xml:space="preserve"> </v>
      </c>
      <c r="U309" s="9" t="str">
        <f t="shared" si="21"/>
        <v>　</v>
      </c>
      <c r="V309" s="9" t="str">
        <f t="shared" si="22"/>
        <v xml:space="preserve"> </v>
      </c>
      <c r="W309" s="9">
        <f t="shared" si="23"/>
        <v>0</v>
      </c>
      <c r="X309" s="8" t="str">
        <f t="shared" si="24"/>
        <v/>
      </c>
    </row>
    <row r="310" spans="1:24" ht="57" customHeight="1" x14ac:dyDescent="0.15">
      <c r="A310" s="44"/>
      <c r="B310" s="11"/>
      <c r="C310" s="17"/>
      <c r="D310" s="17"/>
      <c r="E310" s="16"/>
      <c r="F310" s="15"/>
      <c r="G310" s="14"/>
      <c r="H310" s="13" t="str">
        <f>IF(F310="","",VLOOKUP(F310,図書名リスト!$C$3:$W$900,16,0))</f>
        <v/>
      </c>
      <c r="I310" s="12" t="str">
        <f>IF(F310="","",VLOOKUP(X310,図書名リスト!$A$3:$W$900,5,0))</f>
        <v/>
      </c>
      <c r="J310" s="25" t="str">
        <f>IF(F310="","",VLOOKUP(X310,図書名リスト!$A$3:$W$900,9,0))</f>
        <v/>
      </c>
      <c r="K310" s="24" t="str">
        <f>IF(F310="","",VLOOKUP(X310,図書名リスト!$A$3:$W$900,23,0))</f>
        <v/>
      </c>
      <c r="L310" s="10" t="str">
        <f>IF(F310="","",VLOOKUP(X310,図書名リスト!$A$3:$W$900,11,0))</f>
        <v/>
      </c>
      <c r="M310" s="43" t="str">
        <f>IF(F310="","",VLOOKUP(X310,図書名リスト!$A$3:$W$900,14,0))</f>
        <v/>
      </c>
      <c r="N310" s="10" t="str">
        <f>IF(F310="","",VLOOKUP(X310,図書名リスト!$A$3:$W$900,17,0))</f>
        <v/>
      </c>
      <c r="O310" s="11"/>
      <c r="P310" s="23" t="str">
        <f>IF(F310="","",VLOOKUP(X310,図書名リスト!$A$3:$W$900,21,0))</f>
        <v/>
      </c>
      <c r="Q310" s="22" t="str">
        <f>IF(F310="","",VLOOKUP(X310,図書名リスト!$A$3:$W$900,19,0))</f>
        <v/>
      </c>
      <c r="R310" s="23" t="str">
        <f>IF(F310="","",VLOOKUP(X310,図書名リスト!$A$3:$W$900,20,0))</f>
        <v/>
      </c>
      <c r="S310" s="22" t="str">
        <f>IF(F310="","",VLOOKUP(X310,図書名リスト!$A$3:$W$900,22,0))</f>
        <v/>
      </c>
      <c r="T310" s="9" t="str">
        <f t="shared" si="20"/>
        <v xml:space="preserve"> </v>
      </c>
      <c r="U310" s="9" t="str">
        <f t="shared" si="21"/>
        <v>　</v>
      </c>
      <c r="V310" s="9" t="str">
        <f t="shared" si="22"/>
        <v xml:space="preserve"> </v>
      </c>
      <c r="W310" s="9">
        <f t="shared" si="23"/>
        <v>0</v>
      </c>
      <c r="X310" s="8" t="str">
        <f t="shared" si="24"/>
        <v/>
      </c>
    </row>
    <row r="311" spans="1:24" ht="57" customHeight="1" x14ac:dyDescent="0.15">
      <c r="A311" s="44"/>
      <c r="B311" s="11"/>
      <c r="C311" s="17"/>
      <c r="D311" s="17"/>
      <c r="E311" s="16"/>
      <c r="F311" s="15"/>
      <c r="G311" s="14"/>
      <c r="H311" s="13" t="str">
        <f>IF(F311="","",VLOOKUP(F311,図書名リスト!$C$3:$W$900,16,0))</f>
        <v/>
      </c>
      <c r="I311" s="12" t="str">
        <f>IF(F311="","",VLOOKUP(X311,図書名リスト!$A$3:$W$900,5,0))</f>
        <v/>
      </c>
      <c r="J311" s="25" t="str">
        <f>IF(F311="","",VLOOKUP(X311,図書名リスト!$A$3:$W$900,9,0))</f>
        <v/>
      </c>
      <c r="K311" s="24" t="str">
        <f>IF(F311="","",VLOOKUP(X311,図書名リスト!$A$3:$W$900,23,0))</f>
        <v/>
      </c>
      <c r="L311" s="10" t="str">
        <f>IF(F311="","",VLOOKUP(X311,図書名リスト!$A$3:$W$900,11,0))</f>
        <v/>
      </c>
      <c r="M311" s="43" t="str">
        <f>IF(F311="","",VLOOKUP(X311,図書名リスト!$A$3:$W$900,14,0))</f>
        <v/>
      </c>
      <c r="N311" s="10" t="str">
        <f>IF(F311="","",VLOOKUP(X311,図書名リスト!$A$3:$W$900,17,0))</f>
        <v/>
      </c>
      <c r="O311" s="11"/>
      <c r="P311" s="23" t="str">
        <f>IF(F311="","",VLOOKUP(X311,図書名リスト!$A$3:$W$900,21,0))</f>
        <v/>
      </c>
      <c r="Q311" s="22" t="str">
        <f>IF(F311="","",VLOOKUP(X311,図書名リスト!$A$3:$W$900,19,0))</f>
        <v/>
      </c>
      <c r="R311" s="23" t="str">
        <f>IF(F311="","",VLOOKUP(X311,図書名リスト!$A$3:$W$900,20,0))</f>
        <v/>
      </c>
      <c r="S311" s="22" t="str">
        <f>IF(F311="","",VLOOKUP(X311,図書名リスト!$A$3:$W$900,22,0))</f>
        <v/>
      </c>
      <c r="T311" s="9" t="str">
        <f t="shared" si="20"/>
        <v xml:space="preserve"> </v>
      </c>
      <c r="U311" s="9" t="str">
        <f t="shared" si="21"/>
        <v>　</v>
      </c>
      <c r="V311" s="9" t="str">
        <f t="shared" si="22"/>
        <v xml:space="preserve"> </v>
      </c>
      <c r="W311" s="9">
        <f t="shared" si="23"/>
        <v>0</v>
      </c>
      <c r="X311" s="8" t="str">
        <f t="shared" si="24"/>
        <v/>
      </c>
    </row>
    <row r="312" spans="1:24" ht="57" customHeight="1" x14ac:dyDescent="0.15">
      <c r="A312" s="44"/>
      <c r="B312" s="11"/>
      <c r="C312" s="17"/>
      <c r="D312" s="17"/>
      <c r="E312" s="16"/>
      <c r="F312" s="15"/>
      <c r="G312" s="14"/>
      <c r="H312" s="13" t="str">
        <f>IF(F312="","",VLOOKUP(F312,図書名リスト!$C$3:$W$900,16,0))</f>
        <v/>
      </c>
      <c r="I312" s="12" t="str">
        <f>IF(F312="","",VLOOKUP(X312,図書名リスト!$A$3:$W$900,5,0))</f>
        <v/>
      </c>
      <c r="J312" s="25" t="str">
        <f>IF(F312="","",VLOOKUP(X312,図書名リスト!$A$3:$W$900,9,0))</f>
        <v/>
      </c>
      <c r="K312" s="24" t="str">
        <f>IF(F312="","",VLOOKUP(X312,図書名リスト!$A$3:$W$900,23,0))</f>
        <v/>
      </c>
      <c r="L312" s="10" t="str">
        <f>IF(F312="","",VLOOKUP(X312,図書名リスト!$A$3:$W$900,11,0))</f>
        <v/>
      </c>
      <c r="M312" s="43" t="str">
        <f>IF(F312="","",VLOOKUP(X312,図書名リスト!$A$3:$W$900,14,0))</f>
        <v/>
      </c>
      <c r="N312" s="10" t="str">
        <f>IF(F312="","",VLOOKUP(X312,図書名リスト!$A$3:$W$900,17,0))</f>
        <v/>
      </c>
      <c r="O312" s="11"/>
      <c r="P312" s="23" t="str">
        <f>IF(F312="","",VLOOKUP(X312,図書名リスト!$A$3:$W$900,21,0))</f>
        <v/>
      </c>
      <c r="Q312" s="22" t="str">
        <f>IF(F312="","",VLOOKUP(X312,図書名リスト!$A$3:$W$900,19,0))</f>
        <v/>
      </c>
      <c r="R312" s="23" t="str">
        <f>IF(F312="","",VLOOKUP(X312,図書名リスト!$A$3:$W$900,20,0))</f>
        <v/>
      </c>
      <c r="S312" s="22" t="str">
        <f>IF(F312="","",VLOOKUP(X312,図書名リスト!$A$3:$W$900,22,0))</f>
        <v/>
      </c>
      <c r="T312" s="9" t="str">
        <f t="shared" si="20"/>
        <v xml:space="preserve"> </v>
      </c>
      <c r="U312" s="9" t="str">
        <f t="shared" si="21"/>
        <v>　</v>
      </c>
      <c r="V312" s="9" t="str">
        <f t="shared" si="22"/>
        <v xml:space="preserve"> </v>
      </c>
      <c r="W312" s="9">
        <f t="shared" si="23"/>
        <v>0</v>
      </c>
      <c r="X312" s="8" t="str">
        <f t="shared" si="24"/>
        <v/>
      </c>
    </row>
    <row r="313" spans="1:24" ht="57" customHeight="1" x14ac:dyDescent="0.15">
      <c r="A313" s="44"/>
      <c r="B313" s="11"/>
      <c r="C313" s="17"/>
      <c r="D313" s="17"/>
      <c r="E313" s="16"/>
      <c r="F313" s="15"/>
      <c r="G313" s="14"/>
      <c r="H313" s="13" t="str">
        <f>IF(F313="","",VLOOKUP(F313,図書名リスト!$C$3:$W$900,16,0))</f>
        <v/>
      </c>
      <c r="I313" s="12" t="str">
        <f>IF(F313="","",VLOOKUP(X313,図書名リスト!$A$3:$W$900,5,0))</f>
        <v/>
      </c>
      <c r="J313" s="25" t="str">
        <f>IF(F313="","",VLOOKUP(X313,図書名リスト!$A$3:$W$900,9,0))</f>
        <v/>
      </c>
      <c r="K313" s="24" t="str">
        <f>IF(F313="","",VLOOKUP(X313,図書名リスト!$A$3:$W$900,23,0))</f>
        <v/>
      </c>
      <c r="L313" s="10" t="str">
        <f>IF(F313="","",VLOOKUP(X313,図書名リスト!$A$3:$W$900,11,0))</f>
        <v/>
      </c>
      <c r="M313" s="43" t="str">
        <f>IF(F313="","",VLOOKUP(X313,図書名リスト!$A$3:$W$900,14,0))</f>
        <v/>
      </c>
      <c r="N313" s="10" t="str">
        <f>IF(F313="","",VLOOKUP(X313,図書名リスト!$A$3:$W$900,17,0))</f>
        <v/>
      </c>
      <c r="O313" s="11"/>
      <c r="P313" s="23" t="str">
        <f>IF(F313="","",VLOOKUP(X313,図書名リスト!$A$3:$W$900,21,0))</f>
        <v/>
      </c>
      <c r="Q313" s="22" t="str">
        <f>IF(F313="","",VLOOKUP(X313,図書名リスト!$A$3:$W$900,19,0))</f>
        <v/>
      </c>
      <c r="R313" s="23" t="str">
        <f>IF(F313="","",VLOOKUP(X313,図書名リスト!$A$3:$W$900,20,0))</f>
        <v/>
      </c>
      <c r="S313" s="22" t="str">
        <f>IF(F313="","",VLOOKUP(X313,図書名リスト!$A$3:$W$900,22,0))</f>
        <v/>
      </c>
      <c r="T313" s="9" t="str">
        <f t="shared" si="20"/>
        <v xml:space="preserve"> </v>
      </c>
      <c r="U313" s="9" t="str">
        <f t="shared" si="21"/>
        <v>　</v>
      </c>
      <c r="V313" s="9" t="str">
        <f t="shared" si="22"/>
        <v xml:space="preserve"> </v>
      </c>
      <c r="W313" s="9">
        <f t="shared" si="23"/>
        <v>0</v>
      </c>
      <c r="X313" s="8" t="str">
        <f t="shared" si="24"/>
        <v/>
      </c>
    </row>
    <row r="314" spans="1:24" ht="57" customHeight="1" x14ac:dyDescent="0.15">
      <c r="A314" s="44"/>
      <c r="B314" s="11"/>
      <c r="C314" s="17"/>
      <c r="D314" s="17"/>
      <c r="E314" s="16"/>
      <c r="F314" s="15"/>
      <c r="G314" s="14"/>
      <c r="H314" s="13" t="str">
        <f>IF(F314="","",VLOOKUP(F314,図書名リスト!$C$3:$W$900,16,0))</f>
        <v/>
      </c>
      <c r="I314" s="12" t="str">
        <f>IF(F314="","",VLOOKUP(X314,図書名リスト!$A$3:$W$900,5,0))</f>
        <v/>
      </c>
      <c r="J314" s="25" t="str">
        <f>IF(F314="","",VLOOKUP(X314,図書名リスト!$A$3:$W$900,9,0))</f>
        <v/>
      </c>
      <c r="K314" s="24" t="str">
        <f>IF(F314="","",VLOOKUP(X314,図書名リスト!$A$3:$W$900,23,0))</f>
        <v/>
      </c>
      <c r="L314" s="10" t="str">
        <f>IF(F314="","",VLOOKUP(X314,図書名リスト!$A$3:$W$900,11,0))</f>
        <v/>
      </c>
      <c r="M314" s="43" t="str">
        <f>IF(F314="","",VLOOKUP(X314,図書名リスト!$A$3:$W$900,14,0))</f>
        <v/>
      </c>
      <c r="N314" s="10" t="str">
        <f>IF(F314="","",VLOOKUP(X314,図書名リスト!$A$3:$W$900,17,0))</f>
        <v/>
      </c>
      <c r="O314" s="11"/>
      <c r="P314" s="23" t="str">
        <f>IF(F314="","",VLOOKUP(X314,図書名リスト!$A$3:$W$900,21,0))</f>
        <v/>
      </c>
      <c r="Q314" s="22" t="str">
        <f>IF(F314="","",VLOOKUP(X314,図書名リスト!$A$3:$W$900,19,0))</f>
        <v/>
      </c>
      <c r="R314" s="23" t="str">
        <f>IF(F314="","",VLOOKUP(X314,図書名リスト!$A$3:$W$900,20,0))</f>
        <v/>
      </c>
      <c r="S314" s="22" t="str">
        <f>IF(F314="","",VLOOKUP(X314,図書名リスト!$A$3:$W$900,22,0))</f>
        <v/>
      </c>
      <c r="T314" s="9" t="str">
        <f t="shared" si="20"/>
        <v xml:space="preserve"> </v>
      </c>
      <c r="U314" s="9" t="str">
        <f t="shared" si="21"/>
        <v>　</v>
      </c>
      <c r="V314" s="9" t="str">
        <f t="shared" si="22"/>
        <v xml:space="preserve"> </v>
      </c>
      <c r="W314" s="9">
        <f t="shared" si="23"/>
        <v>0</v>
      </c>
      <c r="X314" s="8" t="str">
        <f t="shared" si="24"/>
        <v/>
      </c>
    </row>
    <row r="315" spans="1:24" ht="57" customHeight="1" x14ac:dyDescent="0.15">
      <c r="A315" s="44"/>
      <c r="B315" s="11"/>
      <c r="C315" s="17"/>
      <c r="D315" s="17"/>
      <c r="E315" s="16"/>
      <c r="F315" s="15"/>
      <c r="G315" s="14"/>
      <c r="H315" s="13" t="str">
        <f>IF(F315="","",VLOOKUP(F315,図書名リスト!$C$3:$W$900,16,0))</f>
        <v/>
      </c>
      <c r="I315" s="12" t="str">
        <f>IF(F315="","",VLOOKUP(X315,図書名リスト!$A$3:$W$900,5,0))</f>
        <v/>
      </c>
      <c r="J315" s="25" t="str">
        <f>IF(F315="","",VLOOKUP(X315,図書名リスト!$A$3:$W$900,9,0))</f>
        <v/>
      </c>
      <c r="K315" s="24" t="str">
        <f>IF(F315="","",VLOOKUP(X315,図書名リスト!$A$3:$W$900,23,0))</f>
        <v/>
      </c>
      <c r="L315" s="10" t="str">
        <f>IF(F315="","",VLOOKUP(X315,図書名リスト!$A$3:$W$900,11,0))</f>
        <v/>
      </c>
      <c r="M315" s="43" t="str">
        <f>IF(F315="","",VLOOKUP(X315,図書名リスト!$A$3:$W$900,14,0))</f>
        <v/>
      </c>
      <c r="N315" s="10" t="str">
        <f>IF(F315="","",VLOOKUP(X315,図書名リスト!$A$3:$W$900,17,0))</f>
        <v/>
      </c>
      <c r="O315" s="11"/>
      <c r="P315" s="23" t="str">
        <f>IF(F315="","",VLOOKUP(X315,図書名リスト!$A$3:$W$900,21,0))</f>
        <v/>
      </c>
      <c r="Q315" s="22" t="str">
        <f>IF(F315="","",VLOOKUP(X315,図書名リスト!$A$3:$W$900,19,0))</f>
        <v/>
      </c>
      <c r="R315" s="23" t="str">
        <f>IF(F315="","",VLOOKUP(X315,図書名リスト!$A$3:$W$900,20,0))</f>
        <v/>
      </c>
      <c r="S315" s="22" t="str">
        <f>IF(F315="","",VLOOKUP(X315,図書名リスト!$A$3:$W$900,22,0))</f>
        <v/>
      </c>
      <c r="T315" s="9" t="str">
        <f t="shared" si="20"/>
        <v xml:space="preserve"> </v>
      </c>
      <c r="U315" s="9" t="str">
        <f t="shared" si="21"/>
        <v>　</v>
      </c>
      <c r="V315" s="9" t="str">
        <f t="shared" si="22"/>
        <v xml:space="preserve"> </v>
      </c>
      <c r="W315" s="9">
        <f t="shared" si="23"/>
        <v>0</v>
      </c>
      <c r="X315" s="8" t="str">
        <f t="shared" si="24"/>
        <v/>
      </c>
    </row>
    <row r="316" spans="1:24" ht="57" customHeight="1" x14ac:dyDescent="0.15">
      <c r="A316" s="44"/>
      <c r="B316" s="11"/>
      <c r="C316" s="17"/>
      <c r="D316" s="17"/>
      <c r="E316" s="16"/>
      <c r="F316" s="15"/>
      <c r="G316" s="14"/>
      <c r="H316" s="13" t="str">
        <f>IF(F316="","",VLOOKUP(F316,図書名リスト!$C$3:$W$900,16,0))</f>
        <v/>
      </c>
      <c r="I316" s="12" t="str">
        <f>IF(F316="","",VLOOKUP(X316,図書名リスト!$A$3:$W$900,5,0))</f>
        <v/>
      </c>
      <c r="J316" s="25" t="str">
        <f>IF(F316="","",VLOOKUP(X316,図書名リスト!$A$3:$W$900,9,0))</f>
        <v/>
      </c>
      <c r="K316" s="24" t="str">
        <f>IF(F316="","",VLOOKUP(X316,図書名リスト!$A$3:$W$900,23,0))</f>
        <v/>
      </c>
      <c r="L316" s="10" t="str">
        <f>IF(F316="","",VLOOKUP(X316,図書名リスト!$A$3:$W$900,11,0))</f>
        <v/>
      </c>
      <c r="M316" s="43" t="str">
        <f>IF(F316="","",VLOOKUP(X316,図書名リスト!$A$3:$W$900,14,0))</f>
        <v/>
      </c>
      <c r="N316" s="10" t="str">
        <f>IF(F316="","",VLOOKUP(X316,図書名リスト!$A$3:$W$900,17,0))</f>
        <v/>
      </c>
      <c r="O316" s="11"/>
      <c r="P316" s="23" t="str">
        <f>IF(F316="","",VLOOKUP(X316,図書名リスト!$A$3:$W$900,21,0))</f>
        <v/>
      </c>
      <c r="Q316" s="22" t="str">
        <f>IF(F316="","",VLOOKUP(X316,図書名リスト!$A$3:$W$900,19,0))</f>
        <v/>
      </c>
      <c r="R316" s="23" t="str">
        <f>IF(F316="","",VLOOKUP(X316,図書名リスト!$A$3:$W$900,20,0))</f>
        <v/>
      </c>
      <c r="S316" s="22" t="str">
        <f>IF(F316="","",VLOOKUP(X316,図書名リスト!$A$3:$W$900,22,0))</f>
        <v/>
      </c>
      <c r="T316" s="9" t="str">
        <f t="shared" si="20"/>
        <v xml:space="preserve"> </v>
      </c>
      <c r="U316" s="9" t="str">
        <f t="shared" si="21"/>
        <v>　</v>
      </c>
      <c r="V316" s="9" t="str">
        <f t="shared" si="22"/>
        <v xml:space="preserve"> </v>
      </c>
      <c r="W316" s="9">
        <f t="shared" si="23"/>
        <v>0</v>
      </c>
      <c r="X316" s="8" t="str">
        <f t="shared" si="24"/>
        <v/>
      </c>
    </row>
    <row r="317" spans="1:24" ht="57" customHeight="1" x14ac:dyDescent="0.15">
      <c r="A317" s="44"/>
      <c r="B317" s="11"/>
      <c r="C317" s="17"/>
      <c r="D317" s="17"/>
      <c r="E317" s="16"/>
      <c r="F317" s="15"/>
      <c r="G317" s="14"/>
      <c r="H317" s="13" t="str">
        <f>IF(F317="","",VLOOKUP(F317,図書名リスト!$C$3:$W$900,16,0))</f>
        <v/>
      </c>
      <c r="I317" s="12" t="str">
        <f>IF(F317="","",VLOOKUP(X317,図書名リスト!$A$3:$W$900,5,0))</f>
        <v/>
      </c>
      <c r="J317" s="25" t="str">
        <f>IF(F317="","",VLOOKUP(X317,図書名リスト!$A$3:$W$900,9,0))</f>
        <v/>
      </c>
      <c r="K317" s="24" t="str">
        <f>IF(F317="","",VLOOKUP(X317,図書名リスト!$A$3:$W$900,23,0))</f>
        <v/>
      </c>
      <c r="L317" s="10" t="str">
        <f>IF(F317="","",VLOOKUP(X317,図書名リスト!$A$3:$W$900,11,0))</f>
        <v/>
      </c>
      <c r="M317" s="43" t="str">
        <f>IF(F317="","",VLOOKUP(X317,図書名リスト!$A$3:$W$900,14,0))</f>
        <v/>
      </c>
      <c r="N317" s="10" t="str">
        <f>IF(F317="","",VLOOKUP(X317,図書名リスト!$A$3:$W$900,17,0))</f>
        <v/>
      </c>
      <c r="O317" s="11"/>
      <c r="P317" s="23" t="str">
        <f>IF(F317="","",VLOOKUP(X317,図書名リスト!$A$3:$W$900,21,0))</f>
        <v/>
      </c>
      <c r="Q317" s="22" t="str">
        <f>IF(F317="","",VLOOKUP(X317,図書名リスト!$A$3:$W$900,19,0))</f>
        <v/>
      </c>
      <c r="R317" s="23" t="str">
        <f>IF(F317="","",VLOOKUP(X317,図書名リスト!$A$3:$W$900,20,0))</f>
        <v/>
      </c>
      <c r="S317" s="22" t="str">
        <f>IF(F317="","",VLOOKUP(X317,図書名リスト!$A$3:$W$900,22,0))</f>
        <v/>
      </c>
      <c r="T317" s="9" t="str">
        <f t="shared" si="20"/>
        <v xml:space="preserve"> </v>
      </c>
      <c r="U317" s="9" t="str">
        <f t="shared" si="21"/>
        <v>　</v>
      </c>
      <c r="V317" s="9" t="str">
        <f t="shared" si="22"/>
        <v xml:space="preserve"> </v>
      </c>
      <c r="W317" s="9">
        <f t="shared" si="23"/>
        <v>0</v>
      </c>
      <c r="X317" s="8" t="str">
        <f t="shared" si="24"/>
        <v/>
      </c>
    </row>
    <row r="318" spans="1:24" ht="57" customHeight="1" x14ac:dyDescent="0.15">
      <c r="A318" s="44"/>
      <c r="B318" s="11"/>
      <c r="C318" s="17"/>
      <c r="D318" s="17"/>
      <c r="E318" s="16"/>
      <c r="F318" s="15"/>
      <c r="G318" s="14"/>
      <c r="H318" s="13" t="str">
        <f>IF(F318="","",VLOOKUP(F318,図書名リスト!$C$3:$W$900,16,0))</f>
        <v/>
      </c>
      <c r="I318" s="12" t="str">
        <f>IF(F318="","",VLOOKUP(X318,図書名リスト!$A$3:$W$900,5,0))</f>
        <v/>
      </c>
      <c r="J318" s="25" t="str">
        <f>IF(F318="","",VLOOKUP(X318,図書名リスト!$A$3:$W$900,9,0))</f>
        <v/>
      </c>
      <c r="K318" s="24" t="str">
        <f>IF(F318="","",VLOOKUP(X318,図書名リスト!$A$3:$W$900,23,0))</f>
        <v/>
      </c>
      <c r="L318" s="10" t="str">
        <f>IF(F318="","",VLOOKUP(X318,図書名リスト!$A$3:$W$900,11,0))</f>
        <v/>
      </c>
      <c r="M318" s="43" t="str">
        <f>IF(F318="","",VLOOKUP(X318,図書名リスト!$A$3:$W$900,14,0))</f>
        <v/>
      </c>
      <c r="N318" s="10" t="str">
        <f>IF(F318="","",VLOOKUP(X318,図書名リスト!$A$3:$W$900,17,0))</f>
        <v/>
      </c>
      <c r="O318" s="11"/>
      <c r="P318" s="23" t="str">
        <f>IF(F318="","",VLOOKUP(X318,図書名リスト!$A$3:$W$900,21,0))</f>
        <v/>
      </c>
      <c r="Q318" s="22" t="str">
        <f>IF(F318="","",VLOOKUP(X318,図書名リスト!$A$3:$W$900,19,0))</f>
        <v/>
      </c>
      <c r="R318" s="23" t="str">
        <f>IF(F318="","",VLOOKUP(X318,図書名リスト!$A$3:$W$900,20,0))</f>
        <v/>
      </c>
      <c r="S318" s="22" t="str">
        <f>IF(F318="","",VLOOKUP(X318,図書名リスト!$A$3:$W$900,22,0))</f>
        <v/>
      </c>
      <c r="T318" s="9" t="str">
        <f t="shared" si="20"/>
        <v xml:space="preserve"> </v>
      </c>
      <c r="U318" s="9" t="str">
        <f t="shared" si="21"/>
        <v>　</v>
      </c>
      <c r="V318" s="9" t="str">
        <f t="shared" si="22"/>
        <v xml:space="preserve"> </v>
      </c>
      <c r="W318" s="9">
        <f t="shared" si="23"/>
        <v>0</v>
      </c>
      <c r="X318" s="8" t="str">
        <f t="shared" si="24"/>
        <v/>
      </c>
    </row>
    <row r="319" spans="1:24" ht="57" customHeight="1" x14ac:dyDescent="0.15">
      <c r="A319" s="44"/>
      <c r="B319" s="11"/>
      <c r="C319" s="17"/>
      <c r="D319" s="17"/>
      <c r="E319" s="16"/>
      <c r="F319" s="15"/>
      <c r="G319" s="14"/>
      <c r="H319" s="13" t="str">
        <f>IF(F319="","",VLOOKUP(F319,図書名リスト!$C$3:$W$900,16,0))</f>
        <v/>
      </c>
      <c r="I319" s="12" t="str">
        <f>IF(F319="","",VLOOKUP(X319,図書名リスト!$A$3:$W$900,5,0))</f>
        <v/>
      </c>
      <c r="J319" s="25" t="str">
        <f>IF(F319="","",VLOOKUP(X319,図書名リスト!$A$3:$W$900,9,0))</f>
        <v/>
      </c>
      <c r="K319" s="24" t="str">
        <f>IF(F319="","",VLOOKUP(X319,図書名リスト!$A$3:$W$900,23,0))</f>
        <v/>
      </c>
      <c r="L319" s="10" t="str">
        <f>IF(F319="","",VLOOKUP(X319,図書名リスト!$A$3:$W$900,11,0))</f>
        <v/>
      </c>
      <c r="M319" s="43" t="str">
        <f>IF(F319="","",VLOOKUP(X319,図書名リスト!$A$3:$W$900,14,0))</f>
        <v/>
      </c>
      <c r="N319" s="10" t="str">
        <f>IF(F319="","",VLOOKUP(X319,図書名リスト!$A$3:$W$900,17,0))</f>
        <v/>
      </c>
      <c r="O319" s="11"/>
      <c r="P319" s="23" t="str">
        <f>IF(F319="","",VLOOKUP(X319,図書名リスト!$A$3:$W$900,21,0))</f>
        <v/>
      </c>
      <c r="Q319" s="22" t="str">
        <f>IF(F319="","",VLOOKUP(X319,図書名リスト!$A$3:$W$900,19,0))</f>
        <v/>
      </c>
      <c r="R319" s="23" t="str">
        <f>IF(F319="","",VLOOKUP(X319,図書名リスト!$A$3:$W$900,20,0))</f>
        <v/>
      </c>
      <c r="S319" s="22" t="str">
        <f>IF(F319="","",VLOOKUP(X319,図書名リスト!$A$3:$W$900,22,0))</f>
        <v/>
      </c>
      <c r="T319" s="9" t="str">
        <f t="shared" si="20"/>
        <v xml:space="preserve"> </v>
      </c>
      <c r="U319" s="9" t="str">
        <f t="shared" si="21"/>
        <v>　</v>
      </c>
      <c r="V319" s="9" t="str">
        <f t="shared" si="22"/>
        <v xml:space="preserve"> </v>
      </c>
      <c r="W319" s="9">
        <f t="shared" si="23"/>
        <v>0</v>
      </c>
      <c r="X319" s="8" t="str">
        <f t="shared" si="24"/>
        <v/>
      </c>
    </row>
    <row r="320" spans="1:24" ht="57" customHeight="1" x14ac:dyDescent="0.15">
      <c r="A320" s="44"/>
      <c r="B320" s="11"/>
      <c r="C320" s="17"/>
      <c r="D320" s="17"/>
      <c r="E320" s="16"/>
      <c r="F320" s="15"/>
      <c r="G320" s="14"/>
      <c r="H320" s="13" t="str">
        <f>IF(F320="","",VLOOKUP(F320,図書名リスト!$C$3:$W$900,16,0))</f>
        <v/>
      </c>
      <c r="I320" s="12" t="str">
        <f>IF(F320="","",VLOOKUP(X320,図書名リスト!$A$3:$W$900,5,0))</f>
        <v/>
      </c>
      <c r="J320" s="25" t="str">
        <f>IF(F320="","",VLOOKUP(X320,図書名リスト!$A$3:$W$900,9,0))</f>
        <v/>
      </c>
      <c r="K320" s="24" t="str">
        <f>IF(F320="","",VLOOKUP(X320,図書名リスト!$A$3:$W$900,23,0))</f>
        <v/>
      </c>
      <c r="L320" s="10" t="str">
        <f>IF(F320="","",VLOOKUP(X320,図書名リスト!$A$3:$W$900,11,0))</f>
        <v/>
      </c>
      <c r="M320" s="43" t="str">
        <f>IF(F320="","",VLOOKUP(X320,図書名リスト!$A$3:$W$900,14,0))</f>
        <v/>
      </c>
      <c r="N320" s="10" t="str">
        <f>IF(F320="","",VLOOKUP(X320,図書名リスト!$A$3:$W$900,17,0))</f>
        <v/>
      </c>
      <c r="O320" s="11"/>
      <c r="P320" s="23" t="str">
        <f>IF(F320="","",VLOOKUP(X320,図書名リスト!$A$3:$W$900,21,0))</f>
        <v/>
      </c>
      <c r="Q320" s="22" t="str">
        <f>IF(F320="","",VLOOKUP(X320,図書名リスト!$A$3:$W$900,19,0))</f>
        <v/>
      </c>
      <c r="R320" s="23" t="str">
        <f>IF(F320="","",VLOOKUP(X320,図書名リスト!$A$3:$W$900,20,0))</f>
        <v/>
      </c>
      <c r="S320" s="22" t="str">
        <f>IF(F320="","",VLOOKUP(X320,図書名リスト!$A$3:$W$900,22,0))</f>
        <v/>
      </c>
      <c r="T320" s="9" t="str">
        <f t="shared" si="20"/>
        <v xml:space="preserve"> </v>
      </c>
      <c r="U320" s="9" t="str">
        <f t="shared" si="21"/>
        <v>　</v>
      </c>
      <c r="V320" s="9" t="str">
        <f t="shared" si="22"/>
        <v xml:space="preserve"> </v>
      </c>
      <c r="W320" s="9">
        <f t="shared" si="23"/>
        <v>0</v>
      </c>
      <c r="X320" s="8" t="str">
        <f t="shared" si="24"/>
        <v/>
      </c>
    </row>
    <row r="321" spans="1:24" ht="57" customHeight="1" x14ac:dyDescent="0.15">
      <c r="A321" s="44"/>
      <c r="B321" s="11"/>
      <c r="C321" s="17"/>
      <c r="D321" s="17"/>
      <c r="E321" s="16"/>
      <c r="F321" s="15"/>
      <c r="G321" s="14"/>
      <c r="H321" s="13" t="str">
        <f>IF(F321="","",VLOOKUP(F321,図書名リスト!$C$3:$W$900,16,0))</f>
        <v/>
      </c>
      <c r="I321" s="12" t="str">
        <f>IF(F321="","",VLOOKUP(X321,図書名リスト!$A$3:$W$900,5,0))</f>
        <v/>
      </c>
      <c r="J321" s="25" t="str">
        <f>IF(F321="","",VLOOKUP(X321,図書名リスト!$A$3:$W$900,9,0))</f>
        <v/>
      </c>
      <c r="K321" s="24" t="str">
        <f>IF(F321="","",VLOOKUP(X321,図書名リスト!$A$3:$W$900,23,0))</f>
        <v/>
      </c>
      <c r="L321" s="10" t="str">
        <f>IF(F321="","",VLOOKUP(X321,図書名リスト!$A$3:$W$900,11,0))</f>
        <v/>
      </c>
      <c r="M321" s="43" t="str">
        <f>IF(F321="","",VLOOKUP(X321,図書名リスト!$A$3:$W$900,14,0))</f>
        <v/>
      </c>
      <c r="N321" s="10" t="str">
        <f>IF(F321="","",VLOOKUP(X321,図書名リスト!$A$3:$W$900,17,0))</f>
        <v/>
      </c>
      <c r="O321" s="11"/>
      <c r="P321" s="23" t="str">
        <f>IF(F321="","",VLOOKUP(X321,図書名リスト!$A$3:$W$900,21,0))</f>
        <v/>
      </c>
      <c r="Q321" s="22" t="str">
        <f>IF(F321="","",VLOOKUP(X321,図書名リスト!$A$3:$W$900,19,0))</f>
        <v/>
      </c>
      <c r="R321" s="23" t="str">
        <f>IF(F321="","",VLOOKUP(X321,図書名リスト!$A$3:$W$900,20,0))</f>
        <v/>
      </c>
      <c r="S321" s="22" t="str">
        <f>IF(F321="","",VLOOKUP(X321,図書名リスト!$A$3:$W$900,22,0))</f>
        <v/>
      </c>
      <c r="T321" s="9" t="str">
        <f t="shared" si="20"/>
        <v xml:space="preserve"> </v>
      </c>
      <c r="U321" s="9" t="str">
        <f t="shared" si="21"/>
        <v>　</v>
      </c>
      <c r="V321" s="9" t="str">
        <f t="shared" si="22"/>
        <v xml:space="preserve"> </v>
      </c>
      <c r="W321" s="9">
        <f t="shared" si="23"/>
        <v>0</v>
      </c>
      <c r="X321" s="8" t="str">
        <f t="shared" si="24"/>
        <v/>
      </c>
    </row>
    <row r="322" spans="1:24" ht="57" customHeight="1" x14ac:dyDescent="0.15">
      <c r="A322" s="44"/>
      <c r="B322" s="11"/>
      <c r="C322" s="17"/>
      <c r="D322" s="17"/>
      <c r="E322" s="16"/>
      <c r="F322" s="15"/>
      <c r="G322" s="14"/>
      <c r="H322" s="13" t="str">
        <f>IF(F322="","",VLOOKUP(F322,図書名リスト!$C$3:$W$900,16,0))</f>
        <v/>
      </c>
      <c r="I322" s="12" t="str">
        <f>IF(F322="","",VLOOKUP(X322,図書名リスト!$A$3:$W$900,5,0))</f>
        <v/>
      </c>
      <c r="J322" s="25" t="str">
        <f>IF(F322="","",VLOOKUP(X322,図書名リスト!$A$3:$W$900,9,0))</f>
        <v/>
      </c>
      <c r="K322" s="24" t="str">
        <f>IF(F322="","",VLOOKUP(X322,図書名リスト!$A$3:$W$900,23,0))</f>
        <v/>
      </c>
      <c r="L322" s="10" t="str">
        <f>IF(F322="","",VLOOKUP(X322,図書名リスト!$A$3:$W$900,11,0))</f>
        <v/>
      </c>
      <c r="M322" s="43" t="str">
        <f>IF(F322="","",VLOOKUP(X322,図書名リスト!$A$3:$W$900,14,0))</f>
        <v/>
      </c>
      <c r="N322" s="10" t="str">
        <f>IF(F322="","",VLOOKUP(X322,図書名リスト!$A$3:$W$900,17,0))</f>
        <v/>
      </c>
      <c r="O322" s="11"/>
      <c r="P322" s="23" t="str">
        <f>IF(F322="","",VLOOKUP(X322,図書名リスト!$A$3:$W$900,21,0))</f>
        <v/>
      </c>
      <c r="Q322" s="22" t="str">
        <f>IF(F322="","",VLOOKUP(X322,図書名リスト!$A$3:$W$900,19,0))</f>
        <v/>
      </c>
      <c r="R322" s="23" t="str">
        <f>IF(F322="","",VLOOKUP(X322,図書名リスト!$A$3:$W$900,20,0))</f>
        <v/>
      </c>
      <c r="S322" s="22" t="str">
        <f>IF(F322="","",VLOOKUP(X322,図書名リスト!$A$3:$W$900,22,0))</f>
        <v/>
      </c>
      <c r="T322" s="9" t="str">
        <f t="shared" si="20"/>
        <v xml:space="preserve"> </v>
      </c>
      <c r="U322" s="9" t="str">
        <f t="shared" si="21"/>
        <v>　</v>
      </c>
      <c r="V322" s="9" t="str">
        <f t="shared" si="22"/>
        <v xml:space="preserve"> </v>
      </c>
      <c r="W322" s="9">
        <f t="shared" si="23"/>
        <v>0</v>
      </c>
      <c r="X322" s="8" t="str">
        <f t="shared" si="24"/>
        <v/>
      </c>
    </row>
    <row r="323" spans="1:24" ht="57" customHeight="1" x14ac:dyDescent="0.15">
      <c r="A323" s="44"/>
      <c r="B323" s="11"/>
      <c r="C323" s="17"/>
      <c r="D323" s="17"/>
      <c r="E323" s="16"/>
      <c r="F323" s="15"/>
      <c r="G323" s="14"/>
      <c r="H323" s="13" t="str">
        <f>IF(F323="","",VLOOKUP(F323,図書名リスト!$C$3:$W$900,16,0))</f>
        <v/>
      </c>
      <c r="I323" s="12" t="str">
        <f>IF(F323="","",VLOOKUP(X323,図書名リスト!$A$3:$W$900,5,0))</f>
        <v/>
      </c>
      <c r="J323" s="25" t="str">
        <f>IF(F323="","",VLOOKUP(X323,図書名リスト!$A$3:$W$900,9,0))</f>
        <v/>
      </c>
      <c r="K323" s="24" t="str">
        <f>IF(F323="","",VLOOKUP(X323,図書名リスト!$A$3:$W$900,23,0))</f>
        <v/>
      </c>
      <c r="L323" s="10" t="str">
        <f>IF(F323="","",VLOOKUP(X323,図書名リスト!$A$3:$W$900,11,0))</f>
        <v/>
      </c>
      <c r="M323" s="43" t="str">
        <f>IF(F323="","",VLOOKUP(X323,図書名リスト!$A$3:$W$900,14,0))</f>
        <v/>
      </c>
      <c r="N323" s="10" t="str">
        <f>IF(F323="","",VLOOKUP(X323,図書名リスト!$A$3:$W$900,17,0))</f>
        <v/>
      </c>
      <c r="O323" s="11"/>
      <c r="P323" s="23" t="str">
        <f>IF(F323="","",VLOOKUP(X323,図書名リスト!$A$3:$W$900,21,0))</f>
        <v/>
      </c>
      <c r="Q323" s="22" t="str">
        <f>IF(F323="","",VLOOKUP(X323,図書名リスト!$A$3:$W$900,19,0))</f>
        <v/>
      </c>
      <c r="R323" s="23" t="str">
        <f>IF(F323="","",VLOOKUP(X323,図書名リスト!$A$3:$W$900,20,0))</f>
        <v/>
      </c>
      <c r="S323" s="22" t="str">
        <f>IF(F323="","",VLOOKUP(X323,図書名リスト!$A$3:$W$900,22,0))</f>
        <v/>
      </c>
      <c r="T323" s="9" t="str">
        <f t="shared" si="20"/>
        <v xml:space="preserve"> </v>
      </c>
      <c r="U323" s="9" t="str">
        <f t="shared" si="21"/>
        <v>　</v>
      </c>
      <c r="V323" s="9" t="str">
        <f t="shared" si="22"/>
        <v xml:space="preserve"> </v>
      </c>
      <c r="W323" s="9">
        <f t="shared" si="23"/>
        <v>0</v>
      </c>
      <c r="X323" s="8" t="str">
        <f t="shared" si="24"/>
        <v/>
      </c>
    </row>
    <row r="324" spans="1:24" ht="57" customHeight="1" x14ac:dyDescent="0.15">
      <c r="A324" s="44"/>
      <c r="B324" s="11"/>
      <c r="C324" s="17"/>
      <c r="D324" s="17"/>
      <c r="E324" s="16"/>
      <c r="F324" s="15"/>
      <c r="G324" s="14"/>
      <c r="H324" s="13" t="str">
        <f>IF(F324="","",VLOOKUP(F324,図書名リスト!$C$3:$W$900,16,0))</f>
        <v/>
      </c>
      <c r="I324" s="12" t="str">
        <f>IF(F324="","",VLOOKUP(X324,図書名リスト!$A$3:$W$900,5,0))</f>
        <v/>
      </c>
      <c r="J324" s="25" t="str">
        <f>IF(F324="","",VLOOKUP(X324,図書名リスト!$A$3:$W$900,9,0))</f>
        <v/>
      </c>
      <c r="K324" s="24" t="str">
        <f>IF(F324="","",VLOOKUP(X324,図書名リスト!$A$3:$W$900,23,0))</f>
        <v/>
      </c>
      <c r="L324" s="10" t="str">
        <f>IF(F324="","",VLOOKUP(X324,図書名リスト!$A$3:$W$900,11,0))</f>
        <v/>
      </c>
      <c r="M324" s="43" t="str">
        <f>IF(F324="","",VLOOKUP(X324,図書名リスト!$A$3:$W$900,14,0))</f>
        <v/>
      </c>
      <c r="N324" s="10" t="str">
        <f>IF(F324="","",VLOOKUP(X324,図書名リスト!$A$3:$W$900,17,0))</f>
        <v/>
      </c>
      <c r="O324" s="11"/>
      <c r="P324" s="23" t="str">
        <f>IF(F324="","",VLOOKUP(X324,図書名リスト!$A$3:$W$900,21,0))</f>
        <v/>
      </c>
      <c r="Q324" s="22" t="str">
        <f>IF(F324="","",VLOOKUP(X324,図書名リスト!$A$3:$W$900,19,0))</f>
        <v/>
      </c>
      <c r="R324" s="23" t="str">
        <f>IF(F324="","",VLOOKUP(X324,図書名リスト!$A$3:$W$900,20,0))</f>
        <v/>
      </c>
      <c r="S324" s="22" t="str">
        <f>IF(F324="","",VLOOKUP(X324,図書名リスト!$A$3:$W$900,22,0))</f>
        <v/>
      </c>
      <c r="T324" s="9" t="str">
        <f t="shared" si="20"/>
        <v xml:space="preserve"> </v>
      </c>
      <c r="U324" s="9" t="str">
        <f t="shared" si="21"/>
        <v>　</v>
      </c>
      <c r="V324" s="9" t="str">
        <f t="shared" si="22"/>
        <v xml:space="preserve"> </v>
      </c>
      <c r="W324" s="9">
        <f t="shared" si="23"/>
        <v>0</v>
      </c>
      <c r="X324" s="8" t="str">
        <f t="shared" si="24"/>
        <v/>
      </c>
    </row>
    <row r="325" spans="1:24" ht="57" customHeight="1" x14ac:dyDescent="0.15">
      <c r="A325" s="44"/>
      <c r="B325" s="11"/>
      <c r="C325" s="17"/>
      <c r="D325" s="17"/>
      <c r="E325" s="16"/>
      <c r="F325" s="15"/>
      <c r="G325" s="14"/>
      <c r="H325" s="13" t="str">
        <f>IF(F325="","",VLOOKUP(F325,図書名リスト!$C$3:$W$900,16,0))</f>
        <v/>
      </c>
      <c r="I325" s="12" t="str">
        <f>IF(F325="","",VLOOKUP(X325,図書名リスト!$A$3:$W$900,5,0))</f>
        <v/>
      </c>
      <c r="J325" s="25" t="str">
        <f>IF(F325="","",VLOOKUP(X325,図書名リスト!$A$3:$W$900,9,0))</f>
        <v/>
      </c>
      <c r="K325" s="24" t="str">
        <f>IF(F325="","",VLOOKUP(X325,図書名リスト!$A$3:$W$900,23,0))</f>
        <v/>
      </c>
      <c r="L325" s="10" t="str">
        <f>IF(F325="","",VLOOKUP(X325,図書名リスト!$A$3:$W$900,11,0))</f>
        <v/>
      </c>
      <c r="M325" s="43" t="str">
        <f>IF(F325="","",VLOOKUP(X325,図書名リスト!$A$3:$W$900,14,0))</f>
        <v/>
      </c>
      <c r="N325" s="10" t="str">
        <f>IF(F325="","",VLOOKUP(X325,図書名リスト!$A$3:$W$900,17,0))</f>
        <v/>
      </c>
      <c r="O325" s="11"/>
      <c r="P325" s="23" t="str">
        <f>IF(F325="","",VLOOKUP(X325,図書名リスト!$A$3:$W$900,21,0))</f>
        <v/>
      </c>
      <c r="Q325" s="22" t="str">
        <f>IF(F325="","",VLOOKUP(X325,図書名リスト!$A$3:$W$900,19,0))</f>
        <v/>
      </c>
      <c r="R325" s="23" t="str">
        <f>IF(F325="","",VLOOKUP(X325,図書名リスト!$A$3:$W$900,20,0))</f>
        <v/>
      </c>
      <c r="S325" s="22" t="str">
        <f>IF(F325="","",VLOOKUP(X325,図書名リスト!$A$3:$W$900,22,0))</f>
        <v/>
      </c>
      <c r="T325" s="9" t="str">
        <f t="shared" si="20"/>
        <v xml:space="preserve"> </v>
      </c>
      <c r="U325" s="9" t="str">
        <f t="shared" si="21"/>
        <v>　</v>
      </c>
      <c r="V325" s="9" t="str">
        <f t="shared" si="22"/>
        <v xml:space="preserve"> </v>
      </c>
      <c r="W325" s="9">
        <f t="shared" si="23"/>
        <v>0</v>
      </c>
      <c r="X325" s="8" t="str">
        <f t="shared" si="24"/>
        <v/>
      </c>
    </row>
    <row r="326" spans="1:24" ht="57" customHeight="1" x14ac:dyDescent="0.15">
      <c r="A326" s="44"/>
      <c r="B326" s="11"/>
      <c r="C326" s="17"/>
      <c r="D326" s="17"/>
      <c r="E326" s="16"/>
      <c r="F326" s="15"/>
      <c r="G326" s="14"/>
      <c r="H326" s="13" t="str">
        <f>IF(F326="","",VLOOKUP(F326,図書名リスト!$C$3:$W$900,16,0))</f>
        <v/>
      </c>
      <c r="I326" s="12" t="str">
        <f>IF(F326="","",VLOOKUP(X326,図書名リスト!$A$3:$W$900,5,0))</f>
        <v/>
      </c>
      <c r="J326" s="25" t="str">
        <f>IF(F326="","",VLOOKUP(X326,図書名リスト!$A$3:$W$900,9,0))</f>
        <v/>
      </c>
      <c r="K326" s="24" t="str">
        <f>IF(F326="","",VLOOKUP(X326,図書名リスト!$A$3:$W$900,23,0))</f>
        <v/>
      </c>
      <c r="L326" s="10" t="str">
        <f>IF(F326="","",VLOOKUP(X326,図書名リスト!$A$3:$W$900,11,0))</f>
        <v/>
      </c>
      <c r="M326" s="43" t="str">
        <f>IF(F326="","",VLOOKUP(X326,図書名リスト!$A$3:$W$900,14,0))</f>
        <v/>
      </c>
      <c r="N326" s="10" t="str">
        <f>IF(F326="","",VLOOKUP(X326,図書名リスト!$A$3:$W$900,17,0))</f>
        <v/>
      </c>
      <c r="O326" s="11"/>
      <c r="P326" s="23" t="str">
        <f>IF(F326="","",VLOOKUP(X326,図書名リスト!$A$3:$W$900,21,0))</f>
        <v/>
      </c>
      <c r="Q326" s="22" t="str">
        <f>IF(F326="","",VLOOKUP(X326,図書名リスト!$A$3:$W$900,19,0))</f>
        <v/>
      </c>
      <c r="R326" s="23" t="str">
        <f>IF(F326="","",VLOOKUP(X326,図書名リスト!$A$3:$W$900,20,0))</f>
        <v/>
      </c>
      <c r="S326" s="22" t="str">
        <f>IF(F326="","",VLOOKUP(X326,図書名リスト!$A$3:$W$900,22,0))</f>
        <v/>
      </c>
      <c r="T326" s="9" t="str">
        <f t="shared" si="20"/>
        <v xml:space="preserve"> </v>
      </c>
      <c r="U326" s="9" t="str">
        <f t="shared" si="21"/>
        <v>　</v>
      </c>
      <c r="V326" s="9" t="str">
        <f t="shared" si="22"/>
        <v xml:space="preserve"> </v>
      </c>
      <c r="W326" s="9">
        <f t="shared" si="23"/>
        <v>0</v>
      </c>
      <c r="X326" s="8" t="str">
        <f t="shared" si="24"/>
        <v/>
      </c>
    </row>
    <row r="327" spans="1:24" ht="57" customHeight="1" x14ac:dyDescent="0.15">
      <c r="A327" s="44"/>
      <c r="B327" s="11"/>
      <c r="C327" s="17"/>
      <c r="D327" s="17"/>
      <c r="E327" s="16"/>
      <c r="F327" s="15"/>
      <c r="G327" s="14"/>
      <c r="H327" s="13" t="str">
        <f>IF(F327="","",VLOOKUP(F327,図書名リスト!$C$3:$W$900,16,0))</f>
        <v/>
      </c>
      <c r="I327" s="12" t="str">
        <f>IF(F327="","",VLOOKUP(X327,図書名リスト!$A$3:$W$900,5,0))</f>
        <v/>
      </c>
      <c r="J327" s="25" t="str">
        <f>IF(F327="","",VLOOKUP(X327,図書名リスト!$A$3:$W$900,9,0))</f>
        <v/>
      </c>
      <c r="K327" s="24" t="str">
        <f>IF(F327="","",VLOOKUP(X327,図書名リスト!$A$3:$W$900,23,0))</f>
        <v/>
      </c>
      <c r="L327" s="10" t="str">
        <f>IF(F327="","",VLOOKUP(X327,図書名リスト!$A$3:$W$900,11,0))</f>
        <v/>
      </c>
      <c r="M327" s="43" t="str">
        <f>IF(F327="","",VLOOKUP(X327,図書名リスト!$A$3:$W$900,14,0))</f>
        <v/>
      </c>
      <c r="N327" s="10" t="str">
        <f>IF(F327="","",VLOOKUP(X327,図書名リスト!$A$3:$W$900,17,0))</f>
        <v/>
      </c>
      <c r="O327" s="11"/>
      <c r="P327" s="23" t="str">
        <f>IF(F327="","",VLOOKUP(X327,図書名リスト!$A$3:$W$900,21,0))</f>
        <v/>
      </c>
      <c r="Q327" s="22" t="str">
        <f>IF(F327="","",VLOOKUP(X327,図書名リスト!$A$3:$W$900,19,0))</f>
        <v/>
      </c>
      <c r="R327" s="23" t="str">
        <f>IF(F327="","",VLOOKUP(X327,図書名リスト!$A$3:$W$900,20,0))</f>
        <v/>
      </c>
      <c r="S327" s="22" t="str">
        <f>IF(F327="","",VLOOKUP(X327,図書名リスト!$A$3:$W$900,22,0))</f>
        <v/>
      </c>
      <c r="T327" s="9" t="str">
        <f t="shared" si="20"/>
        <v xml:space="preserve"> </v>
      </c>
      <c r="U327" s="9" t="str">
        <f t="shared" si="21"/>
        <v>　</v>
      </c>
      <c r="V327" s="9" t="str">
        <f t="shared" si="22"/>
        <v xml:space="preserve"> </v>
      </c>
      <c r="W327" s="9">
        <f t="shared" si="23"/>
        <v>0</v>
      </c>
      <c r="X327" s="8" t="str">
        <f t="shared" si="24"/>
        <v/>
      </c>
    </row>
    <row r="328" spans="1:24" ht="57" customHeight="1" x14ac:dyDescent="0.15">
      <c r="A328" s="44"/>
      <c r="B328" s="11"/>
      <c r="C328" s="17"/>
      <c r="D328" s="17"/>
      <c r="E328" s="16"/>
      <c r="F328" s="15"/>
      <c r="G328" s="14"/>
      <c r="H328" s="13" t="str">
        <f>IF(F328="","",VLOOKUP(F328,図書名リスト!$C$3:$W$900,16,0))</f>
        <v/>
      </c>
      <c r="I328" s="12" t="str">
        <f>IF(F328="","",VLOOKUP(X328,図書名リスト!$A$3:$W$900,5,0))</f>
        <v/>
      </c>
      <c r="J328" s="25" t="str">
        <f>IF(F328="","",VLOOKUP(X328,図書名リスト!$A$3:$W$900,9,0))</f>
        <v/>
      </c>
      <c r="K328" s="24" t="str">
        <f>IF(F328="","",VLOOKUP(X328,図書名リスト!$A$3:$W$900,23,0))</f>
        <v/>
      </c>
      <c r="L328" s="10" t="str">
        <f>IF(F328="","",VLOOKUP(X328,図書名リスト!$A$3:$W$900,11,0))</f>
        <v/>
      </c>
      <c r="M328" s="43" t="str">
        <f>IF(F328="","",VLOOKUP(X328,図書名リスト!$A$3:$W$900,14,0))</f>
        <v/>
      </c>
      <c r="N328" s="10" t="str">
        <f>IF(F328="","",VLOOKUP(X328,図書名リスト!$A$3:$W$900,17,0))</f>
        <v/>
      </c>
      <c r="O328" s="11"/>
      <c r="P328" s="23" t="str">
        <f>IF(F328="","",VLOOKUP(X328,図書名リスト!$A$3:$W$900,21,0))</f>
        <v/>
      </c>
      <c r="Q328" s="22" t="str">
        <f>IF(F328="","",VLOOKUP(X328,図書名リスト!$A$3:$W$900,19,0))</f>
        <v/>
      </c>
      <c r="R328" s="23" t="str">
        <f>IF(F328="","",VLOOKUP(X328,図書名リスト!$A$3:$W$900,20,0))</f>
        <v/>
      </c>
      <c r="S328" s="22" t="str">
        <f>IF(F328="","",VLOOKUP(X328,図書名リスト!$A$3:$W$900,22,0))</f>
        <v/>
      </c>
      <c r="T328" s="9" t="str">
        <f t="shared" si="20"/>
        <v xml:space="preserve"> </v>
      </c>
      <c r="U328" s="9" t="str">
        <f t="shared" si="21"/>
        <v>　</v>
      </c>
      <c r="V328" s="9" t="str">
        <f t="shared" si="22"/>
        <v xml:space="preserve"> </v>
      </c>
      <c r="W328" s="9">
        <f t="shared" si="23"/>
        <v>0</v>
      </c>
      <c r="X328" s="8" t="str">
        <f t="shared" si="24"/>
        <v/>
      </c>
    </row>
    <row r="329" spans="1:24" ht="57" customHeight="1" x14ac:dyDescent="0.15">
      <c r="A329" s="44"/>
      <c r="B329" s="11"/>
      <c r="C329" s="17"/>
      <c r="D329" s="17"/>
      <c r="E329" s="16"/>
      <c r="F329" s="15"/>
      <c r="G329" s="14"/>
      <c r="H329" s="13" t="str">
        <f>IF(F329="","",VLOOKUP(F329,図書名リスト!$C$3:$W$900,16,0))</f>
        <v/>
      </c>
      <c r="I329" s="12" t="str">
        <f>IF(F329="","",VLOOKUP(X329,図書名リスト!$A$3:$W$900,5,0))</f>
        <v/>
      </c>
      <c r="J329" s="25" t="str">
        <f>IF(F329="","",VLOOKUP(X329,図書名リスト!$A$3:$W$900,9,0))</f>
        <v/>
      </c>
      <c r="K329" s="24" t="str">
        <f>IF(F329="","",VLOOKUP(X329,図書名リスト!$A$3:$W$900,23,0))</f>
        <v/>
      </c>
      <c r="L329" s="10" t="str">
        <f>IF(F329="","",VLOOKUP(X329,図書名リスト!$A$3:$W$900,11,0))</f>
        <v/>
      </c>
      <c r="M329" s="43" t="str">
        <f>IF(F329="","",VLOOKUP(X329,図書名リスト!$A$3:$W$900,14,0))</f>
        <v/>
      </c>
      <c r="N329" s="10" t="str">
        <f>IF(F329="","",VLOOKUP(X329,図書名リスト!$A$3:$W$900,17,0))</f>
        <v/>
      </c>
      <c r="O329" s="11"/>
      <c r="P329" s="23" t="str">
        <f>IF(F329="","",VLOOKUP(X329,図書名リスト!$A$3:$W$900,21,0))</f>
        <v/>
      </c>
      <c r="Q329" s="22" t="str">
        <f>IF(F329="","",VLOOKUP(X329,図書名リスト!$A$3:$W$900,19,0))</f>
        <v/>
      </c>
      <c r="R329" s="23" t="str">
        <f>IF(F329="","",VLOOKUP(X329,図書名リスト!$A$3:$W$900,20,0))</f>
        <v/>
      </c>
      <c r="S329" s="22" t="str">
        <f>IF(F329="","",VLOOKUP(X329,図書名リスト!$A$3:$W$900,22,0))</f>
        <v/>
      </c>
      <c r="T329" s="9" t="str">
        <f t="shared" si="20"/>
        <v xml:space="preserve"> </v>
      </c>
      <c r="U329" s="9" t="str">
        <f t="shared" si="21"/>
        <v>　</v>
      </c>
      <c r="V329" s="9" t="str">
        <f t="shared" si="22"/>
        <v xml:space="preserve"> </v>
      </c>
      <c r="W329" s="9">
        <f t="shared" si="23"/>
        <v>0</v>
      </c>
      <c r="X329" s="8" t="str">
        <f t="shared" si="24"/>
        <v/>
      </c>
    </row>
    <row r="330" spans="1:24" ht="57" customHeight="1" x14ac:dyDescent="0.15">
      <c r="A330" s="44"/>
      <c r="B330" s="11"/>
      <c r="C330" s="17"/>
      <c r="D330" s="17"/>
      <c r="E330" s="16"/>
      <c r="F330" s="15"/>
      <c r="G330" s="14"/>
      <c r="H330" s="13" t="str">
        <f>IF(F330="","",VLOOKUP(F330,図書名リスト!$C$3:$W$900,16,0))</f>
        <v/>
      </c>
      <c r="I330" s="12" t="str">
        <f>IF(F330="","",VLOOKUP(X330,図書名リスト!$A$3:$W$900,5,0))</f>
        <v/>
      </c>
      <c r="J330" s="25" t="str">
        <f>IF(F330="","",VLOOKUP(X330,図書名リスト!$A$3:$W$900,9,0))</f>
        <v/>
      </c>
      <c r="K330" s="24" t="str">
        <f>IF(F330="","",VLOOKUP(X330,図書名リスト!$A$3:$W$900,23,0))</f>
        <v/>
      </c>
      <c r="L330" s="10" t="str">
        <f>IF(F330="","",VLOOKUP(X330,図書名リスト!$A$3:$W$900,11,0))</f>
        <v/>
      </c>
      <c r="M330" s="43" t="str">
        <f>IF(F330="","",VLOOKUP(X330,図書名リスト!$A$3:$W$900,14,0))</f>
        <v/>
      </c>
      <c r="N330" s="10" t="str">
        <f>IF(F330="","",VLOOKUP(X330,図書名リスト!$A$3:$W$900,17,0))</f>
        <v/>
      </c>
      <c r="O330" s="11"/>
      <c r="P330" s="23" t="str">
        <f>IF(F330="","",VLOOKUP(X330,図書名リスト!$A$3:$W$900,21,0))</f>
        <v/>
      </c>
      <c r="Q330" s="22" t="str">
        <f>IF(F330="","",VLOOKUP(X330,図書名リスト!$A$3:$W$900,19,0))</f>
        <v/>
      </c>
      <c r="R330" s="23" t="str">
        <f>IF(F330="","",VLOOKUP(X330,図書名リスト!$A$3:$W$900,20,0))</f>
        <v/>
      </c>
      <c r="S330" s="22" t="str">
        <f>IF(F330="","",VLOOKUP(X330,図書名リスト!$A$3:$W$900,22,0))</f>
        <v/>
      </c>
      <c r="T330" s="9" t="str">
        <f t="shared" si="20"/>
        <v xml:space="preserve"> </v>
      </c>
      <c r="U330" s="9" t="str">
        <f t="shared" si="21"/>
        <v>　</v>
      </c>
      <c r="V330" s="9" t="str">
        <f t="shared" si="22"/>
        <v xml:space="preserve"> </v>
      </c>
      <c r="W330" s="9">
        <f t="shared" si="23"/>
        <v>0</v>
      </c>
      <c r="X330" s="8" t="str">
        <f t="shared" si="24"/>
        <v/>
      </c>
    </row>
    <row r="331" spans="1:24" ht="57" customHeight="1" x14ac:dyDescent="0.15">
      <c r="A331" s="44"/>
      <c r="B331" s="11"/>
      <c r="C331" s="17"/>
      <c r="D331" s="17"/>
      <c r="E331" s="16"/>
      <c r="F331" s="15"/>
      <c r="G331" s="14"/>
      <c r="H331" s="13" t="str">
        <f>IF(F331="","",VLOOKUP(F331,図書名リスト!$C$3:$W$900,16,0))</f>
        <v/>
      </c>
      <c r="I331" s="12" t="str">
        <f>IF(F331="","",VLOOKUP(X331,図書名リスト!$A$3:$W$900,5,0))</f>
        <v/>
      </c>
      <c r="J331" s="25" t="str">
        <f>IF(F331="","",VLOOKUP(X331,図書名リスト!$A$3:$W$900,9,0))</f>
        <v/>
      </c>
      <c r="K331" s="24" t="str">
        <f>IF(F331="","",VLOOKUP(X331,図書名リスト!$A$3:$W$900,23,0))</f>
        <v/>
      </c>
      <c r="L331" s="10" t="str">
        <f>IF(F331="","",VLOOKUP(X331,図書名リスト!$A$3:$W$900,11,0))</f>
        <v/>
      </c>
      <c r="M331" s="43" t="str">
        <f>IF(F331="","",VLOOKUP(X331,図書名リスト!$A$3:$W$900,14,0))</f>
        <v/>
      </c>
      <c r="N331" s="10" t="str">
        <f>IF(F331="","",VLOOKUP(X331,図書名リスト!$A$3:$W$900,17,0))</f>
        <v/>
      </c>
      <c r="O331" s="11"/>
      <c r="P331" s="23" t="str">
        <f>IF(F331="","",VLOOKUP(X331,図書名リスト!$A$3:$W$900,21,0))</f>
        <v/>
      </c>
      <c r="Q331" s="22" t="str">
        <f>IF(F331="","",VLOOKUP(X331,図書名リスト!$A$3:$W$900,19,0))</f>
        <v/>
      </c>
      <c r="R331" s="23" t="str">
        <f>IF(F331="","",VLOOKUP(X331,図書名リスト!$A$3:$W$900,20,0))</f>
        <v/>
      </c>
      <c r="S331" s="22" t="str">
        <f>IF(F331="","",VLOOKUP(X331,図書名リスト!$A$3:$W$900,22,0))</f>
        <v/>
      </c>
      <c r="T331" s="9" t="str">
        <f t="shared" si="20"/>
        <v xml:space="preserve"> </v>
      </c>
      <c r="U331" s="9" t="str">
        <f t="shared" si="21"/>
        <v>　</v>
      </c>
      <c r="V331" s="9" t="str">
        <f t="shared" si="22"/>
        <v xml:space="preserve"> </v>
      </c>
      <c r="W331" s="9">
        <f t="shared" si="23"/>
        <v>0</v>
      </c>
      <c r="X331" s="8" t="str">
        <f t="shared" si="24"/>
        <v/>
      </c>
    </row>
    <row r="332" spans="1:24" ht="57" customHeight="1" x14ac:dyDescent="0.15">
      <c r="A332" s="44"/>
      <c r="B332" s="11"/>
      <c r="C332" s="17"/>
      <c r="D332" s="17"/>
      <c r="E332" s="16"/>
      <c r="F332" s="15"/>
      <c r="G332" s="14"/>
      <c r="H332" s="13" t="str">
        <f>IF(F332="","",VLOOKUP(F332,図書名リスト!$C$3:$W$900,16,0))</f>
        <v/>
      </c>
      <c r="I332" s="12" t="str">
        <f>IF(F332="","",VLOOKUP(X332,図書名リスト!$A$3:$W$900,5,0))</f>
        <v/>
      </c>
      <c r="J332" s="25" t="str">
        <f>IF(F332="","",VLOOKUP(X332,図書名リスト!$A$3:$W$900,9,0))</f>
        <v/>
      </c>
      <c r="K332" s="24" t="str">
        <f>IF(F332="","",VLOOKUP(X332,図書名リスト!$A$3:$W$900,23,0))</f>
        <v/>
      </c>
      <c r="L332" s="10" t="str">
        <f>IF(F332="","",VLOOKUP(X332,図書名リスト!$A$3:$W$900,11,0))</f>
        <v/>
      </c>
      <c r="M332" s="43" t="str">
        <f>IF(F332="","",VLOOKUP(X332,図書名リスト!$A$3:$W$900,14,0))</f>
        <v/>
      </c>
      <c r="N332" s="10" t="str">
        <f>IF(F332="","",VLOOKUP(X332,図書名リスト!$A$3:$W$900,17,0))</f>
        <v/>
      </c>
      <c r="O332" s="11"/>
      <c r="P332" s="23" t="str">
        <f>IF(F332="","",VLOOKUP(X332,図書名リスト!$A$3:$W$900,21,0))</f>
        <v/>
      </c>
      <c r="Q332" s="22" t="str">
        <f>IF(F332="","",VLOOKUP(X332,図書名リスト!$A$3:$W$900,19,0))</f>
        <v/>
      </c>
      <c r="R332" s="23" t="str">
        <f>IF(F332="","",VLOOKUP(X332,図書名リスト!$A$3:$W$900,20,0))</f>
        <v/>
      </c>
      <c r="S332" s="22" t="str">
        <f>IF(F332="","",VLOOKUP(X332,図書名リスト!$A$3:$W$900,22,0))</f>
        <v/>
      </c>
      <c r="T332" s="9" t="str">
        <f t="shared" si="20"/>
        <v xml:space="preserve"> </v>
      </c>
      <c r="U332" s="9" t="str">
        <f t="shared" si="21"/>
        <v>　</v>
      </c>
      <c r="V332" s="9" t="str">
        <f t="shared" si="22"/>
        <v xml:space="preserve"> </v>
      </c>
      <c r="W332" s="9">
        <f t="shared" si="23"/>
        <v>0</v>
      </c>
      <c r="X332" s="8" t="str">
        <f t="shared" si="24"/>
        <v/>
      </c>
    </row>
    <row r="333" spans="1:24" ht="57" customHeight="1" x14ac:dyDescent="0.15">
      <c r="A333" s="44"/>
      <c r="B333" s="11"/>
      <c r="C333" s="17"/>
      <c r="D333" s="17"/>
      <c r="E333" s="16"/>
      <c r="F333" s="15"/>
      <c r="G333" s="14"/>
      <c r="H333" s="13" t="str">
        <f>IF(F333="","",VLOOKUP(F333,図書名リスト!$C$3:$W$900,16,0))</f>
        <v/>
      </c>
      <c r="I333" s="12" t="str">
        <f>IF(F333="","",VLOOKUP(X333,図書名リスト!$A$3:$W$900,5,0))</f>
        <v/>
      </c>
      <c r="J333" s="25" t="str">
        <f>IF(F333="","",VLOOKUP(X333,図書名リスト!$A$3:$W$900,9,0))</f>
        <v/>
      </c>
      <c r="K333" s="24" t="str">
        <f>IF(F333="","",VLOOKUP(X333,図書名リスト!$A$3:$W$900,23,0))</f>
        <v/>
      </c>
      <c r="L333" s="10" t="str">
        <f>IF(F333="","",VLOOKUP(X333,図書名リスト!$A$3:$W$900,11,0))</f>
        <v/>
      </c>
      <c r="M333" s="43" t="str">
        <f>IF(F333="","",VLOOKUP(X333,図書名リスト!$A$3:$W$900,14,0))</f>
        <v/>
      </c>
      <c r="N333" s="10" t="str">
        <f>IF(F333="","",VLOOKUP(X333,図書名リスト!$A$3:$W$900,17,0))</f>
        <v/>
      </c>
      <c r="O333" s="11"/>
      <c r="P333" s="23" t="str">
        <f>IF(F333="","",VLOOKUP(X333,図書名リスト!$A$3:$W$900,21,0))</f>
        <v/>
      </c>
      <c r="Q333" s="22" t="str">
        <f>IF(F333="","",VLOOKUP(X333,図書名リスト!$A$3:$W$900,19,0))</f>
        <v/>
      </c>
      <c r="R333" s="23" t="str">
        <f>IF(F333="","",VLOOKUP(X333,図書名リスト!$A$3:$W$900,20,0))</f>
        <v/>
      </c>
      <c r="S333" s="22" t="str">
        <f>IF(F333="","",VLOOKUP(X333,図書名リスト!$A$3:$W$900,22,0))</f>
        <v/>
      </c>
      <c r="T333" s="9" t="str">
        <f t="shared" si="20"/>
        <v xml:space="preserve"> </v>
      </c>
      <c r="U333" s="9" t="str">
        <f t="shared" si="21"/>
        <v>　</v>
      </c>
      <c r="V333" s="9" t="str">
        <f t="shared" si="22"/>
        <v xml:space="preserve"> </v>
      </c>
      <c r="W333" s="9">
        <f t="shared" si="23"/>
        <v>0</v>
      </c>
      <c r="X333" s="8" t="str">
        <f t="shared" si="24"/>
        <v/>
      </c>
    </row>
    <row r="334" spans="1:24" ht="57" customHeight="1" x14ac:dyDescent="0.15">
      <c r="A334" s="44"/>
      <c r="B334" s="11"/>
      <c r="C334" s="17"/>
      <c r="D334" s="17"/>
      <c r="E334" s="16"/>
      <c r="F334" s="15"/>
      <c r="G334" s="14"/>
      <c r="H334" s="13" t="str">
        <f>IF(F334="","",VLOOKUP(F334,図書名リスト!$C$3:$W$900,16,0))</f>
        <v/>
      </c>
      <c r="I334" s="12" t="str">
        <f>IF(F334="","",VLOOKUP(X334,図書名リスト!$A$3:$W$900,5,0))</f>
        <v/>
      </c>
      <c r="J334" s="25" t="str">
        <f>IF(F334="","",VLOOKUP(X334,図書名リスト!$A$3:$W$900,9,0))</f>
        <v/>
      </c>
      <c r="K334" s="24" t="str">
        <f>IF(F334="","",VLOOKUP(X334,図書名リスト!$A$3:$W$900,23,0))</f>
        <v/>
      </c>
      <c r="L334" s="10" t="str">
        <f>IF(F334="","",VLOOKUP(X334,図書名リスト!$A$3:$W$900,11,0))</f>
        <v/>
      </c>
      <c r="M334" s="43" t="str">
        <f>IF(F334="","",VLOOKUP(X334,図書名リスト!$A$3:$W$900,14,0))</f>
        <v/>
      </c>
      <c r="N334" s="10" t="str">
        <f>IF(F334="","",VLOOKUP(X334,図書名リスト!$A$3:$W$900,17,0))</f>
        <v/>
      </c>
      <c r="O334" s="11"/>
      <c r="P334" s="23" t="str">
        <f>IF(F334="","",VLOOKUP(X334,図書名リスト!$A$3:$W$900,21,0))</f>
        <v/>
      </c>
      <c r="Q334" s="22" t="str">
        <f>IF(F334="","",VLOOKUP(X334,図書名リスト!$A$3:$W$900,19,0))</f>
        <v/>
      </c>
      <c r="R334" s="23" t="str">
        <f>IF(F334="","",VLOOKUP(X334,図書名リスト!$A$3:$W$900,20,0))</f>
        <v/>
      </c>
      <c r="S334" s="22" t="str">
        <f>IF(F334="","",VLOOKUP(X334,図書名リスト!$A$3:$W$900,22,0))</f>
        <v/>
      </c>
      <c r="T334" s="9" t="str">
        <f t="shared" si="20"/>
        <v xml:space="preserve"> </v>
      </c>
      <c r="U334" s="9" t="str">
        <f t="shared" si="21"/>
        <v>　</v>
      </c>
      <c r="V334" s="9" t="str">
        <f t="shared" si="22"/>
        <v xml:space="preserve"> </v>
      </c>
      <c r="W334" s="9">
        <f t="shared" si="23"/>
        <v>0</v>
      </c>
      <c r="X334" s="8" t="str">
        <f t="shared" si="24"/>
        <v/>
      </c>
    </row>
    <row r="335" spans="1:24" ht="57" customHeight="1" x14ac:dyDescent="0.15">
      <c r="A335" s="44"/>
      <c r="B335" s="11"/>
      <c r="C335" s="17"/>
      <c r="D335" s="17"/>
      <c r="E335" s="16"/>
      <c r="F335" s="15"/>
      <c r="G335" s="14"/>
      <c r="H335" s="13" t="str">
        <f>IF(F335="","",VLOOKUP(F335,図書名リスト!$C$3:$W$900,16,0))</f>
        <v/>
      </c>
      <c r="I335" s="12" t="str">
        <f>IF(F335="","",VLOOKUP(X335,図書名リスト!$A$3:$W$900,5,0))</f>
        <v/>
      </c>
      <c r="J335" s="25" t="str">
        <f>IF(F335="","",VLOOKUP(X335,図書名リスト!$A$3:$W$900,9,0))</f>
        <v/>
      </c>
      <c r="K335" s="24" t="str">
        <f>IF(F335="","",VLOOKUP(X335,図書名リスト!$A$3:$W$900,23,0))</f>
        <v/>
      </c>
      <c r="L335" s="10" t="str">
        <f>IF(F335="","",VLOOKUP(X335,図書名リスト!$A$3:$W$900,11,0))</f>
        <v/>
      </c>
      <c r="M335" s="43" t="str">
        <f>IF(F335="","",VLOOKUP(X335,図書名リスト!$A$3:$W$900,14,0))</f>
        <v/>
      </c>
      <c r="N335" s="10" t="str">
        <f>IF(F335="","",VLOOKUP(X335,図書名リスト!$A$3:$W$900,17,0))</f>
        <v/>
      </c>
      <c r="O335" s="11"/>
      <c r="P335" s="23" t="str">
        <f>IF(F335="","",VLOOKUP(X335,図書名リスト!$A$3:$W$900,21,0))</f>
        <v/>
      </c>
      <c r="Q335" s="22" t="str">
        <f>IF(F335="","",VLOOKUP(X335,図書名リスト!$A$3:$W$900,19,0))</f>
        <v/>
      </c>
      <c r="R335" s="23" t="str">
        <f>IF(F335="","",VLOOKUP(X335,図書名リスト!$A$3:$W$900,20,0))</f>
        <v/>
      </c>
      <c r="S335" s="22" t="str">
        <f>IF(F335="","",VLOOKUP(X335,図書名リスト!$A$3:$W$900,22,0))</f>
        <v/>
      </c>
      <c r="T335" s="9" t="str">
        <f t="shared" ref="T335:T398" si="25">IF($B335=0," ",$L$2)</f>
        <v xml:space="preserve"> </v>
      </c>
      <c r="U335" s="9" t="str">
        <f t="shared" ref="U335:U398" si="26">IF($B335=0,"　",A335)</f>
        <v>　</v>
      </c>
      <c r="V335" s="9" t="str">
        <f t="shared" ref="V335:V398" si="27">IF($B335=0," ",VLOOKUP(T335,$Z$129:$AA$175,2,0))</f>
        <v xml:space="preserve"> </v>
      </c>
      <c r="W335" s="9">
        <f t="shared" ref="W335:W398" si="28">B335</f>
        <v>0</v>
      </c>
      <c r="X335" s="8" t="str">
        <f t="shared" ref="X335:X398" si="29">IF(F335&amp;G335="","",CONCATENATE(F335,G335))</f>
        <v/>
      </c>
    </row>
    <row r="336" spans="1:24" ht="57" customHeight="1" x14ac:dyDescent="0.15">
      <c r="A336" s="44"/>
      <c r="B336" s="11"/>
      <c r="C336" s="17"/>
      <c r="D336" s="17"/>
      <c r="E336" s="16"/>
      <c r="F336" s="15"/>
      <c r="G336" s="14"/>
      <c r="H336" s="13" t="str">
        <f>IF(F336="","",VLOOKUP(F336,図書名リスト!$C$3:$W$900,16,0))</f>
        <v/>
      </c>
      <c r="I336" s="12" t="str">
        <f>IF(F336="","",VLOOKUP(X336,図書名リスト!$A$3:$W$900,5,0))</f>
        <v/>
      </c>
      <c r="J336" s="25" t="str">
        <f>IF(F336="","",VLOOKUP(X336,図書名リスト!$A$3:$W$900,9,0))</f>
        <v/>
      </c>
      <c r="K336" s="24" t="str">
        <f>IF(F336="","",VLOOKUP(X336,図書名リスト!$A$3:$W$900,23,0))</f>
        <v/>
      </c>
      <c r="L336" s="10" t="str">
        <f>IF(F336="","",VLOOKUP(X336,図書名リスト!$A$3:$W$900,11,0))</f>
        <v/>
      </c>
      <c r="M336" s="43" t="str">
        <f>IF(F336="","",VLOOKUP(X336,図書名リスト!$A$3:$W$900,14,0))</f>
        <v/>
      </c>
      <c r="N336" s="10" t="str">
        <f>IF(F336="","",VLOOKUP(X336,図書名リスト!$A$3:$W$900,17,0))</f>
        <v/>
      </c>
      <c r="O336" s="11"/>
      <c r="P336" s="23" t="str">
        <f>IF(F336="","",VLOOKUP(X336,図書名リスト!$A$3:$W$900,21,0))</f>
        <v/>
      </c>
      <c r="Q336" s="22" t="str">
        <f>IF(F336="","",VLOOKUP(X336,図書名リスト!$A$3:$W$900,19,0))</f>
        <v/>
      </c>
      <c r="R336" s="23" t="str">
        <f>IF(F336="","",VLOOKUP(X336,図書名リスト!$A$3:$W$900,20,0))</f>
        <v/>
      </c>
      <c r="S336" s="22" t="str">
        <f>IF(F336="","",VLOOKUP(X336,図書名リスト!$A$3:$W$900,22,0))</f>
        <v/>
      </c>
      <c r="T336" s="9" t="str">
        <f t="shared" si="25"/>
        <v xml:space="preserve"> </v>
      </c>
      <c r="U336" s="9" t="str">
        <f t="shared" si="26"/>
        <v>　</v>
      </c>
      <c r="V336" s="9" t="str">
        <f t="shared" si="27"/>
        <v xml:space="preserve"> </v>
      </c>
      <c r="W336" s="9">
        <f t="shared" si="28"/>
        <v>0</v>
      </c>
      <c r="X336" s="8" t="str">
        <f t="shared" si="29"/>
        <v/>
      </c>
    </row>
    <row r="337" spans="1:24" ht="57" customHeight="1" x14ac:dyDescent="0.15">
      <c r="A337" s="44"/>
      <c r="B337" s="11"/>
      <c r="C337" s="17"/>
      <c r="D337" s="17"/>
      <c r="E337" s="16"/>
      <c r="F337" s="15"/>
      <c r="G337" s="14"/>
      <c r="H337" s="13" t="str">
        <f>IF(F337="","",VLOOKUP(F337,図書名リスト!$C$3:$W$900,16,0))</f>
        <v/>
      </c>
      <c r="I337" s="12" t="str">
        <f>IF(F337="","",VLOOKUP(X337,図書名リスト!$A$3:$W$900,5,0))</f>
        <v/>
      </c>
      <c r="J337" s="25" t="str">
        <f>IF(F337="","",VLOOKUP(X337,図書名リスト!$A$3:$W$900,9,0))</f>
        <v/>
      </c>
      <c r="K337" s="24" t="str">
        <f>IF(F337="","",VLOOKUP(X337,図書名リスト!$A$3:$W$900,23,0))</f>
        <v/>
      </c>
      <c r="L337" s="10" t="str">
        <f>IF(F337="","",VLOOKUP(X337,図書名リスト!$A$3:$W$900,11,0))</f>
        <v/>
      </c>
      <c r="M337" s="43" t="str">
        <f>IF(F337="","",VLOOKUP(X337,図書名リスト!$A$3:$W$900,14,0))</f>
        <v/>
      </c>
      <c r="N337" s="10" t="str">
        <f>IF(F337="","",VLOOKUP(X337,図書名リスト!$A$3:$W$900,17,0))</f>
        <v/>
      </c>
      <c r="O337" s="11"/>
      <c r="P337" s="23" t="str">
        <f>IF(F337="","",VLOOKUP(X337,図書名リスト!$A$3:$W$900,21,0))</f>
        <v/>
      </c>
      <c r="Q337" s="22" t="str">
        <f>IF(F337="","",VLOOKUP(X337,図書名リスト!$A$3:$W$900,19,0))</f>
        <v/>
      </c>
      <c r="R337" s="23" t="str">
        <f>IF(F337="","",VLOOKUP(X337,図書名リスト!$A$3:$W$900,20,0))</f>
        <v/>
      </c>
      <c r="S337" s="22" t="str">
        <f>IF(F337="","",VLOOKUP(X337,図書名リスト!$A$3:$W$900,22,0))</f>
        <v/>
      </c>
      <c r="T337" s="9" t="str">
        <f t="shared" si="25"/>
        <v xml:space="preserve"> </v>
      </c>
      <c r="U337" s="9" t="str">
        <f t="shared" si="26"/>
        <v>　</v>
      </c>
      <c r="V337" s="9" t="str">
        <f t="shared" si="27"/>
        <v xml:space="preserve"> </v>
      </c>
      <c r="W337" s="9">
        <f t="shared" si="28"/>
        <v>0</v>
      </c>
      <c r="X337" s="8" t="str">
        <f t="shared" si="29"/>
        <v/>
      </c>
    </row>
    <row r="338" spans="1:24" ht="57" customHeight="1" x14ac:dyDescent="0.15">
      <c r="A338" s="44"/>
      <c r="B338" s="11"/>
      <c r="C338" s="17"/>
      <c r="D338" s="17"/>
      <c r="E338" s="16"/>
      <c r="F338" s="15"/>
      <c r="G338" s="14"/>
      <c r="H338" s="13" t="str">
        <f>IF(F338="","",VLOOKUP(F338,図書名リスト!$C$3:$W$900,16,0))</f>
        <v/>
      </c>
      <c r="I338" s="12" t="str">
        <f>IF(F338="","",VLOOKUP(X338,図書名リスト!$A$3:$W$900,5,0))</f>
        <v/>
      </c>
      <c r="J338" s="25" t="str">
        <f>IF(F338="","",VLOOKUP(X338,図書名リスト!$A$3:$W$900,9,0))</f>
        <v/>
      </c>
      <c r="K338" s="24" t="str">
        <f>IF(F338="","",VLOOKUP(X338,図書名リスト!$A$3:$W$900,23,0))</f>
        <v/>
      </c>
      <c r="L338" s="10" t="str">
        <f>IF(F338="","",VLOOKUP(X338,図書名リスト!$A$3:$W$900,11,0))</f>
        <v/>
      </c>
      <c r="M338" s="43" t="str">
        <f>IF(F338="","",VLOOKUP(X338,図書名リスト!$A$3:$W$900,14,0))</f>
        <v/>
      </c>
      <c r="N338" s="10" t="str">
        <f>IF(F338="","",VLOOKUP(X338,図書名リスト!$A$3:$W$900,17,0))</f>
        <v/>
      </c>
      <c r="O338" s="11"/>
      <c r="P338" s="23" t="str">
        <f>IF(F338="","",VLOOKUP(X338,図書名リスト!$A$3:$W$900,21,0))</f>
        <v/>
      </c>
      <c r="Q338" s="22" t="str">
        <f>IF(F338="","",VLOOKUP(X338,図書名リスト!$A$3:$W$900,19,0))</f>
        <v/>
      </c>
      <c r="R338" s="23" t="str">
        <f>IF(F338="","",VLOOKUP(X338,図書名リスト!$A$3:$W$900,20,0))</f>
        <v/>
      </c>
      <c r="S338" s="22" t="str">
        <f>IF(F338="","",VLOOKUP(X338,図書名リスト!$A$3:$W$900,22,0))</f>
        <v/>
      </c>
      <c r="T338" s="9" t="str">
        <f t="shared" si="25"/>
        <v xml:space="preserve"> </v>
      </c>
      <c r="U338" s="9" t="str">
        <f t="shared" si="26"/>
        <v>　</v>
      </c>
      <c r="V338" s="9" t="str">
        <f t="shared" si="27"/>
        <v xml:space="preserve"> </v>
      </c>
      <c r="W338" s="9">
        <f t="shared" si="28"/>
        <v>0</v>
      </c>
      <c r="X338" s="8" t="str">
        <f t="shared" si="29"/>
        <v/>
      </c>
    </row>
    <row r="339" spans="1:24" ht="57" customHeight="1" x14ac:dyDescent="0.15">
      <c r="A339" s="44"/>
      <c r="B339" s="11"/>
      <c r="C339" s="17"/>
      <c r="D339" s="17"/>
      <c r="E339" s="16"/>
      <c r="F339" s="15"/>
      <c r="G339" s="14"/>
      <c r="H339" s="13" t="str">
        <f>IF(F339="","",VLOOKUP(F339,図書名リスト!$C$3:$W$900,16,0))</f>
        <v/>
      </c>
      <c r="I339" s="12" t="str">
        <f>IF(F339="","",VLOOKUP(X339,図書名リスト!$A$3:$W$900,5,0))</f>
        <v/>
      </c>
      <c r="J339" s="25" t="str">
        <f>IF(F339="","",VLOOKUP(X339,図書名リスト!$A$3:$W$900,9,0))</f>
        <v/>
      </c>
      <c r="K339" s="24" t="str">
        <f>IF(F339="","",VLOOKUP(X339,図書名リスト!$A$3:$W$900,23,0))</f>
        <v/>
      </c>
      <c r="L339" s="10" t="str">
        <f>IF(F339="","",VLOOKUP(X339,図書名リスト!$A$3:$W$900,11,0))</f>
        <v/>
      </c>
      <c r="M339" s="43" t="str">
        <f>IF(F339="","",VLOOKUP(X339,図書名リスト!$A$3:$W$900,14,0))</f>
        <v/>
      </c>
      <c r="N339" s="10" t="str">
        <f>IF(F339="","",VLOOKUP(X339,図書名リスト!$A$3:$W$900,17,0))</f>
        <v/>
      </c>
      <c r="O339" s="11"/>
      <c r="P339" s="23" t="str">
        <f>IF(F339="","",VLOOKUP(X339,図書名リスト!$A$3:$W$900,21,0))</f>
        <v/>
      </c>
      <c r="Q339" s="22" t="str">
        <f>IF(F339="","",VLOOKUP(X339,図書名リスト!$A$3:$W$900,19,0))</f>
        <v/>
      </c>
      <c r="R339" s="23" t="str">
        <f>IF(F339="","",VLOOKUP(X339,図書名リスト!$A$3:$W$900,20,0))</f>
        <v/>
      </c>
      <c r="S339" s="22" t="str">
        <f>IF(F339="","",VLOOKUP(X339,図書名リスト!$A$3:$W$900,22,0))</f>
        <v/>
      </c>
      <c r="T339" s="9" t="str">
        <f t="shared" si="25"/>
        <v xml:space="preserve"> </v>
      </c>
      <c r="U339" s="9" t="str">
        <f t="shared" si="26"/>
        <v>　</v>
      </c>
      <c r="V339" s="9" t="str">
        <f t="shared" si="27"/>
        <v xml:space="preserve"> </v>
      </c>
      <c r="W339" s="9">
        <f t="shared" si="28"/>
        <v>0</v>
      </c>
      <c r="X339" s="8" t="str">
        <f t="shared" si="29"/>
        <v/>
      </c>
    </row>
    <row r="340" spans="1:24" ht="57" customHeight="1" x14ac:dyDescent="0.15">
      <c r="A340" s="44"/>
      <c r="B340" s="11"/>
      <c r="C340" s="17"/>
      <c r="D340" s="17"/>
      <c r="E340" s="16"/>
      <c r="F340" s="15"/>
      <c r="G340" s="14"/>
      <c r="H340" s="13" t="str">
        <f>IF(F340="","",VLOOKUP(F340,図書名リスト!$C$3:$W$900,16,0))</f>
        <v/>
      </c>
      <c r="I340" s="12" t="str">
        <f>IF(F340="","",VLOOKUP(X340,図書名リスト!$A$3:$W$900,5,0))</f>
        <v/>
      </c>
      <c r="J340" s="25" t="str">
        <f>IF(F340="","",VLOOKUP(X340,図書名リスト!$A$3:$W$900,9,0))</f>
        <v/>
      </c>
      <c r="K340" s="24" t="str">
        <f>IF(F340="","",VLOOKUP(X340,図書名リスト!$A$3:$W$900,23,0))</f>
        <v/>
      </c>
      <c r="L340" s="10" t="str">
        <f>IF(F340="","",VLOOKUP(X340,図書名リスト!$A$3:$W$900,11,0))</f>
        <v/>
      </c>
      <c r="M340" s="43" t="str">
        <f>IF(F340="","",VLOOKUP(X340,図書名リスト!$A$3:$W$900,14,0))</f>
        <v/>
      </c>
      <c r="N340" s="10" t="str">
        <f>IF(F340="","",VLOOKUP(X340,図書名リスト!$A$3:$W$900,17,0))</f>
        <v/>
      </c>
      <c r="O340" s="11"/>
      <c r="P340" s="23" t="str">
        <f>IF(F340="","",VLOOKUP(X340,図書名リスト!$A$3:$W$900,21,0))</f>
        <v/>
      </c>
      <c r="Q340" s="22" t="str">
        <f>IF(F340="","",VLOOKUP(X340,図書名リスト!$A$3:$W$900,19,0))</f>
        <v/>
      </c>
      <c r="R340" s="23" t="str">
        <f>IF(F340="","",VLOOKUP(X340,図書名リスト!$A$3:$W$900,20,0))</f>
        <v/>
      </c>
      <c r="S340" s="22" t="str">
        <f>IF(F340="","",VLOOKUP(X340,図書名リスト!$A$3:$W$900,22,0))</f>
        <v/>
      </c>
      <c r="T340" s="9" t="str">
        <f t="shared" si="25"/>
        <v xml:space="preserve"> </v>
      </c>
      <c r="U340" s="9" t="str">
        <f t="shared" si="26"/>
        <v>　</v>
      </c>
      <c r="V340" s="9" t="str">
        <f t="shared" si="27"/>
        <v xml:space="preserve"> </v>
      </c>
      <c r="W340" s="9">
        <f t="shared" si="28"/>
        <v>0</v>
      </c>
      <c r="X340" s="8" t="str">
        <f t="shared" si="29"/>
        <v/>
      </c>
    </row>
    <row r="341" spans="1:24" ht="57" customHeight="1" x14ac:dyDescent="0.15">
      <c r="A341" s="44"/>
      <c r="B341" s="11"/>
      <c r="C341" s="17"/>
      <c r="D341" s="17"/>
      <c r="E341" s="16"/>
      <c r="F341" s="15"/>
      <c r="G341" s="14"/>
      <c r="H341" s="13" t="str">
        <f>IF(F341="","",VLOOKUP(F341,図書名リスト!$C$3:$W$900,16,0))</f>
        <v/>
      </c>
      <c r="I341" s="12" t="str">
        <f>IF(F341="","",VLOOKUP(X341,図書名リスト!$A$3:$W$900,5,0))</f>
        <v/>
      </c>
      <c r="J341" s="25" t="str">
        <f>IF(F341="","",VLOOKUP(X341,図書名リスト!$A$3:$W$900,9,0))</f>
        <v/>
      </c>
      <c r="K341" s="24" t="str">
        <f>IF(F341="","",VLOOKUP(X341,図書名リスト!$A$3:$W$900,23,0))</f>
        <v/>
      </c>
      <c r="L341" s="10" t="str">
        <f>IF(F341="","",VLOOKUP(X341,図書名リスト!$A$3:$W$900,11,0))</f>
        <v/>
      </c>
      <c r="M341" s="43" t="str">
        <f>IF(F341="","",VLOOKUP(X341,図書名リスト!$A$3:$W$900,14,0))</f>
        <v/>
      </c>
      <c r="N341" s="10" t="str">
        <f>IF(F341="","",VLOOKUP(X341,図書名リスト!$A$3:$W$900,17,0))</f>
        <v/>
      </c>
      <c r="O341" s="11"/>
      <c r="P341" s="23" t="str">
        <f>IF(F341="","",VLOOKUP(X341,図書名リスト!$A$3:$W$900,21,0))</f>
        <v/>
      </c>
      <c r="Q341" s="22" t="str">
        <f>IF(F341="","",VLOOKUP(X341,図書名リスト!$A$3:$W$900,19,0))</f>
        <v/>
      </c>
      <c r="R341" s="23" t="str">
        <f>IF(F341="","",VLOOKUP(X341,図書名リスト!$A$3:$W$900,20,0))</f>
        <v/>
      </c>
      <c r="S341" s="22" t="str">
        <f>IF(F341="","",VLOOKUP(X341,図書名リスト!$A$3:$W$900,22,0))</f>
        <v/>
      </c>
      <c r="T341" s="9" t="str">
        <f t="shared" si="25"/>
        <v xml:space="preserve"> </v>
      </c>
      <c r="U341" s="9" t="str">
        <f t="shared" si="26"/>
        <v>　</v>
      </c>
      <c r="V341" s="9" t="str">
        <f t="shared" si="27"/>
        <v xml:space="preserve"> </v>
      </c>
      <c r="W341" s="9">
        <f t="shared" si="28"/>
        <v>0</v>
      </c>
      <c r="X341" s="8" t="str">
        <f t="shared" si="29"/>
        <v/>
      </c>
    </row>
    <row r="342" spans="1:24" ht="57" customHeight="1" x14ac:dyDescent="0.15">
      <c r="A342" s="44"/>
      <c r="B342" s="11"/>
      <c r="C342" s="17"/>
      <c r="D342" s="17"/>
      <c r="E342" s="16"/>
      <c r="F342" s="15"/>
      <c r="G342" s="14"/>
      <c r="H342" s="13" t="str">
        <f>IF(F342="","",VLOOKUP(F342,図書名リスト!$C$3:$W$900,16,0))</f>
        <v/>
      </c>
      <c r="I342" s="12" t="str">
        <f>IF(F342="","",VLOOKUP(X342,図書名リスト!$A$3:$W$900,5,0))</f>
        <v/>
      </c>
      <c r="J342" s="25" t="str">
        <f>IF(F342="","",VLOOKUP(X342,図書名リスト!$A$3:$W$900,9,0))</f>
        <v/>
      </c>
      <c r="K342" s="24" t="str">
        <f>IF(F342="","",VLOOKUP(X342,図書名リスト!$A$3:$W$900,23,0))</f>
        <v/>
      </c>
      <c r="L342" s="10" t="str">
        <f>IF(F342="","",VLOOKUP(X342,図書名リスト!$A$3:$W$900,11,0))</f>
        <v/>
      </c>
      <c r="M342" s="43" t="str">
        <f>IF(F342="","",VLOOKUP(X342,図書名リスト!$A$3:$W$900,14,0))</f>
        <v/>
      </c>
      <c r="N342" s="10" t="str">
        <f>IF(F342="","",VLOOKUP(X342,図書名リスト!$A$3:$W$900,17,0))</f>
        <v/>
      </c>
      <c r="O342" s="11"/>
      <c r="P342" s="23" t="str">
        <f>IF(F342="","",VLOOKUP(X342,図書名リスト!$A$3:$W$900,21,0))</f>
        <v/>
      </c>
      <c r="Q342" s="22" t="str">
        <f>IF(F342="","",VLOOKUP(X342,図書名リスト!$A$3:$W$900,19,0))</f>
        <v/>
      </c>
      <c r="R342" s="23" t="str">
        <f>IF(F342="","",VLOOKUP(X342,図書名リスト!$A$3:$W$900,20,0))</f>
        <v/>
      </c>
      <c r="S342" s="22" t="str">
        <f>IF(F342="","",VLOOKUP(X342,図書名リスト!$A$3:$W$900,22,0))</f>
        <v/>
      </c>
      <c r="T342" s="9" t="str">
        <f t="shared" si="25"/>
        <v xml:space="preserve"> </v>
      </c>
      <c r="U342" s="9" t="str">
        <f t="shared" si="26"/>
        <v>　</v>
      </c>
      <c r="V342" s="9" t="str">
        <f t="shared" si="27"/>
        <v xml:space="preserve"> </v>
      </c>
      <c r="W342" s="9">
        <f t="shared" si="28"/>
        <v>0</v>
      </c>
      <c r="X342" s="8" t="str">
        <f t="shared" si="29"/>
        <v/>
      </c>
    </row>
    <row r="343" spans="1:24" ht="57" customHeight="1" x14ac:dyDescent="0.15">
      <c r="A343" s="44"/>
      <c r="B343" s="11"/>
      <c r="C343" s="17"/>
      <c r="D343" s="17"/>
      <c r="E343" s="16"/>
      <c r="F343" s="15"/>
      <c r="G343" s="14"/>
      <c r="H343" s="13" t="str">
        <f>IF(F343="","",VLOOKUP(F343,図書名リスト!$C$3:$W$900,16,0))</f>
        <v/>
      </c>
      <c r="I343" s="12" t="str">
        <f>IF(F343="","",VLOOKUP(X343,図書名リスト!$A$3:$W$900,5,0))</f>
        <v/>
      </c>
      <c r="J343" s="25" t="str">
        <f>IF(F343="","",VLOOKUP(X343,図書名リスト!$A$3:$W$900,9,0))</f>
        <v/>
      </c>
      <c r="K343" s="24" t="str">
        <f>IF(F343="","",VLOOKUP(X343,図書名リスト!$A$3:$W$900,23,0))</f>
        <v/>
      </c>
      <c r="L343" s="10" t="str">
        <f>IF(F343="","",VLOOKUP(X343,図書名リスト!$A$3:$W$900,11,0))</f>
        <v/>
      </c>
      <c r="M343" s="43" t="str">
        <f>IF(F343="","",VLOOKUP(X343,図書名リスト!$A$3:$W$900,14,0))</f>
        <v/>
      </c>
      <c r="N343" s="10" t="str">
        <f>IF(F343="","",VLOOKUP(X343,図書名リスト!$A$3:$W$900,17,0))</f>
        <v/>
      </c>
      <c r="O343" s="11"/>
      <c r="P343" s="23" t="str">
        <f>IF(F343="","",VLOOKUP(X343,図書名リスト!$A$3:$W$900,21,0))</f>
        <v/>
      </c>
      <c r="Q343" s="22" t="str">
        <f>IF(F343="","",VLOOKUP(X343,図書名リスト!$A$3:$W$900,19,0))</f>
        <v/>
      </c>
      <c r="R343" s="23" t="str">
        <f>IF(F343="","",VLOOKUP(X343,図書名リスト!$A$3:$W$900,20,0))</f>
        <v/>
      </c>
      <c r="S343" s="22" t="str">
        <f>IF(F343="","",VLOOKUP(X343,図書名リスト!$A$3:$W$900,22,0))</f>
        <v/>
      </c>
      <c r="T343" s="9" t="str">
        <f t="shared" si="25"/>
        <v xml:space="preserve"> </v>
      </c>
      <c r="U343" s="9" t="str">
        <f t="shared" si="26"/>
        <v>　</v>
      </c>
      <c r="V343" s="9" t="str">
        <f t="shared" si="27"/>
        <v xml:space="preserve"> </v>
      </c>
      <c r="W343" s="9">
        <f t="shared" si="28"/>
        <v>0</v>
      </c>
      <c r="X343" s="8" t="str">
        <f t="shared" si="29"/>
        <v/>
      </c>
    </row>
    <row r="344" spans="1:24" ht="57" customHeight="1" x14ac:dyDescent="0.15">
      <c r="A344" s="44"/>
      <c r="B344" s="11"/>
      <c r="C344" s="17"/>
      <c r="D344" s="17"/>
      <c r="E344" s="16"/>
      <c r="F344" s="15"/>
      <c r="G344" s="14"/>
      <c r="H344" s="13" t="str">
        <f>IF(F344="","",VLOOKUP(F344,図書名リスト!$C$3:$W$900,16,0))</f>
        <v/>
      </c>
      <c r="I344" s="12" t="str">
        <f>IF(F344="","",VLOOKUP(X344,図書名リスト!$A$3:$W$900,5,0))</f>
        <v/>
      </c>
      <c r="J344" s="25" t="str">
        <f>IF(F344="","",VLOOKUP(X344,図書名リスト!$A$3:$W$900,9,0))</f>
        <v/>
      </c>
      <c r="K344" s="24" t="str">
        <f>IF(F344="","",VLOOKUP(X344,図書名リスト!$A$3:$W$900,23,0))</f>
        <v/>
      </c>
      <c r="L344" s="10" t="str">
        <f>IF(F344="","",VLOOKUP(X344,図書名リスト!$A$3:$W$900,11,0))</f>
        <v/>
      </c>
      <c r="M344" s="43" t="str">
        <f>IF(F344="","",VLOOKUP(X344,図書名リスト!$A$3:$W$900,14,0))</f>
        <v/>
      </c>
      <c r="N344" s="10" t="str">
        <f>IF(F344="","",VLOOKUP(X344,図書名リスト!$A$3:$W$900,17,0))</f>
        <v/>
      </c>
      <c r="O344" s="11"/>
      <c r="P344" s="23" t="str">
        <f>IF(F344="","",VLOOKUP(X344,図書名リスト!$A$3:$W$900,21,0))</f>
        <v/>
      </c>
      <c r="Q344" s="22" t="str">
        <f>IF(F344="","",VLOOKUP(X344,図書名リスト!$A$3:$W$900,19,0))</f>
        <v/>
      </c>
      <c r="R344" s="23" t="str">
        <f>IF(F344="","",VLOOKUP(X344,図書名リスト!$A$3:$W$900,20,0))</f>
        <v/>
      </c>
      <c r="S344" s="22" t="str">
        <f>IF(F344="","",VLOOKUP(X344,図書名リスト!$A$3:$W$900,22,0))</f>
        <v/>
      </c>
      <c r="T344" s="9" t="str">
        <f t="shared" si="25"/>
        <v xml:space="preserve"> </v>
      </c>
      <c r="U344" s="9" t="str">
        <f t="shared" si="26"/>
        <v>　</v>
      </c>
      <c r="V344" s="9" t="str">
        <f t="shared" si="27"/>
        <v xml:space="preserve"> </v>
      </c>
      <c r="W344" s="9">
        <f t="shared" si="28"/>
        <v>0</v>
      </c>
      <c r="X344" s="8" t="str">
        <f t="shared" si="29"/>
        <v/>
      </c>
    </row>
    <row r="345" spans="1:24" ht="57" customHeight="1" x14ac:dyDescent="0.15">
      <c r="A345" s="44"/>
      <c r="B345" s="11"/>
      <c r="C345" s="17"/>
      <c r="D345" s="17"/>
      <c r="E345" s="16"/>
      <c r="F345" s="15"/>
      <c r="G345" s="14"/>
      <c r="H345" s="13" t="str">
        <f>IF(F345="","",VLOOKUP(F345,図書名リスト!$C$3:$W$900,16,0))</f>
        <v/>
      </c>
      <c r="I345" s="12" t="str">
        <f>IF(F345="","",VLOOKUP(X345,図書名リスト!$A$3:$W$900,5,0))</f>
        <v/>
      </c>
      <c r="J345" s="25" t="str">
        <f>IF(F345="","",VLOOKUP(X345,図書名リスト!$A$3:$W$900,9,0))</f>
        <v/>
      </c>
      <c r="K345" s="24" t="str">
        <f>IF(F345="","",VLOOKUP(X345,図書名リスト!$A$3:$W$900,23,0))</f>
        <v/>
      </c>
      <c r="L345" s="10" t="str">
        <f>IF(F345="","",VLOOKUP(X345,図書名リスト!$A$3:$W$900,11,0))</f>
        <v/>
      </c>
      <c r="M345" s="43" t="str">
        <f>IF(F345="","",VLOOKUP(X345,図書名リスト!$A$3:$W$900,14,0))</f>
        <v/>
      </c>
      <c r="N345" s="10" t="str">
        <f>IF(F345="","",VLOOKUP(X345,図書名リスト!$A$3:$W$900,17,0))</f>
        <v/>
      </c>
      <c r="O345" s="11"/>
      <c r="P345" s="23" t="str">
        <f>IF(F345="","",VLOOKUP(X345,図書名リスト!$A$3:$W$900,21,0))</f>
        <v/>
      </c>
      <c r="Q345" s="22" t="str">
        <f>IF(F345="","",VLOOKUP(X345,図書名リスト!$A$3:$W$900,19,0))</f>
        <v/>
      </c>
      <c r="R345" s="23" t="str">
        <f>IF(F345="","",VLOOKUP(X345,図書名リスト!$A$3:$W$900,20,0))</f>
        <v/>
      </c>
      <c r="S345" s="22" t="str">
        <f>IF(F345="","",VLOOKUP(X345,図書名リスト!$A$3:$W$900,22,0))</f>
        <v/>
      </c>
      <c r="T345" s="9" t="str">
        <f t="shared" si="25"/>
        <v xml:space="preserve"> </v>
      </c>
      <c r="U345" s="9" t="str">
        <f t="shared" si="26"/>
        <v>　</v>
      </c>
      <c r="V345" s="9" t="str">
        <f t="shared" si="27"/>
        <v xml:space="preserve"> </v>
      </c>
      <c r="W345" s="9">
        <f t="shared" si="28"/>
        <v>0</v>
      </c>
      <c r="X345" s="8" t="str">
        <f t="shared" si="29"/>
        <v/>
      </c>
    </row>
    <row r="346" spans="1:24" ht="57" customHeight="1" x14ac:dyDescent="0.15">
      <c r="A346" s="44"/>
      <c r="B346" s="11"/>
      <c r="C346" s="17"/>
      <c r="D346" s="17"/>
      <c r="E346" s="16"/>
      <c r="F346" s="15"/>
      <c r="G346" s="14"/>
      <c r="H346" s="13" t="str">
        <f>IF(F346="","",VLOOKUP(F346,図書名リスト!$C$3:$W$900,16,0))</f>
        <v/>
      </c>
      <c r="I346" s="12" t="str">
        <f>IF(F346="","",VLOOKUP(X346,図書名リスト!$A$3:$W$900,5,0))</f>
        <v/>
      </c>
      <c r="J346" s="25" t="str">
        <f>IF(F346="","",VLOOKUP(X346,図書名リスト!$A$3:$W$900,9,0))</f>
        <v/>
      </c>
      <c r="K346" s="24" t="str">
        <f>IF(F346="","",VLOOKUP(X346,図書名リスト!$A$3:$W$900,23,0))</f>
        <v/>
      </c>
      <c r="L346" s="10" t="str">
        <f>IF(F346="","",VLOOKUP(X346,図書名リスト!$A$3:$W$900,11,0))</f>
        <v/>
      </c>
      <c r="M346" s="43" t="str">
        <f>IF(F346="","",VLOOKUP(X346,図書名リスト!$A$3:$W$900,14,0))</f>
        <v/>
      </c>
      <c r="N346" s="10" t="str">
        <f>IF(F346="","",VLOOKUP(X346,図書名リスト!$A$3:$W$900,17,0))</f>
        <v/>
      </c>
      <c r="O346" s="11"/>
      <c r="P346" s="23" t="str">
        <f>IF(F346="","",VLOOKUP(X346,図書名リスト!$A$3:$W$900,21,0))</f>
        <v/>
      </c>
      <c r="Q346" s="22" t="str">
        <f>IF(F346="","",VLOOKUP(X346,図書名リスト!$A$3:$W$900,19,0))</f>
        <v/>
      </c>
      <c r="R346" s="23" t="str">
        <f>IF(F346="","",VLOOKUP(X346,図書名リスト!$A$3:$W$900,20,0))</f>
        <v/>
      </c>
      <c r="S346" s="22" t="str">
        <f>IF(F346="","",VLOOKUP(X346,図書名リスト!$A$3:$W$900,22,0))</f>
        <v/>
      </c>
      <c r="T346" s="9" t="str">
        <f t="shared" si="25"/>
        <v xml:space="preserve"> </v>
      </c>
      <c r="U346" s="9" t="str">
        <f t="shared" si="26"/>
        <v>　</v>
      </c>
      <c r="V346" s="9" t="str">
        <f t="shared" si="27"/>
        <v xml:space="preserve"> </v>
      </c>
      <c r="W346" s="9">
        <f t="shared" si="28"/>
        <v>0</v>
      </c>
      <c r="X346" s="8" t="str">
        <f t="shared" si="29"/>
        <v/>
      </c>
    </row>
    <row r="347" spans="1:24" ht="57" customHeight="1" x14ac:dyDescent="0.15">
      <c r="A347" s="44"/>
      <c r="B347" s="11"/>
      <c r="C347" s="17"/>
      <c r="D347" s="17"/>
      <c r="E347" s="16"/>
      <c r="F347" s="15"/>
      <c r="G347" s="14"/>
      <c r="H347" s="13" t="str">
        <f>IF(F347="","",VLOOKUP(F347,図書名リスト!$C$3:$W$900,16,0))</f>
        <v/>
      </c>
      <c r="I347" s="12" t="str">
        <f>IF(F347="","",VLOOKUP(X347,図書名リスト!$A$3:$W$900,5,0))</f>
        <v/>
      </c>
      <c r="J347" s="25" t="str">
        <f>IF(F347="","",VLOOKUP(X347,図書名リスト!$A$3:$W$900,9,0))</f>
        <v/>
      </c>
      <c r="K347" s="24" t="str">
        <f>IF(F347="","",VLOOKUP(X347,図書名リスト!$A$3:$W$900,23,0))</f>
        <v/>
      </c>
      <c r="L347" s="10" t="str">
        <f>IF(F347="","",VLOOKUP(X347,図書名リスト!$A$3:$W$900,11,0))</f>
        <v/>
      </c>
      <c r="M347" s="43" t="str">
        <f>IF(F347="","",VLOOKUP(X347,図書名リスト!$A$3:$W$900,14,0))</f>
        <v/>
      </c>
      <c r="N347" s="10" t="str">
        <f>IF(F347="","",VLOOKUP(X347,図書名リスト!$A$3:$W$900,17,0))</f>
        <v/>
      </c>
      <c r="O347" s="11"/>
      <c r="P347" s="23" t="str">
        <f>IF(F347="","",VLOOKUP(X347,図書名リスト!$A$3:$W$900,21,0))</f>
        <v/>
      </c>
      <c r="Q347" s="22" t="str">
        <f>IF(F347="","",VLOOKUP(X347,図書名リスト!$A$3:$W$900,19,0))</f>
        <v/>
      </c>
      <c r="R347" s="23" t="str">
        <f>IF(F347="","",VLOOKUP(X347,図書名リスト!$A$3:$W$900,20,0))</f>
        <v/>
      </c>
      <c r="S347" s="22" t="str">
        <f>IF(F347="","",VLOOKUP(X347,図書名リスト!$A$3:$W$900,22,0))</f>
        <v/>
      </c>
      <c r="T347" s="9" t="str">
        <f t="shared" si="25"/>
        <v xml:space="preserve"> </v>
      </c>
      <c r="U347" s="9" t="str">
        <f t="shared" si="26"/>
        <v>　</v>
      </c>
      <c r="V347" s="9" t="str">
        <f t="shared" si="27"/>
        <v xml:space="preserve"> </v>
      </c>
      <c r="W347" s="9">
        <f t="shared" si="28"/>
        <v>0</v>
      </c>
      <c r="X347" s="8" t="str">
        <f t="shared" si="29"/>
        <v/>
      </c>
    </row>
    <row r="348" spans="1:24" ht="57" customHeight="1" x14ac:dyDescent="0.15">
      <c r="A348" s="44"/>
      <c r="B348" s="11"/>
      <c r="C348" s="17"/>
      <c r="D348" s="17"/>
      <c r="E348" s="16"/>
      <c r="F348" s="15"/>
      <c r="G348" s="14"/>
      <c r="H348" s="13" t="str">
        <f>IF(F348="","",VLOOKUP(F348,図書名リスト!$C$3:$W$900,16,0))</f>
        <v/>
      </c>
      <c r="I348" s="12" t="str">
        <f>IF(F348="","",VLOOKUP(X348,図書名リスト!$A$3:$W$900,5,0))</f>
        <v/>
      </c>
      <c r="J348" s="25" t="str">
        <f>IF(F348="","",VLOOKUP(X348,図書名リスト!$A$3:$W$900,9,0))</f>
        <v/>
      </c>
      <c r="K348" s="24" t="str">
        <f>IF(F348="","",VLOOKUP(X348,図書名リスト!$A$3:$W$900,23,0))</f>
        <v/>
      </c>
      <c r="L348" s="10" t="str">
        <f>IF(F348="","",VLOOKUP(X348,図書名リスト!$A$3:$W$900,11,0))</f>
        <v/>
      </c>
      <c r="M348" s="43" t="str">
        <f>IF(F348="","",VLOOKUP(X348,図書名リスト!$A$3:$W$900,14,0))</f>
        <v/>
      </c>
      <c r="N348" s="10" t="str">
        <f>IF(F348="","",VLOOKUP(X348,図書名リスト!$A$3:$W$900,17,0))</f>
        <v/>
      </c>
      <c r="O348" s="11"/>
      <c r="P348" s="23" t="str">
        <f>IF(F348="","",VLOOKUP(X348,図書名リスト!$A$3:$W$900,21,0))</f>
        <v/>
      </c>
      <c r="Q348" s="22" t="str">
        <f>IF(F348="","",VLOOKUP(X348,図書名リスト!$A$3:$W$900,19,0))</f>
        <v/>
      </c>
      <c r="R348" s="23" t="str">
        <f>IF(F348="","",VLOOKUP(X348,図書名リスト!$A$3:$W$900,20,0))</f>
        <v/>
      </c>
      <c r="S348" s="22" t="str">
        <f>IF(F348="","",VLOOKUP(X348,図書名リスト!$A$3:$W$900,22,0))</f>
        <v/>
      </c>
      <c r="T348" s="9" t="str">
        <f t="shared" si="25"/>
        <v xml:space="preserve"> </v>
      </c>
      <c r="U348" s="9" t="str">
        <f t="shared" si="26"/>
        <v>　</v>
      </c>
      <c r="V348" s="9" t="str">
        <f t="shared" si="27"/>
        <v xml:space="preserve"> </v>
      </c>
      <c r="W348" s="9">
        <f t="shared" si="28"/>
        <v>0</v>
      </c>
      <c r="X348" s="8" t="str">
        <f t="shared" si="29"/>
        <v/>
      </c>
    </row>
    <row r="349" spans="1:24" ht="57" customHeight="1" x14ac:dyDescent="0.15">
      <c r="A349" s="44"/>
      <c r="B349" s="11"/>
      <c r="C349" s="17"/>
      <c r="D349" s="17"/>
      <c r="E349" s="16"/>
      <c r="F349" s="15"/>
      <c r="G349" s="14"/>
      <c r="H349" s="13" t="str">
        <f>IF(F349="","",VLOOKUP(F349,図書名リスト!$C$3:$W$900,16,0))</f>
        <v/>
      </c>
      <c r="I349" s="12" t="str">
        <f>IF(F349="","",VLOOKUP(X349,図書名リスト!$A$3:$W$900,5,0))</f>
        <v/>
      </c>
      <c r="J349" s="25" t="str">
        <f>IF(F349="","",VLOOKUP(X349,図書名リスト!$A$3:$W$900,9,0))</f>
        <v/>
      </c>
      <c r="K349" s="24" t="str">
        <f>IF(F349="","",VLOOKUP(X349,図書名リスト!$A$3:$W$900,23,0))</f>
        <v/>
      </c>
      <c r="L349" s="10" t="str">
        <f>IF(F349="","",VLOOKUP(X349,図書名リスト!$A$3:$W$900,11,0))</f>
        <v/>
      </c>
      <c r="M349" s="43" t="str">
        <f>IF(F349="","",VLOOKUP(X349,図書名リスト!$A$3:$W$900,14,0))</f>
        <v/>
      </c>
      <c r="N349" s="10" t="str">
        <f>IF(F349="","",VLOOKUP(X349,図書名リスト!$A$3:$W$900,17,0))</f>
        <v/>
      </c>
      <c r="O349" s="11"/>
      <c r="P349" s="23" t="str">
        <f>IF(F349="","",VLOOKUP(X349,図書名リスト!$A$3:$W$900,21,0))</f>
        <v/>
      </c>
      <c r="Q349" s="22" t="str">
        <f>IF(F349="","",VLOOKUP(X349,図書名リスト!$A$3:$W$900,19,0))</f>
        <v/>
      </c>
      <c r="R349" s="23" t="str">
        <f>IF(F349="","",VLOOKUP(X349,図書名リスト!$A$3:$W$900,20,0))</f>
        <v/>
      </c>
      <c r="S349" s="22" t="str">
        <f>IF(F349="","",VLOOKUP(X349,図書名リスト!$A$3:$W$900,22,0))</f>
        <v/>
      </c>
      <c r="T349" s="9" t="str">
        <f t="shared" si="25"/>
        <v xml:space="preserve"> </v>
      </c>
      <c r="U349" s="9" t="str">
        <f t="shared" si="26"/>
        <v>　</v>
      </c>
      <c r="V349" s="9" t="str">
        <f t="shared" si="27"/>
        <v xml:space="preserve"> </v>
      </c>
      <c r="W349" s="9">
        <f t="shared" si="28"/>
        <v>0</v>
      </c>
      <c r="X349" s="8" t="str">
        <f t="shared" si="29"/>
        <v/>
      </c>
    </row>
    <row r="350" spans="1:24" ht="57" customHeight="1" x14ac:dyDescent="0.15">
      <c r="A350" s="44"/>
      <c r="B350" s="11"/>
      <c r="C350" s="17"/>
      <c r="D350" s="17"/>
      <c r="E350" s="16"/>
      <c r="F350" s="15"/>
      <c r="G350" s="14"/>
      <c r="H350" s="13" t="str">
        <f>IF(F350="","",VLOOKUP(F350,図書名リスト!$C$3:$W$900,16,0))</f>
        <v/>
      </c>
      <c r="I350" s="12" t="str">
        <f>IF(F350="","",VLOOKUP(X350,図書名リスト!$A$3:$W$900,5,0))</f>
        <v/>
      </c>
      <c r="J350" s="25" t="str">
        <f>IF(F350="","",VLOOKUP(X350,図書名リスト!$A$3:$W$900,9,0))</f>
        <v/>
      </c>
      <c r="K350" s="24" t="str">
        <f>IF(F350="","",VLOOKUP(X350,図書名リスト!$A$3:$W$900,23,0))</f>
        <v/>
      </c>
      <c r="L350" s="10" t="str">
        <f>IF(F350="","",VLOOKUP(X350,図書名リスト!$A$3:$W$900,11,0))</f>
        <v/>
      </c>
      <c r="M350" s="43" t="str">
        <f>IF(F350="","",VLOOKUP(X350,図書名リスト!$A$3:$W$900,14,0))</f>
        <v/>
      </c>
      <c r="N350" s="10" t="str">
        <f>IF(F350="","",VLOOKUP(X350,図書名リスト!$A$3:$W$900,17,0))</f>
        <v/>
      </c>
      <c r="O350" s="11"/>
      <c r="P350" s="23" t="str">
        <f>IF(F350="","",VLOOKUP(X350,図書名リスト!$A$3:$W$900,21,0))</f>
        <v/>
      </c>
      <c r="Q350" s="22" t="str">
        <f>IF(F350="","",VLOOKUP(X350,図書名リスト!$A$3:$W$900,19,0))</f>
        <v/>
      </c>
      <c r="R350" s="23" t="str">
        <f>IF(F350="","",VLOOKUP(X350,図書名リスト!$A$3:$W$900,20,0))</f>
        <v/>
      </c>
      <c r="S350" s="22" t="str">
        <f>IF(F350="","",VLOOKUP(X350,図書名リスト!$A$3:$W$900,22,0))</f>
        <v/>
      </c>
      <c r="T350" s="9" t="str">
        <f t="shared" si="25"/>
        <v xml:space="preserve"> </v>
      </c>
      <c r="U350" s="9" t="str">
        <f t="shared" si="26"/>
        <v>　</v>
      </c>
      <c r="V350" s="9" t="str">
        <f t="shared" si="27"/>
        <v xml:space="preserve"> </v>
      </c>
      <c r="W350" s="9">
        <f t="shared" si="28"/>
        <v>0</v>
      </c>
      <c r="X350" s="8" t="str">
        <f t="shared" si="29"/>
        <v/>
      </c>
    </row>
    <row r="351" spans="1:24" ht="57" customHeight="1" x14ac:dyDescent="0.15">
      <c r="A351" s="44"/>
      <c r="B351" s="11"/>
      <c r="C351" s="17"/>
      <c r="D351" s="17"/>
      <c r="E351" s="16"/>
      <c r="F351" s="15"/>
      <c r="G351" s="14"/>
      <c r="H351" s="13" t="str">
        <f>IF(F351="","",VLOOKUP(F351,図書名リスト!$C$3:$W$900,16,0))</f>
        <v/>
      </c>
      <c r="I351" s="12" t="str">
        <f>IF(F351="","",VLOOKUP(X351,図書名リスト!$A$3:$W$900,5,0))</f>
        <v/>
      </c>
      <c r="J351" s="25" t="str">
        <f>IF(F351="","",VLOOKUP(X351,図書名リスト!$A$3:$W$900,9,0))</f>
        <v/>
      </c>
      <c r="K351" s="24" t="str">
        <f>IF(F351="","",VLOOKUP(X351,図書名リスト!$A$3:$W$900,23,0))</f>
        <v/>
      </c>
      <c r="L351" s="10" t="str">
        <f>IF(F351="","",VLOOKUP(X351,図書名リスト!$A$3:$W$900,11,0))</f>
        <v/>
      </c>
      <c r="M351" s="43" t="str">
        <f>IF(F351="","",VLOOKUP(X351,図書名リスト!$A$3:$W$900,14,0))</f>
        <v/>
      </c>
      <c r="N351" s="10" t="str">
        <f>IF(F351="","",VLOOKUP(X351,図書名リスト!$A$3:$W$900,17,0))</f>
        <v/>
      </c>
      <c r="O351" s="11"/>
      <c r="P351" s="23" t="str">
        <f>IF(F351="","",VLOOKUP(X351,図書名リスト!$A$3:$W$900,21,0))</f>
        <v/>
      </c>
      <c r="Q351" s="22" t="str">
        <f>IF(F351="","",VLOOKUP(X351,図書名リスト!$A$3:$W$900,19,0))</f>
        <v/>
      </c>
      <c r="R351" s="23" t="str">
        <f>IF(F351="","",VLOOKUP(X351,図書名リスト!$A$3:$W$900,20,0))</f>
        <v/>
      </c>
      <c r="S351" s="22" t="str">
        <f>IF(F351="","",VLOOKUP(X351,図書名リスト!$A$3:$W$900,22,0))</f>
        <v/>
      </c>
      <c r="T351" s="9" t="str">
        <f t="shared" si="25"/>
        <v xml:space="preserve"> </v>
      </c>
      <c r="U351" s="9" t="str">
        <f t="shared" si="26"/>
        <v>　</v>
      </c>
      <c r="V351" s="9" t="str">
        <f t="shared" si="27"/>
        <v xml:space="preserve"> </v>
      </c>
      <c r="W351" s="9">
        <f t="shared" si="28"/>
        <v>0</v>
      </c>
      <c r="X351" s="8" t="str">
        <f t="shared" si="29"/>
        <v/>
      </c>
    </row>
    <row r="352" spans="1:24" ht="57" customHeight="1" x14ac:dyDescent="0.15">
      <c r="A352" s="44"/>
      <c r="B352" s="11"/>
      <c r="C352" s="17"/>
      <c r="D352" s="17"/>
      <c r="E352" s="16"/>
      <c r="F352" s="15"/>
      <c r="G352" s="14"/>
      <c r="H352" s="13" t="str">
        <f>IF(F352="","",VLOOKUP(F352,図書名リスト!$C$3:$W$900,16,0))</f>
        <v/>
      </c>
      <c r="I352" s="12" t="str">
        <f>IF(F352="","",VLOOKUP(X352,図書名リスト!$A$3:$W$900,5,0))</f>
        <v/>
      </c>
      <c r="J352" s="25" t="str">
        <f>IF(F352="","",VLOOKUP(X352,図書名リスト!$A$3:$W$900,9,0))</f>
        <v/>
      </c>
      <c r="K352" s="24" t="str">
        <f>IF(F352="","",VLOOKUP(X352,図書名リスト!$A$3:$W$900,23,0))</f>
        <v/>
      </c>
      <c r="L352" s="10" t="str">
        <f>IF(F352="","",VLOOKUP(X352,図書名リスト!$A$3:$W$900,11,0))</f>
        <v/>
      </c>
      <c r="M352" s="43" t="str">
        <f>IF(F352="","",VLOOKUP(X352,図書名リスト!$A$3:$W$900,14,0))</f>
        <v/>
      </c>
      <c r="N352" s="10" t="str">
        <f>IF(F352="","",VLOOKUP(X352,図書名リスト!$A$3:$W$900,17,0))</f>
        <v/>
      </c>
      <c r="O352" s="11"/>
      <c r="P352" s="23" t="str">
        <f>IF(F352="","",VLOOKUP(X352,図書名リスト!$A$3:$W$900,21,0))</f>
        <v/>
      </c>
      <c r="Q352" s="22" t="str">
        <f>IF(F352="","",VLOOKUP(X352,図書名リスト!$A$3:$W$900,19,0))</f>
        <v/>
      </c>
      <c r="R352" s="23" t="str">
        <f>IF(F352="","",VLOOKUP(X352,図書名リスト!$A$3:$W$900,20,0))</f>
        <v/>
      </c>
      <c r="S352" s="22" t="str">
        <f>IF(F352="","",VLOOKUP(X352,図書名リスト!$A$3:$W$900,22,0))</f>
        <v/>
      </c>
      <c r="T352" s="9" t="str">
        <f t="shared" si="25"/>
        <v xml:space="preserve"> </v>
      </c>
      <c r="U352" s="9" t="str">
        <f t="shared" si="26"/>
        <v>　</v>
      </c>
      <c r="V352" s="9" t="str">
        <f t="shared" si="27"/>
        <v xml:space="preserve"> </v>
      </c>
      <c r="W352" s="9">
        <f t="shared" si="28"/>
        <v>0</v>
      </c>
      <c r="X352" s="8" t="str">
        <f t="shared" si="29"/>
        <v/>
      </c>
    </row>
    <row r="353" spans="1:24" ht="57" customHeight="1" x14ac:dyDescent="0.15">
      <c r="A353" s="44"/>
      <c r="B353" s="11"/>
      <c r="C353" s="17"/>
      <c r="D353" s="17"/>
      <c r="E353" s="16"/>
      <c r="F353" s="15"/>
      <c r="G353" s="14"/>
      <c r="H353" s="13" t="str">
        <f>IF(F353="","",VLOOKUP(F353,図書名リスト!$C$3:$W$900,16,0))</f>
        <v/>
      </c>
      <c r="I353" s="12" t="str">
        <f>IF(F353="","",VLOOKUP(X353,図書名リスト!$A$3:$W$900,5,0))</f>
        <v/>
      </c>
      <c r="J353" s="25" t="str">
        <f>IF(F353="","",VLOOKUP(X353,図書名リスト!$A$3:$W$900,9,0))</f>
        <v/>
      </c>
      <c r="K353" s="24" t="str">
        <f>IF(F353="","",VLOOKUP(X353,図書名リスト!$A$3:$W$900,23,0))</f>
        <v/>
      </c>
      <c r="L353" s="10" t="str">
        <f>IF(F353="","",VLOOKUP(X353,図書名リスト!$A$3:$W$900,11,0))</f>
        <v/>
      </c>
      <c r="M353" s="43" t="str">
        <f>IF(F353="","",VLOOKUP(X353,図書名リスト!$A$3:$W$900,14,0))</f>
        <v/>
      </c>
      <c r="N353" s="10" t="str">
        <f>IF(F353="","",VLOOKUP(X353,図書名リスト!$A$3:$W$900,17,0))</f>
        <v/>
      </c>
      <c r="O353" s="11"/>
      <c r="P353" s="23" t="str">
        <f>IF(F353="","",VLOOKUP(X353,図書名リスト!$A$3:$W$900,21,0))</f>
        <v/>
      </c>
      <c r="Q353" s="22" t="str">
        <f>IF(F353="","",VLOOKUP(X353,図書名リスト!$A$3:$W$900,19,0))</f>
        <v/>
      </c>
      <c r="R353" s="23" t="str">
        <f>IF(F353="","",VLOOKUP(X353,図書名リスト!$A$3:$W$900,20,0))</f>
        <v/>
      </c>
      <c r="S353" s="22" t="str">
        <f>IF(F353="","",VLOOKUP(X353,図書名リスト!$A$3:$W$900,22,0))</f>
        <v/>
      </c>
      <c r="T353" s="9" t="str">
        <f t="shared" si="25"/>
        <v xml:space="preserve"> </v>
      </c>
      <c r="U353" s="9" t="str">
        <f t="shared" si="26"/>
        <v>　</v>
      </c>
      <c r="V353" s="9" t="str">
        <f t="shared" si="27"/>
        <v xml:space="preserve"> </v>
      </c>
      <c r="W353" s="9">
        <f t="shared" si="28"/>
        <v>0</v>
      </c>
      <c r="X353" s="8" t="str">
        <f t="shared" si="29"/>
        <v/>
      </c>
    </row>
    <row r="354" spans="1:24" ht="57" customHeight="1" x14ac:dyDescent="0.15">
      <c r="A354" s="44"/>
      <c r="B354" s="11"/>
      <c r="C354" s="17"/>
      <c r="D354" s="17"/>
      <c r="E354" s="16"/>
      <c r="F354" s="15"/>
      <c r="G354" s="14"/>
      <c r="H354" s="13" t="str">
        <f>IF(F354="","",VLOOKUP(F354,図書名リスト!$C$3:$W$900,16,0))</f>
        <v/>
      </c>
      <c r="I354" s="12" t="str">
        <f>IF(F354="","",VLOOKUP(X354,図書名リスト!$A$3:$W$900,5,0))</f>
        <v/>
      </c>
      <c r="J354" s="25" t="str">
        <f>IF(F354="","",VLOOKUP(X354,図書名リスト!$A$3:$W$900,9,0))</f>
        <v/>
      </c>
      <c r="K354" s="24" t="str">
        <f>IF(F354="","",VLOOKUP(X354,図書名リスト!$A$3:$W$900,23,0))</f>
        <v/>
      </c>
      <c r="L354" s="10" t="str">
        <f>IF(F354="","",VLOOKUP(X354,図書名リスト!$A$3:$W$900,11,0))</f>
        <v/>
      </c>
      <c r="M354" s="43" t="str">
        <f>IF(F354="","",VLOOKUP(X354,図書名リスト!$A$3:$W$900,14,0))</f>
        <v/>
      </c>
      <c r="N354" s="10" t="str">
        <f>IF(F354="","",VLOOKUP(X354,図書名リスト!$A$3:$W$900,17,0))</f>
        <v/>
      </c>
      <c r="O354" s="11"/>
      <c r="P354" s="23" t="str">
        <f>IF(F354="","",VLOOKUP(X354,図書名リスト!$A$3:$W$900,21,0))</f>
        <v/>
      </c>
      <c r="Q354" s="22" t="str">
        <f>IF(F354="","",VLOOKUP(X354,図書名リスト!$A$3:$W$900,19,0))</f>
        <v/>
      </c>
      <c r="R354" s="23" t="str">
        <f>IF(F354="","",VLOOKUP(X354,図書名リスト!$A$3:$W$900,20,0))</f>
        <v/>
      </c>
      <c r="S354" s="22" t="str">
        <f>IF(F354="","",VLOOKUP(X354,図書名リスト!$A$3:$W$900,22,0))</f>
        <v/>
      </c>
      <c r="T354" s="9" t="str">
        <f t="shared" si="25"/>
        <v xml:space="preserve"> </v>
      </c>
      <c r="U354" s="9" t="str">
        <f t="shared" si="26"/>
        <v>　</v>
      </c>
      <c r="V354" s="9" t="str">
        <f t="shared" si="27"/>
        <v xml:space="preserve"> </v>
      </c>
      <c r="W354" s="9">
        <f t="shared" si="28"/>
        <v>0</v>
      </c>
      <c r="X354" s="8" t="str">
        <f t="shared" si="29"/>
        <v/>
      </c>
    </row>
    <row r="355" spans="1:24" ht="57" customHeight="1" x14ac:dyDescent="0.15">
      <c r="A355" s="44"/>
      <c r="B355" s="11"/>
      <c r="C355" s="17"/>
      <c r="D355" s="17"/>
      <c r="E355" s="16"/>
      <c r="F355" s="15"/>
      <c r="G355" s="14"/>
      <c r="H355" s="13" t="str">
        <f>IF(F355="","",VLOOKUP(F355,図書名リスト!$C$3:$W$900,16,0))</f>
        <v/>
      </c>
      <c r="I355" s="12" t="str">
        <f>IF(F355="","",VLOOKUP(X355,図書名リスト!$A$3:$W$900,5,0))</f>
        <v/>
      </c>
      <c r="J355" s="25" t="str">
        <f>IF(F355="","",VLOOKUP(X355,図書名リスト!$A$3:$W$900,9,0))</f>
        <v/>
      </c>
      <c r="K355" s="24" t="str">
        <f>IF(F355="","",VLOOKUP(X355,図書名リスト!$A$3:$W$900,23,0))</f>
        <v/>
      </c>
      <c r="L355" s="10" t="str">
        <f>IF(F355="","",VLOOKUP(X355,図書名リスト!$A$3:$W$900,11,0))</f>
        <v/>
      </c>
      <c r="M355" s="43" t="str">
        <f>IF(F355="","",VLOOKUP(X355,図書名リスト!$A$3:$W$900,14,0))</f>
        <v/>
      </c>
      <c r="N355" s="10" t="str">
        <f>IF(F355="","",VLOOKUP(X355,図書名リスト!$A$3:$W$900,17,0))</f>
        <v/>
      </c>
      <c r="O355" s="11"/>
      <c r="P355" s="23" t="str">
        <f>IF(F355="","",VLOOKUP(X355,図書名リスト!$A$3:$W$900,21,0))</f>
        <v/>
      </c>
      <c r="Q355" s="22" t="str">
        <f>IF(F355="","",VLOOKUP(X355,図書名リスト!$A$3:$W$900,19,0))</f>
        <v/>
      </c>
      <c r="R355" s="23" t="str">
        <f>IF(F355="","",VLOOKUP(X355,図書名リスト!$A$3:$W$900,20,0))</f>
        <v/>
      </c>
      <c r="S355" s="22" t="str">
        <f>IF(F355="","",VLOOKUP(X355,図書名リスト!$A$3:$W$900,22,0))</f>
        <v/>
      </c>
      <c r="T355" s="9" t="str">
        <f t="shared" si="25"/>
        <v xml:space="preserve"> </v>
      </c>
      <c r="U355" s="9" t="str">
        <f t="shared" si="26"/>
        <v>　</v>
      </c>
      <c r="V355" s="9" t="str">
        <f t="shared" si="27"/>
        <v xml:space="preserve"> </v>
      </c>
      <c r="W355" s="9">
        <f t="shared" si="28"/>
        <v>0</v>
      </c>
      <c r="X355" s="8" t="str">
        <f t="shared" si="29"/>
        <v/>
      </c>
    </row>
    <row r="356" spans="1:24" ht="57" customHeight="1" x14ac:dyDescent="0.15">
      <c r="A356" s="44"/>
      <c r="B356" s="11"/>
      <c r="C356" s="17"/>
      <c r="D356" s="17"/>
      <c r="E356" s="16"/>
      <c r="F356" s="15"/>
      <c r="G356" s="14"/>
      <c r="H356" s="13" t="str">
        <f>IF(F356="","",VLOOKUP(F356,図書名リスト!$C$3:$W$900,16,0))</f>
        <v/>
      </c>
      <c r="I356" s="12" t="str">
        <f>IF(F356="","",VLOOKUP(X356,図書名リスト!$A$3:$W$900,5,0))</f>
        <v/>
      </c>
      <c r="J356" s="25" t="str">
        <f>IF(F356="","",VLOOKUP(X356,図書名リスト!$A$3:$W$900,9,0))</f>
        <v/>
      </c>
      <c r="K356" s="24" t="str">
        <f>IF(F356="","",VLOOKUP(X356,図書名リスト!$A$3:$W$900,23,0))</f>
        <v/>
      </c>
      <c r="L356" s="10" t="str">
        <f>IF(F356="","",VLOOKUP(X356,図書名リスト!$A$3:$W$900,11,0))</f>
        <v/>
      </c>
      <c r="M356" s="43" t="str">
        <f>IF(F356="","",VLOOKUP(X356,図書名リスト!$A$3:$W$900,14,0))</f>
        <v/>
      </c>
      <c r="N356" s="10" t="str">
        <f>IF(F356="","",VLOOKUP(X356,図書名リスト!$A$3:$W$900,17,0))</f>
        <v/>
      </c>
      <c r="O356" s="11"/>
      <c r="P356" s="23" t="str">
        <f>IF(F356="","",VLOOKUP(X356,図書名リスト!$A$3:$W$900,21,0))</f>
        <v/>
      </c>
      <c r="Q356" s="22" t="str">
        <f>IF(F356="","",VLOOKUP(X356,図書名リスト!$A$3:$W$900,19,0))</f>
        <v/>
      </c>
      <c r="R356" s="23" t="str">
        <f>IF(F356="","",VLOOKUP(X356,図書名リスト!$A$3:$W$900,20,0))</f>
        <v/>
      </c>
      <c r="S356" s="22" t="str">
        <f>IF(F356="","",VLOOKUP(X356,図書名リスト!$A$3:$W$900,22,0))</f>
        <v/>
      </c>
      <c r="T356" s="9" t="str">
        <f t="shared" si="25"/>
        <v xml:space="preserve"> </v>
      </c>
      <c r="U356" s="9" t="str">
        <f t="shared" si="26"/>
        <v>　</v>
      </c>
      <c r="V356" s="9" t="str">
        <f t="shared" si="27"/>
        <v xml:space="preserve"> </v>
      </c>
      <c r="W356" s="9">
        <f t="shared" si="28"/>
        <v>0</v>
      </c>
      <c r="X356" s="8" t="str">
        <f t="shared" si="29"/>
        <v/>
      </c>
    </row>
    <row r="357" spans="1:24" ht="57" customHeight="1" x14ac:dyDescent="0.15">
      <c r="A357" s="44"/>
      <c r="B357" s="11"/>
      <c r="C357" s="17"/>
      <c r="D357" s="17"/>
      <c r="E357" s="16"/>
      <c r="F357" s="15"/>
      <c r="G357" s="14"/>
      <c r="H357" s="13" t="str">
        <f>IF(F357="","",VLOOKUP(F357,図書名リスト!$C$3:$W$900,16,0))</f>
        <v/>
      </c>
      <c r="I357" s="12" t="str">
        <f>IF(F357="","",VLOOKUP(X357,図書名リスト!$A$3:$W$900,5,0))</f>
        <v/>
      </c>
      <c r="J357" s="25" t="str">
        <f>IF(F357="","",VLOOKUP(X357,図書名リスト!$A$3:$W$900,9,0))</f>
        <v/>
      </c>
      <c r="K357" s="24" t="str">
        <f>IF(F357="","",VLOOKUP(X357,図書名リスト!$A$3:$W$900,23,0))</f>
        <v/>
      </c>
      <c r="L357" s="10" t="str">
        <f>IF(F357="","",VLOOKUP(X357,図書名リスト!$A$3:$W$900,11,0))</f>
        <v/>
      </c>
      <c r="M357" s="43" t="str">
        <f>IF(F357="","",VLOOKUP(X357,図書名リスト!$A$3:$W$900,14,0))</f>
        <v/>
      </c>
      <c r="N357" s="10" t="str">
        <f>IF(F357="","",VLOOKUP(X357,図書名リスト!$A$3:$W$900,17,0))</f>
        <v/>
      </c>
      <c r="O357" s="11"/>
      <c r="P357" s="23" t="str">
        <f>IF(F357="","",VLOOKUP(X357,図書名リスト!$A$3:$W$900,21,0))</f>
        <v/>
      </c>
      <c r="Q357" s="22" t="str">
        <f>IF(F357="","",VLOOKUP(X357,図書名リスト!$A$3:$W$900,19,0))</f>
        <v/>
      </c>
      <c r="R357" s="23" t="str">
        <f>IF(F357="","",VLOOKUP(X357,図書名リスト!$A$3:$W$900,20,0))</f>
        <v/>
      </c>
      <c r="S357" s="22" t="str">
        <f>IF(F357="","",VLOOKUP(X357,図書名リスト!$A$3:$W$900,22,0))</f>
        <v/>
      </c>
      <c r="T357" s="9" t="str">
        <f t="shared" si="25"/>
        <v xml:space="preserve"> </v>
      </c>
      <c r="U357" s="9" t="str">
        <f t="shared" si="26"/>
        <v>　</v>
      </c>
      <c r="V357" s="9" t="str">
        <f t="shared" si="27"/>
        <v xml:space="preserve"> </v>
      </c>
      <c r="W357" s="9">
        <f t="shared" si="28"/>
        <v>0</v>
      </c>
      <c r="X357" s="8" t="str">
        <f t="shared" si="29"/>
        <v/>
      </c>
    </row>
    <row r="358" spans="1:24" ht="57" customHeight="1" x14ac:dyDescent="0.15">
      <c r="A358" s="44"/>
      <c r="B358" s="11"/>
      <c r="C358" s="17"/>
      <c r="D358" s="17"/>
      <c r="E358" s="16"/>
      <c r="F358" s="15"/>
      <c r="G358" s="14"/>
      <c r="H358" s="13" t="str">
        <f>IF(F358="","",VLOOKUP(F358,図書名リスト!$C$3:$W$900,16,0))</f>
        <v/>
      </c>
      <c r="I358" s="12" t="str">
        <f>IF(F358="","",VLOOKUP(X358,図書名リスト!$A$3:$W$900,5,0))</f>
        <v/>
      </c>
      <c r="J358" s="25" t="str">
        <f>IF(F358="","",VLOOKUP(X358,図書名リスト!$A$3:$W$900,9,0))</f>
        <v/>
      </c>
      <c r="K358" s="24" t="str">
        <f>IF(F358="","",VLOOKUP(X358,図書名リスト!$A$3:$W$900,23,0))</f>
        <v/>
      </c>
      <c r="L358" s="10" t="str">
        <f>IF(F358="","",VLOOKUP(X358,図書名リスト!$A$3:$W$900,11,0))</f>
        <v/>
      </c>
      <c r="M358" s="43" t="str">
        <f>IF(F358="","",VLOOKUP(X358,図書名リスト!$A$3:$W$900,14,0))</f>
        <v/>
      </c>
      <c r="N358" s="10" t="str">
        <f>IF(F358="","",VLOOKUP(X358,図書名リスト!$A$3:$W$900,17,0))</f>
        <v/>
      </c>
      <c r="O358" s="11"/>
      <c r="P358" s="23" t="str">
        <f>IF(F358="","",VLOOKUP(X358,図書名リスト!$A$3:$W$900,21,0))</f>
        <v/>
      </c>
      <c r="Q358" s="22" t="str">
        <f>IF(F358="","",VLOOKUP(X358,図書名リスト!$A$3:$W$900,19,0))</f>
        <v/>
      </c>
      <c r="R358" s="23" t="str">
        <f>IF(F358="","",VLOOKUP(X358,図書名リスト!$A$3:$W$900,20,0))</f>
        <v/>
      </c>
      <c r="S358" s="22" t="str">
        <f>IF(F358="","",VLOOKUP(X358,図書名リスト!$A$3:$W$900,22,0))</f>
        <v/>
      </c>
      <c r="T358" s="9" t="str">
        <f t="shared" si="25"/>
        <v xml:space="preserve"> </v>
      </c>
      <c r="U358" s="9" t="str">
        <f t="shared" si="26"/>
        <v>　</v>
      </c>
      <c r="V358" s="9" t="str">
        <f t="shared" si="27"/>
        <v xml:space="preserve"> </v>
      </c>
      <c r="W358" s="9">
        <f t="shared" si="28"/>
        <v>0</v>
      </c>
      <c r="X358" s="8" t="str">
        <f t="shared" si="29"/>
        <v/>
      </c>
    </row>
    <row r="359" spans="1:24" ht="57" customHeight="1" x14ac:dyDescent="0.15">
      <c r="A359" s="44"/>
      <c r="B359" s="11"/>
      <c r="C359" s="17"/>
      <c r="D359" s="17"/>
      <c r="E359" s="16"/>
      <c r="F359" s="15"/>
      <c r="G359" s="14"/>
      <c r="H359" s="13" t="str">
        <f>IF(F359="","",VLOOKUP(F359,図書名リスト!$C$3:$W$900,16,0))</f>
        <v/>
      </c>
      <c r="I359" s="12" t="str">
        <f>IF(F359="","",VLOOKUP(X359,図書名リスト!$A$3:$W$900,5,0))</f>
        <v/>
      </c>
      <c r="J359" s="25" t="str">
        <f>IF(F359="","",VLOOKUP(X359,図書名リスト!$A$3:$W$900,9,0))</f>
        <v/>
      </c>
      <c r="K359" s="24" t="str">
        <f>IF(F359="","",VLOOKUP(X359,図書名リスト!$A$3:$W$900,23,0))</f>
        <v/>
      </c>
      <c r="L359" s="10" t="str">
        <f>IF(F359="","",VLOOKUP(X359,図書名リスト!$A$3:$W$900,11,0))</f>
        <v/>
      </c>
      <c r="M359" s="43" t="str">
        <f>IF(F359="","",VLOOKUP(X359,図書名リスト!$A$3:$W$900,14,0))</f>
        <v/>
      </c>
      <c r="N359" s="10" t="str">
        <f>IF(F359="","",VLOOKUP(X359,図書名リスト!$A$3:$W$900,17,0))</f>
        <v/>
      </c>
      <c r="O359" s="11"/>
      <c r="P359" s="23" t="str">
        <f>IF(F359="","",VLOOKUP(X359,図書名リスト!$A$3:$W$900,21,0))</f>
        <v/>
      </c>
      <c r="Q359" s="22" t="str">
        <f>IF(F359="","",VLOOKUP(X359,図書名リスト!$A$3:$W$900,19,0))</f>
        <v/>
      </c>
      <c r="R359" s="23" t="str">
        <f>IF(F359="","",VLOOKUP(X359,図書名リスト!$A$3:$W$900,20,0))</f>
        <v/>
      </c>
      <c r="S359" s="22" t="str">
        <f>IF(F359="","",VLOOKUP(X359,図書名リスト!$A$3:$W$900,22,0))</f>
        <v/>
      </c>
      <c r="T359" s="9" t="str">
        <f t="shared" si="25"/>
        <v xml:space="preserve"> </v>
      </c>
      <c r="U359" s="9" t="str">
        <f t="shared" si="26"/>
        <v>　</v>
      </c>
      <c r="V359" s="9" t="str">
        <f t="shared" si="27"/>
        <v xml:space="preserve"> </v>
      </c>
      <c r="W359" s="9">
        <f t="shared" si="28"/>
        <v>0</v>
      </c>
      <c r="X359" s="8" t="str">
        <f t="shared" si="29"/>
        <v/>
      </c>
    </row>
    <row r="360" spans="1:24" ht="57" customHeight="1" x14ac:dyDescent="0.15">
      <c r="A360" s="44"/>
      <c r="B360" s="11"/>
      <c r="C360" s="17"/>
      <c r="D360" s="17"/>
      <c r="E360" s="16"/>
      <c r="F360" s="15"/>
      <c r="G360" s="14"/>
      <c r="H360" s="13" t="str">
        <f>IF(F360="","",VLOOKUP(F360,図書名リスト!$C$3:$W$900,16,0))</f>
        <v/>
      </c>
      <c r="I360" s="12" t="str">
        <f>IF(F360="","",VLOOKUP(X360,図書名リスト!$A$3:$W$900,5,0))</f>
        <v/>
      </c>
      <c r="J360" s="25" t="str">
        <f>IF(F360="","",VLOOKUP(X360,図書名リスト!$A$3:$W$900,9,0))</f>
        <v/>
      </c>
      <c r="K360" s="24" t="str">
        <f>IF(F360="","",VLOOKUP(X360,図書名リスト!$A$3:$W$900,23,0))</f>
        <v/>
      </c>
      <c r="L360" s="10" t="str">
        <f>IF(F360="","",VLOOKUP(X360,図書名リスト!$A$3:$W$900,11,0))</f>
        <v/>
      </c>
      <c r="M360" s="43" t="str">
        <f>IF(F360="","",VLOOKUP(X360,図書名リスト!$A$3:$W$900,14,0))</f>
        <v/>
      </c>
      <c r="N360" s="10" t="str">
        <f>IF(F360="","",VLOOKUP(X360,図書名リスト!$A$3:$W$900,17,0))</f>
        <v/>
      </c>
      <c r="O360" s="11"/>
      <c r="P360" s="23" t="str">
        <f>IF(F360="","",VLOOKUP(X360,図書名リスト!$A$3:$W$900,21,0))</f>
        <v/>
      </c>
      <c r="Q360" s="22" t="str">
        <f>IF(F360="","",VLOOKUP(X360,図書名リスト!$A$3:$W$900,19,0))</f>
        <v/>
      </c>
      <c r="R360" s="23" t="str">
        <f>IF(F360="","",VLOOKUP(X360,図書名リスト!$A$3:$W$900,20,0))</f>
        <v/>
      </c>
      <c r="S360" s="22" t="str">
        <f>IF(F360="","",VLOOKUP(X360,図書名リスト!$A$3:$W$900,22,0))</f>
        <v/>
      </c>
      <c r="T360" s="9" t="str">
        <f t="shared" si="25"/>
        <v xml:space="preserve"> </v>
      </c>
      <c r="U360" s="9" t="str">
        <f t="shared" si="26"/>
        <v>　</v>
      </c>
      <c r="V360" s="9" t="str">
        <f t="shared" si="27"/>
        <v xml:space="preserve"> </v>
      </c>
      <c r="W360" s="9">
        <f t="shared" si="28"/>
        <v>0</v>
      </c>
      <c r="X360" s="8" t="str">
        <f t="shared" si="29"/>
        <v/>
      </c>
    </row>
    <row r="361" spans="1:24" ht="57" customHeight="1" x14ac:dyDescent="0.15">
      <c r="A361" s="44"/>
      <c r="B361" s="11"/>
      <c r="C361" s="17"/>
      <c r="D361" s="17"/>
      <c r="E361" s="16"/>
      <c r="F361" s="15"/>
      <c r="G361" s="14"/>
      <c r="H361" s="13" t="str">
        <f>IF(F361="","",VLOOKUP(F361,図書名リスト!$C$3:$W$900,16,0))</f>
        <v/>
      </c>
      <c r="I361" s="12" t="str">
        <f>IF(F361="","",VLOOKUP(X361,図書名リスト!$A$3:$W$900,5,0))</f>
        <v/>
      </c>
      <c r="J361" s="25" t="str">
        <f>IF(F361="","",VLOOKUP(X361,図書名リスト!$A$3:$W$900,9,0))</f>
        <v/>
      </c>
      <c r="K361" s="24" t="str">
        <f>IF(F361="","",VLOOKUP(X361,図書名リスト!$A$3:$W$900,23,0))</f>
        <v/>
      </c>
      <c r="L361" s="10" t="str">
        <f>IF(F361="","",VLOOKUP(X361,図書名リスト!$A$3:$W$900,11,0))</f>
        <v/>
      </c>
      <c r="M361" s="43" t="str">
        <f>IF(F361="","",VLOOKUP(X361,図書名リスト!$A$3:$W$900,14,0))</f>
        <v/>
      </c>
      <c r="N361" s="10" t="str">
        <f>IF(F361="","",VLOOKUP(X361,図書名リスト!$A$3:$W$900,17,0))</f>
        <v/>
      </c>
      <c r="O361" s="11"/>
      <c r="P361" s="23" t="str">
        <f>IF(F361="","",VLOOKUP(X361,図書名リスト!$A$3:$W$900,21,0))</f>
        <v/>
      </c>
      <c r="Q361" s="22" t="str">
        <f>IF(F361="","",VLOOKUP(X361,図書名リスト!$A$3:$W$900,19,0))</f>
        <v/>
      </c>
      <c r="R361" s="23" t="str">
        <f>IF(F361="","",VLOOKUP(X361,図書名リスト!$A$3:$W$900,20,0))</f>
        <v/>
      </c>
      <c r="S361" s="22" t="str">
        <f>IF(F361="","",VLOOKUP(X361,図書名リスト!$A$3:$W$900,22,0))</f>
        <v/>
      </c>
      <c r="T361" s="9" t="str">
        <f t="shared" si="25"/>
        <v xml:space="preserve"> </v>
      </c>
      <c r="U361" s="9" t="str">
        <f t="shared" si="26"/>
        <v>　</v>
      </c>
      <c r="V361" s="9" t="str">
        <f t="shared" si="27"/>
        <v xml:space="preserve"> </v>
      </c>
      <c r="W361" s="9">
        <f t="shared" si="28"/>
        <v>0</v>
      </c>
      <c r="X361" s="8" t="str">
        <f t="shared" si="29"/>
        <v/>
      </c>
    </row>
    <row r="362" spans="1:24" ht="57" customHeight="1" x14ac:dyDescent="0.15">
      <c r="A362" s="44"/>
      <c r="B362" s="11"/>
      <c r="C362" s="17"/>
      <c r="D362" s="17"/>
      <c r="E362" s="16"/>
      <c r="F362" s="15"/>
      <c r="G362" s="14"/>
      <c r="H362" s="13" t="str">
        <f>IF(F362="","",VLOOKUP(F362,図書名リスト!$C$3:$W$900,16,0))</f>
        <v/>
      </c>
      <c r="I362" s="12" t="str">
        <f>IF(F362="","",VLOOKUP(X362,図書名リスト!$A$3:$W$900,5,0))</f>
        <v/>
      </c>
      <c r="J362" s="25" t="str">
        <f>IF(F362="","",VLOOKUP(X362,図書名リスト!$A$3:$W$900,9,0))</f>
        <v/>
      </c>
      <c r="K362" s="24" t="str">
        <f>IF(F362="","",VLOOKUP(X362,図書名リスト!$A$3:$W$900,23,0))</f>
        <v/>
      </c>
      <c r="L362" s="10" t="str">
        <f>IF(F362="","",VLOOKUP(X362,図書名リスト!$A$3:$W$900,11,0))</f>
        <v/>
      </c>
      <c r="M362" s="43" t="str">
        <f>IF(F362="","",VLOOKUP(X362,図書名リスト!$A$3:$W$900,14,0))</f>
        <v/>
      </c>
      <c r="N362" s="10" t="str">
        <f>IF(F362="","",VLOOKUP(X362,図書名リスト!$A$3:$W$900,17,0))</f>
        <v/>
      </c>
      <c r="O362" s="11"/>
      <c r="P362" s="23" t="str">
        <f>IF(F362="","",VLOOKUP(X362,図書名リスト!$A$3:$W$900,21,0))</f>
        <v/>
      </c>
      <c r="Q362" s="22" t="str">
        <f>IF(F362="","",VLOOKUP(X362,図書名リスト!$A$3:$W$900,19,0))</f>
        <v/>
      </c>
      <c r="R362" s="23" t="str">
        <f>IF(F362="","",VLOOKUP(X362,図書名リスト!$A$3:$W$900,20,0))</f>
        <v/>
      </c>
      <c r="S362" s="22" t="str">
        <f>IF(F362="","",VLOOKUP(X362,図書名リスト!$A$3:$W$900,22,0))</f>
        <v/>
      </c>
      <c r="T362" s="9" t="str">
        <f t="shared" si="25"/>
        <v xml:space="preserve"> </v>
      </c>
      <c r="U362" s="9" t="str">
        <f t="shared" si="26"/>
        <v>　</v>
      </c>
      <c r="V362" s="9" t="str">
        <f t="shared" si="27"/>
        <v xml:space="preserve"> </v>
      </c>
      <c r="W362" s="9">
        <f t="shared" si="28"/>
        <v>0</v>
      </c>
      <c r="X362" s="8" t="str">
        <f t="shared" si="29"/>
        <v/>
      </c>
    </row>
    <row r="363" spans="1:24" ht="57" customHeight="1" x14ac:dyDescent="0.15">
      <c r="A363" s="44"/>
      <c r="B363" s="11"/>
      <c r="C363" s="17"/>
      <c r="D363" s="17"/>
      <c r="E363" s="16"/>
      <c r="F363" s="15"/>
      <c r="G363" s="14"/>
      <c r="H363" s="13" t="str">
        <f>IF(F363="","",VLOOKUP(F363,図書名リスト!$C$3:$W$900,16,0))</f>
        <v/>
      </c>
      <c r="I363" s="12" t="str">
        <f>IF(F363="","",VLOOKUP(X363,図書名リスト!$A$3:$W$900,5,0))</f>
        <v/>
      </c>
      <c r="J363" s="25" t="str">
        <f>IF(F363="","",VLOOKUP(X363,図書名リスト!$A$3:$W$900,9,0))</f>
        <v/>
      </c>
      <c r="K363" s="24" t="str">
        <f>IF(F363="","",VLOOKUP(X363,図書名リスト!$A$3:$W$900,23,0))</f>
        <v/>
      </c>
      <c r="L363" s="10" t="str">
        <f>IF(F363="","",VLOOKUP(X363,図書名リスト!$A$3:$W$900,11,0))</f>
        <v/>
      </c>
      <c r="M363" s="43" t="str">
        <f>IF(F363="","",VLOOKUP(X363,図書名リスト!$A$3:$W$900,14,0))</f>
        <v/>
      </c>
      <c r="N363" s="10" t="str">
        <f>IF(F363="","",VLOOKUP(X363,図書名リスト!$A$3:$W$900,17,0))</f>
        <v/>
      </c>
      <c r="O363" s="11"/>
      <c r="P363" s="23" t="str">
        <f>IF(F363="","",VLOOKUP(X363,図書名リスト!$A$3:$W$900,21,0))</f>
        <v/>
      </c>
      <c r="Q363" s="22" t="str">
        <f>IF(F363="","",VLOOKUP(X363,図書名リスト!$A$3:$W$900,19,0))</f>
        <v/>
      </c>
      <c r="R363" s="23" t="str">
        <f>IF(F363="","",VLOOKUP(X363,図書名リスト!$A$3:$W$900,20,0))</f>
        <v/>
      </c>
      <c r="S363" s="22" t="str">
        <f>IF(F363="","",VLOOKUP(X363,図書名リスト!$A$3:$W$900,22,0))</f>
        <v/>
      </c>
      <c r="T363" s="9" t="str">
        <f t="shared" si="25"/>
        <v xml:space="preserve"> </v>
      </c>
      <c r="U363" s="9" t="str">
        <f t="shared" si="26"/>
        <v>　</v>
      </c>
      <c r="V363" s="9" t="str">
        <f t="shared" si="27"/>
        <v xml:space="preserve"> </v>
      </c>
      <c r="W363" s="9">
        <f t="shared" si="28"/>
        <v>0</v>
      </c>
      <c r="X363" s="8" t="str">
        <f t="shared" si="29"/>
        <v/>
      </c>
    </row>
    <row r="364" spans="1:24" ht="57" customHeight="1" x14ac:dyDescent="0.15">
      <c r="A364" s="44"/>
      <c r="B364" s="11"/>
      <c r="C364" s="17"/>
      <c r="D364" s="17"/>
      <c r="E364" s="16"/>
      <c r="F364" s="15"/>
      <c r="G364" s="14"/>
      <c r="H364" s="13" t="str">
        <f>IF(F364="","",VLOOKUP(F364,図書名リスト!$C$3:$W$900,16,0))</f>
        <v/>
      </c>
      <c r="I364" s="12" t="str">
        <f>IF(F364="","",VLOOKUP(X364,図書名リスト!$A$3:$W$900,5,0))</f>
        <v/>
      </c>
      <c r="J364" s="25" t="str">
        <f>IF(F364="","",VLOOKUP(X364,図書名リスト!$A$3:$W$900,9,0))</f>
        <v/>
      </c>
      <c r="K364" s="24" t="str">
        <f>IF(F364="","",VLOOKUP(X364,図書名リスト!$A$3:$W$900,23,0))</f>
        <v/>
      </c>
      <c r="L364" s="10" t="str">
        <f>IF(F364="","",VLOOKUP(X364,図書名リスト!$A$3:$W$900,11,0))</f>
        <v/>
      </c>
      <c r="M364" s="43" t="str">
        <f>IF(F364="","",VLOOKUP(X364,図書名リスト!$A$3:$W$900,14,0))</f>
        <v/>
      </c>
      <c r="N364" s="10" t="str">
        <f>IF(F364="","",VLOOKUP(X364,図書名リスト!$A$3:$W$900,17,0))</f>
        <v/>
      </c>
      <c r="O364" s="11"/>
      <c r="P364" s="23" t="str">
        <f>IF(F364="","",VLOOKUP(X364,図書名リスト!$A$3:$W$900,21,0))</f>
        <v/>
      </c>
      <c r="Q364" s="22" t="str">
        <f>IF(F364="","",VLOOKUP(X364,図書名リスト!$A$3:$W$900,19,0))</f>
        <v/>
      </c>
      <c r="R364" s="23" t="str">
        <f>IF(F364="","",VLOOKUP(X364,図書名リスト!$A$3:$W$900,20,0))</f>
        <v/>
      </c>
      <c r="S364" s="22" t="str">
        <f>IF(F364="","",VLOOKUP(X364,図書名リスト!$A$3:$W$900,22,0))</f>
        <v/>
      </c>
      <c r="T364" s="9" t="str">
        <f t="shared" si="25"/>
        <v xml:space="preserve"> </v>
      </c>
      <c r="U364" s="9" t="str">
        <f t="shared" si="26"/>
        <v>　</v>
      </c>
      <c r="V364" s="9" t="str">
        <f t="shared" si="27"/>
        <v xml:space="preserve"> </v>
      </c>
      <c r="W364" s="9">
        <f t="shared" si="28"/>
        <v>0</v>
      </c>
      <c r="X364" s="8" t="str">
        <f t="shared" si="29"/>
        <v/>
      </c>
    </row>
    <row r="365" spans="1:24" ht="57" customHeight="1" x14ac:dyDescent="0.15">
      <c r="A365" s="44"/>
      <c r="B365" s="11"/>
      <c r="C365" s="17"/>
      <c r="D365" s="17"/>
      <c r="E365" s="16"/>
      <c r="F365" s="15"/>
      <c r="G365" s="14"/>
      <c r="H365" s="13" t="str">
        <f>IF(F365="","",VLOOKUP(F365,図書名リスト!$C$3:$W$900,16,0))</f>
        <v/>
      </c>
      <c r="I365" s="12" t="str">
        <f>IF(F365="","",VLOOKUP(X365,図書名リスト!$A$3:$W$900,5,0))</f>
        <v/>
      </c>
      <c r="J365" s="25" t="str">
        <f>IF(F365="","",VLOOKUP(X365,図書名リスト!$A$3:$W$900,9,0))</f>
        <v/>
      </c>
      <c r="K365" s="24" t="str">
        <f>IF(F365="","",VLOOKUP(X365,図書名リスト!$A$3:$W$900,23,0))</f>
        <v/>
      </c>
      <c r="L365" s="10" t="str">
        <f>IF(F365="","",VLOOKUP(X365,図書名リスト!$A$3:$W$900,11,0))</f>
        <v/>
      </c>
      <c r="M365" s="43" t="str">
        <f>IF(F365="","",VLOOKUP(X365,図書名リスト!$A$3:$W$900,14,0))</f>
        <v/>
      </c>
      <c r="N365" s="10" t="str">
        <f>IF(F365="","",VLOOKUP(X365,図書名リスト!$A$3:$W$900,17,0))</f>
        <v/>
      </c>
      <c r="O365" s="11"/>
      <c r="P365" s="23" t="str">
        <f>IF(F365="","",VLOOKUP(X365,図書名リスト!$A$3:$W$900,21,0))</f>
        <v/>
      </c>
      <c r="Q365" s="22" t="str">
        <f>IF(F365="","",VLOOKUP(X365,図書名リスト!$A$3:$W$900,19,0))</f>
        <v/>
      </c>
      <c r="R365" s="23" t="str">
        <f>IF(F365="","",VLOOKUP(X365,図書名リスト!$A$3:$W$900,20,0))</f>
        <v/>
      </c>
      <c r="S365" s="22" t="str">
        <f>IF(F365="","",VLOOKUP(X365,図書名リスト!$A$3:$W$900,22,0))</f>
        <v/>
      </c>
      <c r="T365" s="9" t="str">
        <f t="shared" si="25"/>
        <v xml:space="preserve"> </v>
      </c>
      <c r="U365" s="9" t="str">
        <f t="shared" si="26"/>
        <v>　</v>
      </c>
      <c r="V365" s="9" t="str">
        <f t="shared" si="27"/>
        <v xml:space="preserve"> </v>
      </c>
      <c r="W365" s="9">
        <f t="shared" si="28"/>
        <v>0</v>
      </c>
      <c r="X365" s="8" t="str">
        <f t="shared" si="29"/>
        <v/>
      </c>
    </row>
    <row r="366" spans="1:24" ht="57" customHeight="1" x14ac:dyDescent="0.15">
      <c r="A366" s="44"/>
      <c r="B366" s="11"/>
      <c r="C366" s="17"/>
      <c r="D366" s="17"/>
      <c r="E366" s="16"/>
      <c r="F366" s="15"/>
      <c r="G366" s="14"/>
      <c r="H366" s="13" t="str">
        <f>IF(F366="","",VLOOKUP(F366,図書名リスト!$C$3:$W$900,16,0))</f>
        <v/>
      </c>
      <c r="I366" s="12" t="str">
        <f>IF(F366="","",VLOOKUP(X366,図書名リスト!$A$3:$W$900,5,0))</f>
        <v/>
      </c>
      <c r="J366" s="25" t="str">
        <f>IF(F366="","",VLOOKUP(X366,図書名リスト!$A$3:$W$900,9,0))</f>
        <v/>
      </c>
      <c r="K366" s="24" t="str">
        <f>IF(F366="","",VLOOKUP(X366,図書名リスト!$A$3:$W$900,23,0))</f>
        <v/>
      </c>
      <c r="L366" s="10" t="str">
        <f>IF(F366="","",VLOOKUP(X366,図書名リスト!$A$3:$W$900,11,0))</f>
        <v/>
      </c>
      <c r="M366" s="43" t="str">
        <f>IF(F366="","",VLOOKUP(X366,図書名リスト!$A$3:$W$900,14,0))</f>
        <v/>
      </c>
      <c r="N366" s="10" t="str">
        <f>IF(F366="","",VLOOKUP(X366,図書名リスト!$A$3:$W$900,17,0))</f>
        <v/>
      </c>
      <c r="O366" s="11"/>
      <c r="P366" s="23" t="str">
        <f>IF(F366="","",VLOOKUP(X366,図書名リスト!$A$3:$W$900,21,0))</f>
        <v/>
      </c>
      <c r="Q366" s="22" t="str">
        <f>IF(F366="","",VLOOKUP(X366,図書名リスト!$A$3:$W$900,19,0))</f>
        <v/>
      </c>
      <c r="R366" s="23" t="str">
        <f>IF(F366="","",VLOOKUP(X366,図書名リスト!$A$3:$W$900,20,0))</f>
        <v/>
      </c>
      <c r="S366" s="22" t="str">
        <f>IF(F366="","",VLOOKUP(X366,図書名リスト!$A$3:$W$900,22,0))</f>
        <v/>
      </c>
      <c r="T366" s="9" t="str">
        <f t="shared" si="25"/>
        <v xml:space="preserve"> </v>
      </c>
      <c r="U366" s="9" t="str">
        <f t="shared" si="26"/>
        <v>　</v>
      </c>
      <c r="V366" s="9" t="str">
        <f t="shared" si="27"/>
        <v xml:space="preserve"> </v>
      </c>
      <c r="W366" s="9">
        <f t="shared" si="28"/>
        <v>0</v>
      </c>
      <c r="X366" s="8" t="str">
        <f t="shared" si="29"/>
        <v/>
      </c>
    </row>
    <row r="367" spans="1:24" ht="57" customHeight="1" x14ac:dyDescent="0.15">
      <c r="A367" s="44"/>
      <c r="B367" s="11"/>
      <c r="C367" s="17"/>
      <c r="D367" s="17"/>
      <c r="E367" s="16"/>
      <c r="F367" s="15"/>
      <c r="G367" s="14"/>
      <c r="H367" s="13" t="str">
        <f>IF(F367="","",VLOOKUP(F367,図書名リスト!$C$3:$W$900,16,0))</f>
        <v/>
      </c>
      <c r="I367" s="12" t="str">
        <f>IF(F367="","",VLOOKUP(X367,図書名リスト!$A$3:$W$900,5,0))</f>
        <v/>
      </c>
      <c r="J367" s="25" t="str">
        <f>IF(F367="","",VLOOKUP(X367,図書名リスト!$A$3:$W$900,9,0))</f>
        <v/>
      </c>
      <c r="K367" s="24" t="str">
        <f>IF(F367="","",VLOOKUP(X367,図書名リスト!$A$3:$W$900,23,0))</f>
        <v/>
      </c>
      <c r="L367" s="10" t="str">
        <f>IF(F367="","",VLOOKUP(X367,図書名リスト!$A$3:$W$900,11,0))</f>
        <v/>
      </c>
      <c r="M367" s="43" t="str">
        <f>IF(F367="","",VLOOKUP(X367,図書名リスト!$A$3:$W$900,14,0))</f>
        <v/>
      </c>
      <c r="N367" s="10" t="str">
        <f>IF(F367="","",VLOOKUP(X367,図書名リスト!$A$3:$W$900,17,0))</f>
        <v/>
      </c>
      <c r="O367" s="11"/>
      <c r="P367" s="23" t="str">
        <f>IF(F367="","",VLOOKUP(X367,図書名リスト!$A$3:$W$900,21,0))</f>
        <v/>
      </c>
      <c r="Q367" s="22" t="str">
        <f>IF(F367="","",VLOOKUP(X367,図書名リスト!$A$3:$W$900,19,0))</f>
        <v/>
      </c>
      <c r="R367" s="23" t="str">
        <f>IF(F367="","",VLOOKUP(X367,図書名リスト!$A$3:$W$900,20,0))</f>
        <v/>
      </c>
      <c r="S367" s="22" t="str">
        <f>IF(F367="","",VLOOKUP(X367,図書名リスト!$A$3:$W$900,22,0))</f>
        <v/>
      </c>
      <c r="T367" s="9" t="str">
        <f t="shared" si="25"/>
        <v xml:space="preserve"> </v>
      </c>
      <c r="U367" s="9" t="str">
        <f t="shared" si="26"/>
        <v>　</v>
      </c>
      <c r="V367" s="9" t="str">
        <f t="shared" si="27"/>
        <v xml:space="preserve"> </v>
      </c>
      <c r="W367" s="9">
        <f t="shared" si="28"/>
        <v>0</v>
      </c>
      <c r="X367" s="8" t="str">
        <f t="shared" si="29"/>
        <v/>
      </c>
    </row>
    <row r="368" spans="1:24" ht="57" customHeight="1" x14ac:dyDescent="0.15">
      <c r="A368" s="44"/>
      <c r="B368" s="11"/>
      <c r="C368" s="17"/>
      <c r="D368" s="17"/>
      <c r="E368" s="16"/>
      <c r="F368" s="15"/>
      <c r="G368" s="14"/>
      <c r="H368" s="13" t="str">
        <f>IF(F368="","",VLOOKUP(F368,図書名リスト!$C$3:$W$900,16,0))</f>
        <v/>
      </c>
      <c r="I368" s="12" t="str">
        <f>IF(F368="","",VLOOKUP(X368,図書名リスト!$A$3:$W$900,5,0))</f>
        <v/>
      </c>
      <c r="J368" s="25" t="str">
        <f>IF(F368="","",VLOOKUP(X368,図書名リスト!$A$3:$W$900,9,0))</f>
        <v/>
      </c>
      <c r="K368" s="24" t="str">
        <f>IF(F368="","",VLOOKUP(X368,図書名リスト!$A$3:$W$900,23,0))</f>
        <v/>
      </c>
      <c r="L368" s="10" t="str">
        <f>IF(F368="","",VLOOKUP(X368,図書名リスト!$A$3:$W$900,11,0))</f>
        <v/>
      </c>
      <c r="M368" s="43" t="str">
        <f>IF(F368="","",VLOOKUP(X368,図書名リスト!$A$3:$W$900,14,0))</f>
        <v/>
      </c>
      <c r="N368" s="10" t="str">
        <f>IF(F368="","",VLOOKUP(X368,図書名リスト!$A$3:$W$900,17,0))</f>
        <v/>
      </c>
      <c r="O368" s="11"/>
      <c r="P368" s="23" t="str">
        <f>IF(F368="","",VLOOKUP(X368,図書名リスト!$A$3:$W$900,21,0))</f>
        <v/>
      </c>
      <c r="Q368" s="22" t="str">
        <f>IF(F368="","",VLOOKUP(X368,図書名リスト!$A$3:$W$900,19,0))</f>
        <v/>
      </c>
      <c r="R368" s="23" t="str">
        <f>IF(F368="","",VLOOKUP(X368,図書名リスト!$A$3:$W$900,20,0))</f>
        <v/>
      </c>
      <c r="S368" s="22" t="str">
        <f>IF(F368="","",VLOOKUP(X368,図書名リスト!$A$3:$W$900,22,0))</f>
        <v/>
      </c>
      <c r="T368" s="9" t="str">
        <f t="shared" si="25"/>
        <v xml:space="preserve"> </v>
      </c>
      <c r="U368" s="9" t="str">
        <f t="shared" si="26"/>
        <v>　</v>
      </c>
      <c r="V368" s="9" t="str">
        <f t="shared" si="27"/>
        <v xml:space="preserve"> </v>
      </c>
      <c r="W368" s="9">
        <f t="shared" si="28"/>
        <v>0</v>
      </c>
      <c r="X368" s="8" t="str">
        <f t="shared" si="29"/>
        <v/>
      </c>
    </row>
    <row r="369" spans="1:24" ht="57" customHeight="1" x14ac:dyDescent="0.15">
      <c r="A369" s="44"/>
      <c r="B369" s="11"/>
      <c r="C369" s="17"/>
      <c r="D369" s="17"/>
      <c r="E369" s="16"/>
      <c r="F369" s="15"/>
      <c r="G369" s="14"/>
      <c r="H369" s="13" t="str">
        <f>IF(F369="","",VLOOKUP(F369,図書名リスト!$C$3:$W$900,16,0))</f>
        <v/>
      </c>
      <c r="I369" s="12" t="str">
        <f>IF(F369="","",VLOOKUP(X369,図書名リスト!$A$3:$W$900,5,0))</f>
        <v/>
      </c>
      <c r="J369" s="25" t="str">
        <f>IF(F369="","",VLOOKUP(X369,図書名リスト!$A$3:$W$900,9,0))</f>
        <v/>
      </c>
      <c r="K369" s="24" t="str">
        <f>IF(F369="","",VLOOKUP(X369,図書名リスト!$A$3:$W$900,23,0))</f>
        <v/>
      </c>
      <c r="L369" s="10" t="str">
        <f>IF(F369="","",VLOOKUP(X369,図書名リスト!$A$3:$W$900,11,0))</f>
        <v/>
      </c>
      <c r="M369" s="43" t="str">
        <f>IF(F369="","",VLOOKUP(X369,図書名リスト!$A$3:$W$900,14,0))</f>
        <v/>
      </c>
      <c r="N369" s="10" t="str">
        <f>IF(F369="","",VLOOKUP(X369,図書名リスト!$A$3:$W$900,17,0))</f>
        <v/>
      </c>
      <c r="O369" s="11"/>
      <c r="P369" s="23" t="str">
        <f>IF(F369="","",VLOOKUP(X369,図書名リスト!$A$3:$W$900,21,0))</f>
        <v/>
      </c>
      <c r="Q369" s="22" t="str">
        <f>IF(F369="","",VLOOKUP(X369,図書名リスト!$A$3:$W$900,19,0))</f>
        <v/>
      </c>
      <c r="R369" s="23" t="str">
        <f>IF(F369="","",VLOOKUP(X369,図書名リスト!$A$3:$W$900,20,0))</f>
        <v/>
      </c>
      <c r="S369" s="22" t="str">
        <f>IF(F369="","",VLOOKUP(X369,図書名リスト!$A$3:$W$900,22,0))</f>
        <v/>
      </c>
      <c r="T369" s="9" t="str">
        <f t="shared" si="25"/>
        <v xml:space="preserve"> </v>
      </c>
      <c r="U369" s="9" t="str">
        <f t="shared" si="26"/>
        <v>　</v>
      </c>
      <c r="V369" s="9" t="str">
        <f t="shared" si="27"/>
        <v xml:space="preserve"> </v>
      </c>
      <c r="W369" s="9">
        <f t="shared" si="28"/>
        <v>0</v>
      </c>
      <c r="X369" s="8" t="str">
        <f t="shared" si="29"/>
        <v/>
      </c>
    </row>
    <row r="370" spans="1:24" ht="57" customHeight="1" x14ac:dyDescent="0.15">
      <c r="A370" s="44"/>
      <c r="B370" s="11"/>
      <c r="C370" s="17"/>
      <c r="D370" s="17"/>
      <c r="E370" s="16"/>
      <c r="F370" s="15"/>
      <c r="G370" s="14"/>
      <c r="H370" s="13" t="str">
        <f>IF(F370="","",VLOOKUP(F370,図書名リスト!$C$3:$W$900,16,0))</f>
        <v/>
      </c>
      <c r="I370" s="12" t="str">
        <f>IF(F370="","",VLOOKUP(X370,図書名リスト!$A$3:$W$900,5,0))</f>
        <v/>
      </c>
      <c r="J370" s="25" t="str">
        <f>IF(F370="","",VLOOKUP(X370,図書名リスト!$A$3:$W$900,9,0))</f>
        <v/>
      </c>
      <c r="K370" s="24" t="str">
        <f>IF(F370="","",VLOOKUP(X370,図書名リスト!$A$3:$W$900,23,0))</f>
        <v/>
      </c>
      <c r="L370" s="10" t="str">
        <f>IF(F370="","",VLOOKUP(X370,図書名リスト!$A$3:$W$900,11,0))</f>
        <v/>
      </c>
      <c r="M370" s="43" t="str">
        <f>IF(F370="","",VLOOKUP(X370,図書名リスト!$A$3:$W$900,14,0))</f>
        <v/>
      </c>
      <c r="N370" s="10" t="str">
        <f>IF(F370="","",VLOOKUP(X370,図書名リスト!$A$3:$W$900,17,0))</f>
        <v/>
      </c>
      <c r="O370" s="11"/>
      <c r="P370" s="23" t="str">
        <f>IF(F370="","",VLOOKUP(X370,図書名リスト!$A$3:$W$900,21,0))</f>
        <v/>
      </c>
      <c r="Q370" s="22" t="str">
        <f>IF(F370="","",VLOOKUP(X370,図書名リスト!$A$3:$W$900,19,0))</f>
        <v/>
      </c>
      <c r="R370" s="23" t="str">
        <f>IF(F370="","",VLOOKUP(X370,図書名リスト!$A$3:$W$900,20,0))</f>
        <v/>
      </c>
      <c r="S370" s="22" t="str">
        <f>IF(F370="","",VLOOKUP(X370,図書名リスト!$A$3:$W$900,22,0))</f>
        <v/>
      </c>
      <c r="T370" s="9" t="str">
        <f t="shared" si="25"/>
        <v xml:space="preserve"> </v>
      </c>
      <c r="U370" s="9" t="str">
        <f t="shared" si="26"/>
        <v>　</v>
      </c>
      <c r="V370" s="9" t="str">
        <f t="shared" si="27"/>
        <v xml:space="preserve"> </v>
      </c>
      <c r="W370" s="9">
        <f t="shared" si="28"/>
        <v>0</v>
      </c>
      <c r="X370" s="8" t="str">
        <f t="shared" si="29"/>
        <v/>
      </c>
    </row>
    <row r="371" spans="1:24" ht="57" customHeight="1" x14ac:dyDescent="0.15">
      <c r="A371" s="44"/>
      <c r="B371" s="11"/>
      <c r="C371" s="17"/>
      <c r="D371" s="17"/>
      <c r="E371" s="16"/>
      <c r="F371" s="15"/>
      <c r="G371" s="14"/>
      <c r="H371" s="13" t="str">
        <f>IF(F371="","",VLOOKUP(F371,図書名リスト!$C$3:$W$900,16,0))</f>
        <v/>
      </c>
      <c r="I371" s="12" t="str">
        <f>IF(F371="","",VLOOKUP(X371,図書名リスト!$A$3:$W$900,5,0))</f>
        <v/>
      </c>
      <c r="J371" s="25" t="str">
        <f>IF(F371="","",VLOOKUP(X371,図書名リスト!$A$3:$W$900,9,0))</f>
        <v/>
      </c>
      <c r="K371" s="24" t="str">
        <f>IF(F371="","",VLOOKUP(X371,図書名リスト!$A$3:$W$900,23,0))</f>
        <v/>
      </c>
      <c r="L371" s="10" t="str">
        <f>IF(F371="","",VLOOKUP(X371,図書名リスト!$A$3:$W$900,11,0))</f>
        <v/>
      </c>
      <c r="M371" s="43" t="str">
        <f>IF(F371="","",VLOOKUP(X371,図書名リスト!$A$3:$W$900,14,0))</f>
        <v/>
      </c>
      <c r="N371" s="10" t="str">
        <f>IF(F371="","",VLOOKUP(X371,図書名リスト!$A$3:$W$900,17,0))</f>
        <v/>
      </c>
      <c r="O371" s="11"/>
      <c r="P371" s="23" t="str">
        <f>IF(F371="","",VLOOKUP(X371,図書名リスト!$A$3:$W$900,21,0))</f>
        <v/>
      </c>
      <c r="Q371" s="22" t="str">
        <f>IF(F371="","",VLOOKUP(X371,図書名リスト!$A$3:$W$900,19,0))</f>
        <v/>
      </c>
      <c r="R371" s="23" t="str">
        <f>IF(F371="","",VLOOKUP(X371,図書名リスト!$A$3:$W$900,20,0))</f>
        <v/>
      </c>
      <c r="S371" s="22" t="str">
        <f>IF(F371="","",VLOOKUP(X371,図書名リスト!$A$3:$W$900,22,0))</f>
        <v/>
      </c>
      <c r="T371" s="9" t="str">
        <f t="shared" si="25"/>
        <v xml:space="preserve"> </v>
      </c>
      <c r="U371" s="9" t="str">
        <f t="shared" si="26"/>
        <v>　</v>
      </c>
      <c r="V371" s="9" t="str">
        <f t="shared" si="27"/>
        <v xml:space="preserve"> </v>
      </c>
      <c r="W371" s="9">
        <f t="shared" si="28"/>
        <v>0</v>
      </c>
      <c r="X371" s="8" t="str">
        <f t="shared" si="29"/>
        <v/>
      </c>
    </row>
    <row r="372" spans="1:24" ht="57" customHeight="1" x14ac:dyDescent="0.15">
      <c r="A372" s="44"/>
      <c r="B372" s="11"/>
      <c r="C372" s="17"/>
      <c r="D372" s="17"/>
      <c r="E372" s="16"/>
      <c r="F372" s="15"/>
      <c r="G372" s="14"/>
      <c r="H372" s="13" t="str">
        <f>IF(F372="","",VLOOKUP(F372,図書名リスト!$C$3:$W$900,16,0))</f>
        <v/>
      </c>
      <c r="I372" s="12" t="str">
        <f>IF(F372="","",VLOOKUP(X372,図書名リスト!$A$3:$W$900,5,0))</f>
        <v/>
      </c>
      <c r="J372" s="25" t="str">
        <f>IF(F372="","",VLOOKUP(X372,図書名リスト!$A$3:$W$900,9,0))</f>
        <v/>
      </c>
      <c r="K372" s="24" t="str">
        <f>IF(F372="","",VLOOKUP(X372,図書名リスト!$A$3:$W$900,23,0))</f>
        <v/>
      </c>
      <c r="L372" s="10" t="str">
        <f>IF(F372="","",VLOOKUP(X372,図書名リスト!$A$3:$W$900,11,0))</f>
        <v/>
      </c>
      <c r="M372" s="43" t="str">
        <f>IF(F372="","",VLOOKUP(X372,図書名リスト!$A$3:$W$900,14,0))</f>
        <v/>
      </c>
      <c r="N372" s="10" t="str">
        <f>IF(F372="","",VLOOKUP(X372,図書名リスト!$A$3:$W$900,17,0))</f>
        <v/>
      </c>
      <c r="O372" s="11"/>
      <c r="P372" s="23" t="str">
        <f>IF(F372="","",VLOOKUP(X372,図書名リスト!$A$3:$W$900,21,0))</f>
        <v/>
      </c>
      <c r="Q372" s="22" t="str">
        <f>IF(F372="","",VLOOKUP(X372,図書名リスト!$A$3:$W$900,19,0))</f>
        <v/>
      </c>
      <c r="R372" s="23" t="str">
        <f>IF(F372="","",VLOOKUP(X372,図書名リスト!$A$3:$W$900,20,0))</f>
        <v/>
      </c>
      <c r="S372" s="22" t="str">
        <f>IF(F372="","",VLOOKUP(X372,図書名リスト!$A$3:$W$900,22,0))</f>
        <v/>
      </c>
      <c r="T372" s="9" t="str">
        <f t="shared" si="25"/>
        <v xml:space="preserve"> </v>
      </c>
      <c r="U372" s="9" t="str">
        <f t="shared" si="26"/>
        <v>　</v>
      </c>
      <c r="V372" s="9" t="str">
        <f t="shared" si="27"/>
        <v xml:space="preserve"> </v>
      </c>
      <c r="W372" s="9">
        <f t="shared" si="28"/>
        <v>0</v>
      </c>
      <c r="X372" s="8" t="str">
        <f t="shared" si="29"/>
        <v/>
      </c>
    </row>
    <row r="373" spans="1:24" ht="57" customHeight="1" x14ac:dyDescent="0.15">
      <c r="A373" s="44"/>
      <c r="B373" s="11"/>
      <c r="C373" s="17"/>
      <c r="D373" s="17"/>
      <c r="E373" s="16"/>
      <c r="F373" s="15"/>
      <c r="G373" s="14"/>
      <c r="H373" s="13" t="str">
        <f>IF(F373="","",VLOOKUP(F373,図書名リスト!$C$3:$W$900,16,0))</f>
        <v/>
      </c>
      <c r="I373" s="12" t="str">
        <f>IF(F373="","",VLOOKUP(X373,図書名リスト!$A$3:$W$900,5,0))</f>
        <v/>
      </c>
      <c r="J373" s="25" t="str">
        <f>IF(F373="","",VLOOKUP(X373,図書名リスト!$A$3:$W$900,9,0))</f>
        <v/>
      </c>
      <c r="K373" s="24" t="str">
        <f>IF(F373="","",VLOOKUP(X373,図書名リスト!$A$3:$W$900,23,0))</f>
        <v/>
      </c>
      <c r="L373" s="10" t="str">
        <f>IF(F373="","",VLOOKUP(X373,図書名リスト!$A$3:$W$900,11,0))</f>
        <v/>
      </c>
      <c r="M373" s="43" t="str">
        <f>IF(F373="","",VLOOKUP(X373,図書名リスト!$A$3:$W$900,14,0))</f>
        <v/>
      </c>
      <c r="N373" s="10" t="str">
        <f>IF(F373="","",VLOOKUP(X373,図書名リスト!$A$3:$W$900,17,0))</f>
        <v/>
      </c>
      <c r="O373" s="11"/>
      <c r="P373" s="23" t="str">
        <f>IF(F373="","",VLOOKUP(X373,図書名リスト!$A$3:$W$900,21,0))</f>
        <v/>
      </c>
      <c r="Q373" s="22" t="str">
        <f>IF(F373="","",VLOOKUP(X373,図書名リスト!$A$3:$W$900,19,0))</f>
        <v/>
      </c>
      <c r="R373" s="23" t="str">
        <f>IF(F373="","",VLOOKUP(X373,図書名リスト!$A$3:$W$900,20,0))</f>
        <v/>
      </c>
      <c r="S373" s="22" t="str">
        <f>IF(F373="","",VLOOKUP(X373,図書名リスト!$A$3:$W$900,22,0))</f>
        <v/>
      </c>
      <c r="T373" s="9" t="str">
        <f t="shared" si="25"/>
        <v xml:space="preserve"> </v>
      </c>
      <c r="U373" s="9" t="str">
        <f t="shared" si="26"/>
        <v>　</v>
      </c>
      <c r="V373" s="9" t="str">
        <f t="shared" si="27"/>
        <v xml:space="preserve"> </v>
      </c>
      <c r="W373" s="9">
        <f t="shared" si="28"/>
        <v>0</v>
      </c>
      <c r="X373" s="8" t="str">
        <f t="shared" si="29"/>
        <v/>
      </c>
    </row>
    <row r="374" spans="1:24" ht="57" customHeight="1" x14ac:dyDescent="0.15">
      <c r="A374" s="44"/>
      <c r="B374" s="11"/>
      <c r="C374" s="17"/>
      <c r="D374" s="17"/>
      <c r="E374" s="16"/>
      <c r="F374" s="15"/>
      <c r="G374" s="14"/>
      <c r="H374" s="13" t="str">
        <f>IF(F374="","",VLOOKUP(F374,図書名リスト!$C$3:$W$900,16,0))</f>
        <v/>
      </c>
      <c r="I374" s="12" t="str">
        <f>IF(F374="","",VLOOKUP(X374,図書名リスト!$A$3:$W$900,5,0))</f>
        <v/>
      </c>
      <c r="J374" s="25" t="str">
        <f>IF(F374="","",VLOOKUP(X374,図書名リスト!$A$3:$W$900,9,0))</f>
        <v/>
      </c>
      <c r="K374" s="24" t="str">
        <f>IF(F374="","",VLOOKUP(X374,図書名リスト!$A$3:$W$900,23,0))</f>
        <v/>
      </c>
      <c r="L374" s="10" t="str">
        <f>IF(F374="","",VLOOKUP(X374,図書名リスト!$A$3:$W$900,11,0))</f>
        <v/>
      </c>
      <c r="M374" s="43" t="str">
        <f>IF(F374="","",VLOOKUP(X374,図書名リスト!$A$3:$W$900,14,0))</f>
        <v/>
      </c>
      <c r="N374" s="10" t="str">
        <f>IF(F374="","",VLOOKUP(X374,図書名リスト!$A$3:$W$900,17,0))</f>
        <v/>
      </c>
      <c r="O374" s="11"/>
      <c r="P374" s="23" t="str">
        <f>IF(F374="","",VLOOKUP(X374,図書名リスト!$A$3:$W$900,21,0))</f>
        <v/>
      </c>
      <c r="Q374" s="22" t="str">
        <f>IF(F374="","",VLOOKUP(X374,図書名リスト!$A$3:$W$900,19,0))</f>
        <v/>
      </c>
      <c r="R374" s="23" t="str">
        <f>IF(F374="","",VLOOKUP(X374,図書名リスト!$A$3:$W$900,20,0))</f>
        <v/>
      </c>
      <c r="S374" s="22" t="str">
        <f>IF(F374="","",VLOOKUP(X374,図書名リスト!$A$3:$W$900,22,0))</f>
        <v/>
      </c>
      <c r="T374" s="9" t="str">
        <f t="shared" si="25"/>
        <v xml:space="preserve"> </v>
      </c>
      <c r="U374" s="9" t="str">
        <f t="shared" si="26"/>
        <v>　</v>
      </c>
      <c r="V374" s="9" t="str">
        <f t="shared" si="27"/>
        <v xml:space="preserve"> </v>
      </c>
      <c r="W374" s="9">
        <f t="shared" si="28"/>
        <v>0</v>
      </c>
      <c r="X374" s="8" t="str">
        <f t="shared" si="29"/>
        <v/>
      </c>
    </row>
    <row r="375" spans="1:24" ht="57" customHeight="1" x14ac:dyDescent="0.15">
      <c r="A375" s="44"/>
      <c r="B375" s="11"/>
      <c r="C375" s="17"/>
      <c r="D375" s="17"/>
      <c r="E375" s="16"/>
      <c r="F375" s="15"/>
      <c r="G375" s="14"/>
      <c r="H375" s="13" t="str">
        <f>IF(F375="","",VLOOKUP(F375,図書名リスト!$C$3:$W$900,16,0))</f>
        <v/>
      </c>
      <c r="I375" s="12" t="str">
        <f>IF(F375="","",VLOOKUP(X375,図書名リスト!$A$3:$W$900,5,0))</f>
        <v/>
      </c>
      <c r="J375" s="25" t="str">
        <f>IF(F375="","",VLOOKUP(X375,図書名リスト!$A$3:$W$900,9,0))</f>
        <v/>
      </c>
      <c r="K375" s="24" t="str">
        <f>IF(F375="","",VLOOKUP(X375,図書名リスト!$A$3:$W$900,23,0))</f>
        <v/>
      </c>
      <c r="L375" s="10" t="str">
        <f>IF(F375="","",VLOOKUP(X375,図書名リスト!$A$3:$W$900,11,0))</f>
        <v/>
      </c>
      <c r="M375" s="43" t="str">
        <f>IF(F375="","",VLOOKUP(X375,図書名リスト!$A$3:$W$900,14,0))</f>
        <v/>
      </c>
      <c r="N375" s="10" t="str">
        <f>IF(F375="","",VLOOKUP(X375,図書名リスト!$A$3:$W$900,17,0))</f>
        <v/>
      </c>
      <c r="O375" s="11"/>
      <c r="P375" s="23" t="str">
        <f>IF(F375="","",VLOOKUP(X375,図書名リスト!$A$3:$W$900,21,0))</f>
        <v/>
      </c>
      <c r="Q375" s="22" t="str">
        <f>IF(F375="","",VLOOKUP(X375,図書名リスト!$A$3:$W$900,19,0))</f>
        <v/>
      </c>
      <c r="R375" s="23" t="str">
        <f>IF(F375="","",VLOOKUP(X375,図書名リスト!$A$3:$W$900,20,0))</f>
        <v/>
      </c>
      <c r="S375" s="22" t="str">
        <f>IF(F375="","",VLOOKUP(X375,図書名リスト!$A$3:$W$900,22,0))</f>
        <v/>
      </c>
      <c r="T375" s="9" t="str">
        <f t="shared" si="25"/>
        <v xml:space="preserve"> </v>
      </c>
      <c r="U375" s="9" t="str">
        <f t="shared" si="26"/>
        <v>　</v>
      </c>
      <c r="V375" s="9" t="str">
        <f t="shared" si="27"/>
        <v xml:space="preserve"> </v>
      </c>
      <c r="W375" s="9">
        <f t="shared" si="28"/>
        <v>0</v>
      </c>
      <c r="X375" s="8" t="str">
        <f t="shared" si="29"/>
        <v/>
      </c>
    </row>
    <row r="376" spans="1:24" ht="57" customHeight="1" x14ac:dyDescent="0.15">
      <c r="A376" s="44"/>
      <c r="B376" s="11"/>
      <c r="C376" s="17"/>
      <c r="D376" s="17"/>
      <c r="E376" s="16"/>
      <c r="F376" s="15"/>
      <c r="G376" s="14"/>
      <c r="H376" s="13" t="str">
        <f>IF(F376="","",VLOOKUP(F376,図書名リスト!$C$3:$W$900,16,0))</f>
        <v/>
      </c>
      <c r="I376" s="12" t="str">
        <f>IF(F376="","",VLOOKUP(X376,図書名リスト!$A$3:$W$900,5,0))</f>
        <v/>
      </c>
      <c r="J376" s="25" t="str">
        <f>IF(F376="","",VLOOKUP(X376,図書名リスト!$A$3:$W$900,9,0))</f>
        <v/>
      </c>
      <c r="K376" s="24" t="str">
        <f>IF(F376="","",VLOOKUP(X376,図書名リスト!$A$3:$W$900,23,0))</f>
        <v/>
      </c>
      <c r="L376" s="10" t="str">
        <f>IF(F376="","",VLOOKUP(X376,図書名リスト!$A$3:$W$900,11,0))</f>
        <v/>
      </c>
      <c r="M376" s="43" t="str">
        <f>IF(F376="","",VLOOKUP(X376,図書名リスト!$A$3:$W$900,14,0))</f>
        <v/>
      </c>
      <c r="N376" s="10" t="str">
        <f>IF(F376="","",VLOOKUP(X376,図書名リスト!$A$3:$W$900,17,0))</f>
        <v/>
      </c>
      <c r="O376" s="11"/>
      <c r="P376" s="23" t="str">
        <f>IF(F376="","",VLOOKUP(X376,図書名リスト!$A$3:$W$900,21,0))</f>
        <v/>
      </c>
      <c r="Q376" s="22" t="str">
        <f>IF(F376="","",VLOOKUP(X376,図書名リスト!$A$3:$W$900,19,0))</f>
        <v/>
      </c>
      <c r="R376" s="23" t="str">
        <f>IF(F376="","",VLOOKUP(X376,図書名リスト!$A$3:$W$900,20,0))</f>
        <v/>
      </c>
      <c r="S376" s="22" t="str">
        <f>IF(F376="","",VLOOKUP(X376,図書名リスト!$A$3:$W$900,22,0))</f>
        <v/>
      </c>
      <c r="T376" s="9" t="str">
        <f t="shared" si="25"/>
        <v xml:space="preserve"> </v>
      </c>
      <c r="U376" s="9" t="str">
        <f t="shared" si="26"/>
        <v>　</v>
      </c>
      <c r="V376" s="9" t="str">
        <f t="shared" si="27"/>
        <v xml:space="preserve"> </v>
      </c>
      <c r="W376" s="9">
        <f t="shared" si="28"/>
        <v>0</v>
      </c>
      <c r="X376" s="8" t="str">
        <f t="shared" si="29"/>
        <v/>
      </c>
    </row>
    <row r="377" spans="1:24" ht="57" customHeight="1" x14ac:dyDescent="0.15">
      <c r="A377" s="44"/>
      <c r="B377" s="11"/>
      <c r="C377" s="17"/>
      <c r="D377" s="17"/>
      <c r="E377" s="16"/>
      <c r="F377" s="15"/>
      <c r="G377" s="14"/>
      <c r="H377" s="13" t="str">
        <f>IF(F377="","",VLOOKUP(F377,図書名リスト!$C$3:$W$900,16,0))</f>
        <v/>
      </c>
      <c r="I377" s="12" t="str">
        <f>IF(F377="","",VLOOKUP(X377,図書名リスト!$A$3:$W$900,5,0))</f>
        <v/>
      </c>
      <c r="J377" s="25" t="str">
        <f>IF(F377="","",VLOOKUP(X377,図書名リスト!$A$3:$W$900,9,0))</f>
        <v/>
      </c>
      <c r="K377" s="24" t="str">
        <f>IF(F377="","",VLOOKUP(X377,図書名リスト!$A$3:$W$900,23,0))</f>
        <v/>
      </c>
      <c r="L377" s="10" t="str">
        <f>IF(F377="","",VLOOKUP(X377,図書名リスト!$A$3:$W$900,11,0))</f>
        <v/>
      </c>
      <c r="M377" s="43" t="str">
        <f>IF(F377="","",VLOOKUP(X377,図書名リスト!$A$3:$W$900,14,0))</f>
        <v/>
      </c>
      <c r="N377" s="10" t="str">
        <f>IF(F377="","",VLOOKUP(X377,図書名リスト!$A$3:$W$900,17,0))</f>
        <v/>
      </c>
      <c r="O377" s="11"/>
      <c r="P377" s="23" t="str">
        <f>IF(F377="","",VLOOKUP(X377,図書名リスト!$A$3:$W$900,21,0))</f>
        <v/>
      </c>
      <c r="Q377" s="22" t="str">
        <f>IF(F377="","",VLOOKUP(X377,図書名リスト!$A$3:$W$900,19,0))</f>
        <v/>
      </c>
      <c r="R377" s="23" t="str">
        <f>IF(F377="","",VLOOKUP(X377,図書名リスト!$A$3:$W$900,20,0))</f>
        <v/>
      </c>
      <c r="S377" s="22" t="str">
        <f>IF(F377="","",VLOOKUP(X377,図書名リスト!$A$3:$W$900,22,0))</f>
        <v/>
      </c>
      <c r="T377" s="9" t="str">
        <f t="shared" si="25"/>
        <v xml:space="preserve"> </v>
      </c>
      <c r="U377" s="9" t="str">
        <f t="shared" si="26"/>
        <v>　</v>
      </c>
      <c r="V377" s="9" t="str">
        <f t="shared" si="27"/>
        <v xml:space="preserve"> </v>
      </c>
      <c r="W377" s="9">
        <f t="shared" si="28"/>
        <v>0</v>
      </c>
      <c r="X377" s="8" t="str">
        <f t="shared" si="29"/>
        <v/>
      </c>
    </row>
    <row r="378" spans="1:24" ht="57" customHeight="1" x14ac:dyDescent="0.15">
      <c r="A378" s="44"/>
      <c r="B378" s="11"/>
      <c r="C378" s="17"/>
      <c r="D378" s="17"/>
      <c r="E378" s="16"/>
      <c r="F378" s="15"/>
      <c r="G378" s="14"/>
      <c r="H378" s="13" t="str">
        <f>IF(F378="","",VLOOKUP(F378,図書名リスト!$C$3:$W$900,16,0))</f>
        <v/>
      </c>
      <c r="I378" s="12" t="str">
        <f>IF(F378="","",VLOOKUP(X378,図書名リスト!$A$3:$W$900,5,0))</f>
        <v/>
      </c>
      <c r="J378" s="25" t="str">
        <f>IF(F378="","",VLOOKUP(X378,図書名リスト!$A$3:$W$900,9,0))</f>
        <v/>
      </c>
      <c r="K378" s="24" t="str">
        <f>IF(F378="","",VLOOKUP(X378,図書名リスト!$A$3:$W$900,23,0))</f>
        <v/>
      </c>
      <c r="L378" s="10" t="str">
        <f>IF(F378="","",VLOOKUP(X378,図書名リスト!$A$3:$W$900,11,0))</f>
        <v/>
      </c>
      <c r="M378" s="43" t="str">
        <f>IF(F378="","",VLOOKUP(X378,図書名リスト!$A$3:$W$900,14,0))</f>
        <v/>
      </c>
      <c r="N378" s="10" t="str">
        <f>IF(F378="","",VLOOKUP(X378,図書名リスト!$A$3:$W$900,17,0))</f>
        <v/>
      </c>
      <c r="O378" s="11"/>
      <c r="P378" s="23" t="str">
        <f>IF(F378="","",VLOOKUP(X378,図書名リスト!$A$3:$W$900,21,0))</f>
        <v/>
      </c>
      <c r="Q378" s="22" t="str">
        <f>IF(F378="","",VLOOKUP(X378,図書名リスト!$A$3:$W$900,19,0))</f>
        <v/>
      </c>
      <c r="R378" s="23" t="str">
        <f>IF(F378="","",VLOOKUP(X378,図書名リスト!$A$3:$W$900,20,0))</f>
        <v/>
      </c>
      <c r="S378" s="22" t="str">
        <f>IF(F378="","",VLOOKUP(X378,図書名リスト!$A$3:$W$900,22,0))</f>
        <v/>
      </c>
      <c r="T378" s="9" t="str">
        <f t="shared" si="25"/>
        <v xml:space="preserve"> </v>
      </c>
      <c r="U378" s="9" t="str">
        <f t="shared" si="26"/>
        <v>　</v>
      </c>
      <c r="V378" s="9" t="str">
        <f t="shared" si="27"/>
        <v xml:space="preserve"> </v>
      </c>
      <c r="W378" s="9">
        <f t="shared" si="28"/>
        <v>0</v>
      </c>
      <c r="X378" s="8" t="str">
        <f t="shared" si="29"/>
        <v/>
      </c>
    </row>
    <row r="379" spans="1:24" ht="57" customHeight="1" x14ac:dyDescent="0.15">
      <c r="A379" s="44"/>
      <c r="B379" s="11"/>
      <c r="C379" s="17"/>
      <c r="D379" s="17"/>
      <c r="E379" s="16"/>
      <c r="F379" s="15"/>
      <c r="G379" s="14"/>
      <c r="H379" s="13" t="str">
        <f>IF(F379="","",VLOOKUP(F379,図書名リスト!$C$3:$W$900,16,0))</f>
        <v/>
      </c>
      <c r="I379" s="12" t="str">
        <f>IF(F379="","",VLOOKUP(X379,図書名リスト!$A$3:$W$900,5,0))</f>
        <v/>
      </c>
      <c r="J379" s="25" t="str">
        <f>IF(F379="","",VLOOKUP(X379,図書名リスト!$A$3:$W$900,9,0))</f>
        <v/>
      </c>
      <c r="K379" s="24" t="str">
        <f>IF(F379="","",VLOOKUP(X379,図書名リスト!$A$3:$W$900,23,0))</f>
        <v/>
      </c>
      <c r="L379" s="10" t="str">
        <f>IF(F379="","",VLOOKUP(X379,図書名リスト!$A$3:$W$900,11,0))</f>
        <v/>
      </c>
      <c r="M379" s="43" t="str">
        <f>IF(F379="","",VLOOKUP(X379,図書名リスト!$A$3:$W$900,14,0))</f>
        <v/>
      </c>
      <c r="N379" s="10" t="str">
        <f>IF(F379="","",VLOOKUP(X379,図書名リスト!$A$3:$W$900,17,0))</f>
        <v/>
      </c>
      <c r="O379" s="11"/>
      <c r="P379" s="23" t="str">
        <f>IF(F379="","",VLOOKUP(X379,図書名リスト!$A$3:$W$900,21,0))</f>
        <v/>
      </c>
      <c r="Q379" s="22" t="str">
        <f>IF(F379="","",VLOOKUP(X379,図書名リスト!$A$3:$W$900,19,0))</f>
        <v/>
      </c>
      <c r="R379" s="23" t="str">
        <f>IF(F379="","",VLOOKUP(X379,図書名リスト!$A$3:$W$900,20,0))</f>
        <v/>
      </c>
      <c r="S379" s="22" t="str">
        <f>IF(F379="","",VLOOKUP(X379,図書名リスト!$A$3:$W$900,22,0))</f>
        <v/>
      </c>
      <c r="T379" s="9" t="str">
        <f t="shared" si="25"/>
        <v xml:space="preserve"> </v>
      </c>
      <c r="U379" s="9" t="str">
        <f t="shared" si="26"/>
        <v>　</v>
      </c>
      <c r="V379" s="9" t="str">
        <f t="shared" si="27"/>
        <v xml:space="preserve"> </v>
      </c>
      <c r="W379" s="9">
        <f t="shared" si="28"/>
        <v>0</v>
      </c>
      <c r="X379" s="8" t="str">
        <f t="shared" si="29"/>
        <v/>
      </c>
    </row>
    <row r="380" spans="1:24" ht="57" customHeight="1" x14ac:dyDescent="0.15">
      <c r="A380" s="44"/>
      <c r="B380" s="11"/>
      <c r="C380" s="17"/>
      <c r="D380" s="17"/>
      <c r="E380" s="16"/>
      <c r="F380" s="15"/>
      <c r="G380" s="14"/>
      <c r="H380" s="13" t="str">
        <f>IF(F380="","",VLOOKUP(F380,図書名リスト!$C$3:$W$900,16,0))</f>
        <v/>
      </c>
      <c r="I380" s="12" t="str">
        <f>IF(F380="","",VLOOKUP(X380,図書名リスト!$A$3:$W$900,5,0))</f>
        <v/>
      </c>
      <c r="J380" s="25" t="str">
        <f>IF(F380="","",VLOOKUP(X380,図書名リスト!$A$3:$W$900,9,0))</f>
        <v/>
      </c>
      <c r="K380" s="24" t="str">
        <f>IF(F380="","",VLOOKUP(X380,図書名リスト!$A$3:$W$900,23,0))</f>
        <v/>
      </c>
      <c r="L380" s="10" t="str">
        <f>IF(F380="","",VLOOKUP(X380,図書名リスト!$A$3:$W$900,11,0))</f>
        <v/>
      </c>
      <c r="M380" s="43" t="str">
        <f>IF(F380="","",VLOOKUP(X380,図書名リスト!$A$3:$W$900,14,0))</f>
        <v/>
      </c>
      <c r="N380" s="10" t="str">
        <f>IF(F380="","",VLOOKUP(X380,図書名リスト!$A$3:$W$900,17,0))</f>
        <v/>
      </c>
      <c r="O380" s="11"/>
      <c r="P380" s="23" t="str">
        <f>IF(F380="","",VLOOKUP(X380,図書名リスト!$A$3:$W$900,21,0))</f>
        <v/>
      </c>
      <c r="Q380" s="22" t="str">
        <f>IF(F380="","",VLOOKUP(X380,図書名リスト!$A$3:$W$900,19,0))</f>
        <v/>
      </c>
      <c r="R380" s="23" t="str">
        <f>IF(F380="","",VLOOKUP(X380,図書名リスト!$A$3:$W$900,20,0))</f>
        <v/>
      </c>
      <c r="S380" s="22" t="str">
        <f>IF(F380="","",VLOOKUP(X380,図書名リスト!$A$3:$W$900,22,0))</f>
        <v/>
      </c>
      <c r="T380" s="9" t="str">
        <f t="shared" si="25"/>
        <v xml:space="preserve"> </v>
      </c>
      <c r="U380" s="9" t="str">
        <f t="shared" si="26"/>
        <v>　</v>
      </c>
      <c r="V380" s="9" t="str">
        <f t="shared" si="27"/>
        <v xml:space="preserve"> </v>
      </c>
      <c r="W380" s="9">
        <f t="shared" si="28"/>
        <v>0</v>
      </c>
      <c r="X380" s="8" t="str">
        <f t="shared" si="29"/>
        <v/>
      </c>
    </row>
    <row r="381" spans="1:24" ht="57" customHeight="1" x14ac:dyDescent="0.15">
      <c r="A381" s="44"/>
      <c r="B381" s="11"/>
      <c r="C381" s="17"/>
      <c r="D381" s="17"/>
      <c r="E381" s="16"/>
      <c r="F381" s="15"/>
      <c r="G381" s="14"/>
      <c r="H381" s="13" t="str">
        <f>IF(F381="","",VLOOKUP(F381,図書名リスト!$C$3:$W$900,16,0))</f>
        <v/>
      </c>
      <c r="I381" s="12" t="str">
        <f>IF(F381="","",VLOOKUP(X381,図書名リスト!$A$3:$W$900,5,0))</f>
        <v/>
      </c>
      <c r="J381" s="25" t="str">
        <f>IF(F381="","",VLOOKUP(X381,図書名リスト!$A$3:$W$900,9,0))</f>
        <v/>
      </c>
      <c r="K381" s="24" t="str">
        <f>IF(F381="","",VLOOKUP(X381,図書名リスト!$A$3:$W$900,23,0))</f>
        <v/>
      </c>
      <c r="L381" s="10" t="str">
        <f>IF(F381="","",VLOOKUP(X381,図書名リスト!$A$3:$W$900,11,0))</f>
        <v/>
      </c>
      <c r="M381" s="43" t="str">
        <f>IF(F381="","",VLOOKUP(X381,図書名リスト!$A$3:$W$900,14,0))</f>
        <v/>
      </c>
      <c r="N381" s="10" t="str">
        <f>IF(F381="","",VLOOKUP(X381,図書名リスト!$A$3:$W$900,17,0))</f>
        <v/>
      </c>
      <c r="O381" s="11"/>
      <c r="P381" s="23" t="str">
        <f>IF(F381="","",VLOOKUP(X381,図書名リスト!$A$3:$W$900,21,0))</f>
        <v/>
      </c>
      <c r="Q381" s="22" t="str">
        <f>IF(F381="","",VLOOKUP(X381,図書名リスト!$A$3:$W$900,19,0))</f>
        <v/>
      </c>
      <c r="R381" s="23" t="str">
        <f>IF(F381="","",VLOOKUP(X381,図書名リスト!$A$3:$W$900,20,0))</f>
        <v/>
      </c>
      <c r="S381" s="22" t="str">
        <f>IF(F381="","",VLOOKUP(X381,図書名リスト!$A$3:$W$900,22,0))</f>
        <v/>
      </c>
      <c r="T381" s="9" t="str">
        <f t="shared" si="25"/>
        <v xml:space="preserve"> </v>
      </c>
      <c r="U381" s="9" t="str">
        <f t="shared" si="26"/>
        <v>　</v>
      </c>
      <c r="V381" s="9" t="str">
        <f t="shared" si="27"/>
        <v xml:space="preserve"> </v>
      </c>
      <c r="W381" s="9">
        <f t="shared" si="28"/>
        <v>0</v>
      </c>
      <c r="X381" s="8" t="str">
        <f t="shared" si="29"/>
        <v/>
      </c>
    </row>
    <row r="382" spans="1:24" ht="57" customHeight="1" x14ac:dyDescent="0.15">
      <c r="A382" s="44"/>
      <c r="B382" s="11"/>
      <c r="C382" s="17"/>
      <c r="D382" s="17"/>
      <c r="E382" s="16"/>
      <c r="F382" s="15"/>
      <c r="G382" s="14"/>
      <c r="H382" s="13" t="str">
        <f>IF(F382="","",VLOOKUP(F382,図書名リスト!$C$3:$W$900,16,0))</f>
        <v/>
      </c>
      <c r="I382" s="12" t="str">
        <f>IF(F382="","",VLOOKUP(X382,図書名リスト!$A$3:$W$900,5,0))</f>
        <v/>
      </c>
      <c r="J382" s="25" t="str">
        <f>IF(F382="","",VLOOKUP(X382,図書名リスト!$A$3:$W$900,9,0))</f>
        <v/>
      </c>
      <c r="K382" s="24" t="str">
        <f>IF(F382="","",VLOOKUP(X382,図書名リスト!$A$3:$W$900,23,0))</f>
        <v/>
      </c>
      <c r="L382" s="10" t="str">
        <f>IF(F382="","",VLOOKUP(X382,図書名リスト!$A$3:$W$900,11,0))</f>
        <v/>
      </c>
      <c r="M382" s="43" t="str">
        <f>IF(F382="","",VLOOKUP(X382,図書名リスト!$A$3:$W$900,14,0))</f>
        <v/>
      </c>
      <c r="N382" s="10" t="str">
        <f>IF(F382="","",VLOOKUP(X382,図書名リスト!$A$3:$W$900,17,0))</f>
        <v/>
      </c>
      <c r="O382" s="11"/>
      <c r="P382" s="23" t="str">
        <f>IF(F382="","",VLOOKUP(X382,図書名リスト!$A$3:$W$900,21,0))</f>
        <v/>
      </c>
      <c r="Q382" s="22" t="str">
        <f>IF(F382="","",VLOOKUP(X382,図書名リスト!$A$3:$W$900,19,0))</f>
        <v/>
      </c>
      <c r="R382" s="23" t="str">
        <f>IF(F382="","",VLOOKUP(X382,図書名リスト!$A$3:$W$900,20,0))</f>
        <v/>
      </c>
      <c r="S382" s="22" t="str">
        <f>IF(F382="","",VLOOKUP(X382,図書名リスト!$A$3:$W$900,22,0))</f>
        <v/>
      </c>
      <c r="T382" s="9" t="str">
        <f t="shared" si="25"/>
        <v xml:space="preserve"> </v>
      </c>
      <c r="U382" s="9" t="str">
        <f t="shared" si="26"/>
        <v>　</v>
      </c>
      <c r="V382" s="9" t="str">
        <f t="shared" si="27"/>
        <v xml:space="preserve"> </v>
      </c>
      <c r="W382" s="9">
        <f t="shared" si="28"/>
        <v>0</v>
      </c>
      <c r="X382" s="8" t="str">
        <f t="shared" si="29"/>
        <v/>
      </c>
    </row>
    <row r="383" spans="1:24" ht="57" customHeight="1" x14ac:dyDescent="0.15">
      <c r="A383" s="44"/>
      <c r="B383" s="11"/>
      <c r="C383" s="17"/>
      <c r="D383" s="17"/>
      <c r="E383" s="16"/>
      <c r="F383" s="15"/>
      <c r="G383" s="14"/>
      <c r="H383" s="13" t="str">
        <f>IF(F383="","",VLOOKUP(F383,図書名リスト!$C$3:$W$900,16,0))</f>
        <v/>
      </c>
      <c r="I383" s="12" t="str">
        <f>IF(F383="","",VLOOKUP(X383,図書名リスト!$A$3:$W$900,5,0))</f>
        <v/>
      </c>
      <c r="J383" s="25" t="str">
        <f>IF(F383="","",VLOOKUP(X383,図書名リスト!$A$3:$W$900,9,0))</f>
        <v/>
      </c>
      <c r="K383" s="24" t="str">
        <f>IF(F383="","",VLOOKUP(X383,図書名リスト!$A$3:$W$900,23,0))</f>
        <v/>
      </c>
      <c r="L383" s="10" t="str">
        <f>IF(F383="","",VLOOKUP(X383,図書名リスト!$A$3:$W$900,11,0))</f>
        <v/>
      </c>
      <c r="M383" s="43" t="str">
        <f>IF(F383="","",VLOOKUP(X383,図書名リスト!$A$3:$W$900,14,0))</f>
        <v/>
      </c>
      <c r="N383" s="10" t="str">
        <f>IF(F383="","",VLOOKUP(X383,図書名リスト!$A$3:$W$900,17,0))</f>
        <v/>
      </c>
      <c r="O383" s="11"/>
      <c r="P383" s="23" t="str">
        <f>IF(F383="","",VLOOKUP(X383,図書名リスト!$A$3:$W$900,21,0))</f>
        <v/>
      </c>
      <c r="Q383" s="22" t="str">
        <f>IF(F383="","",VLOOKUP(X383,図書名リスト!$A$3:$W$900,19,0))</f>
        <v/>
      </c>
      <c r="R383" s="23" t="str">
        <f>IF(F383="","",VLOOKUP(X383,図書名リスト!$A$3:$W$900,20,0))</f>
        <v/>
      </c>
      <c r="S383" s="22" t="str">
        <f>IF(F383="","",VLOOKUP(X383,図書名リスト!$A$3:$W$900,22,0))</f>
        <v/>
      </c>
      <c r="T383" s="9" t="str">
        <f t="shared" si="25"/>
        <v xml:space="preserve"> </v>
      </c>
      <c r="U383" s="9" t="str">
        <f t="shared" si="26"/>
        <v>　</v>
      </c>
      <c r="V383" s="9" t="str">
        <f t="shared" si="27"/>
        <v xml:space="preserve"> </v>
      </c>
      <c r="W383" s="9">
        <f t="shared" si="28"/>
        <v>0</v>
      </c>
      <c r="X383" s="8" t="str">
        <f t="shared" si="29"/>
        <v/>
      </c>
    </row>
    <row r="384" spans="1:24" ht="57" customHeight="1" x14ac:dyDescent="0.15">
      <c r="A384" s="44"/>
      <c r="B384" s="11"/>
      <c r="C384" s="17"/>
      <c r="D384" s="17"/>
      <c r="E384" s="16"/>
      <c r="F384" s="15"/>
      <c r="G384" s="14"/>
      <c r="H384" s="13" t="str">
        <f>IF(F384="","",VLOOKUP(F384,図書名リスト!$C$3:$W$900,16,0))</f>
        <v/>
      </c>
      <c r="I384" s="12" t="str">
        <f>IF(F384="","",VLOOKUP(X384,図書名リスト!$A$3:$W$900,5,0))</f>
        <v/>
      </c>
      <c r="J384" s="25" t="str">
        <f>IF(F384="","",VLOOKUP(X384,図書名リスト!$A$3:$W$900,9,0))</f>
        <v/>
      </c>
      <c r="K384" s="24" t="str">
        <f>IF(F384="","",VLOOKUP(X384,図書名リスト!$A$3:$W$900,23,0))</f>
        <v/>
      </c>
      <c r="L384" s="10" t="str">
        <f>IF(F384="","",VLOOKUP(X384,図書名リスト!$A$3:$W$900,11,0))</f>
        <v/>
      </c>
      <c r="M384" s="43" t="str">
        <f>IF(F384="","",VLOOKUP(X384,図書名リスト!$A$3:$W$900,14,0))</f>
        <v/>
      </c>
      <c r="N384" s="10" t="str">
        <f>IF(F384="","",VLOOKUP(X384,図書名リスト!$A$3:$W$900,17,0))</f>
        <v/>
      </c>
      <c r="O384" s="11"/>
      <c r="P384" s="23" t="str">
        <f>IF(F384="","",VLOOKUP(X384,図書名リスト!$A$3:$W$900,21,0))</f>
        <v/>
      </c>
      <c r="Q384" s="22" t="str">
        <f>IF(F384="","",VLOOKUP(X384,図書名リスト!$A$3:$W$900,19,0))</f>
        <v/>
      </c>
      <c r="R384" s="23" t="str">
        <f>IF(F384="","",VLOOKUP(X384,図書名リスト!$A$3:$W$900,20,0))</f>
        <v/>
      </c>
      <c r="S384" s="22" t="str">
        <f>IF(F384="","",VLOOKUP(X384,図書名リスト!$A$3:$W$900,22,0))</f>
        <v/>
      </c>
      <c r="T384" s="9" t="str">
        <f t="shared" si="25"/>
        <v xml:space="preserve"> </v>
      </c>
      <c r="U384" s="9" t="str">
        <f t="shared" si="26"/>
        <v>　</v>
      </c>
      <c r="V384" s="9" t="str">
        <f t="shared" si="27"/>
        <v xml:space="preserve"> </v>
      </c>
      <c r="W384" s="9">
        <f t="shared" si="28"/>
        <v>0</v>
      </c>
      <c r="X384" s="8" t="str">
        <f t="shared" si="29"/>
        <v/>
      </c>
    </row>
    <row r="385" spans="1:24" ht="57" customHeight="1" x14ac:dyDescent="0.15">
      <c r="A385" s="44"/>
      <c r="B385" s="11"/>
      <c r="C385" s="17"/>
      <c r="D385" s="17"/>
      <c r="E385" s="16"/>
      <c r="F385" s="15"/>
      <c r="G385" s="14"/>
      <c r="H385" s="13" t="str">
        <f>IF(F385="","",VLOOKUP(F385,図書名リスト!$C$3:$W$900,16,0))</f>
        <v/>
      </c>
      <c r="I385" s="12" t="str">
        <f>IF(F385="","",VLOOKUP(X385,図書名リスト!$A$3:$W$900,5,0))</f>
        <v/>
      </c>
      <c r="J385" s="25" t="str">
        <f>IF(F385="","",VLOOKUP(X385,図書名リスト!$A$3:$W$900,9,0))</f>
        <v/>
      </c>
      <c r="K385" s="24" t="str">
        <f>IF(F385="","",VLOOKUP(X385,図書名リスト!$A$3:$W$900,23,0))</f>
        <v/>
      </c>
      <c r="L385" s="10" t="str">
        <f>IF(F385="","",VLOOKUP(X385,図書名リスト!$A$3:$W$900,11,0))</f>
        <v/>
      </c>
      <c r="M385" s="43" t="str">
        <f>IF(F385="","",VLOOKUP(X385,図書名リスト!$A$3:$W$900,14,0))</f>
        <v/>
      </c>
      <c r="N385" s="10" t="str">
        <f>IF(F385="","",VLOOKUP(X385,図書名リスト!$A$3:$W$900,17,0))</f>
        <v/>
      </c>
      <c r="O385" s="11"/>
      <c r="P385" s="23" t="str">
        <f>IF(F385="","",VLOOKUP(X385,図書名リスト!$A$3:$W$900,21,0))</f>
        <v/>
      </c>
      <c r="Q385" s="22" t="str">
        <f>IF(F385="","",VLOOKUP(X385,図書名リスト!$A$3:$W$900,19,0))</f>
        <v/>
      </c>
      <c r="R385" s="23" t="str">
        <f>IF(F385="","",VLOOKUP(X385,図書名リスト!$A$3:$W$900,20,0))</f>
        <v/>
      </c>
      <c r="S385" s="22" t="str">
        <f>IF(F385="","",VLOOKUP(X385,図書名リスト!$A$3:$W$900,22,0))</f>
        <v/>
      </c>
      <c r="T385" s="9" t="str">
        <f t="shared" si="25"/>
        <v xml:space="preserve"> </v>
      </c>
      <c r="U385" s="9" t="str">
        <f t="shared" si="26"/>
        <v>　</v>
      </c>
      <c r="V385" s="9" t="str">
        <f t="shared" si="27"/>
        <v xml:space="preserve"> </v>
      </c>
      <c r="W385" s="9">
        <f t="shared" si="28"/>
        <v>0</v>
      </c>
      <c r="X385" s="8" t="str">
        <f t="shared" si="29"/>
        <v/>
      </c>
    </row>
    <row r="386" spans="1:24" ht="57" customHeight="1" x14ac:dyDescent="0.15">
      <c r="A386" s="44"/>
      <c r="B386" s="11"/>
      <c r="C386" s="17"/>
      <c r="D386" s="17"/>
      <c r="E386" s="16"/>
      <c r="F386" s="15"/>
      <c r="G386" s="14"/>
      <c r="H386" s="13" t="str">
        <f>IF(F386="","",VLOOKUP(F386,図書名リスト!$C$3:$W$900,16,0))</f>
        <v/>
      </c>
      <c r="I386" s="12" t="str">
        <f>IF(F386="","",VLOOKUP(X386,図書名リスト!$A$3:$W$900,5,0))</f>
        <v/>
      </c>
      <c r="J386" s="25" t="str">
        <f>IF(F386="","",VLOOKUP(X386,図書名リスト!$A$3:$W$900,9,0))</f>
        <v/>
      </c>
      <c r="K386" s="24" t="str">
        <f>IF(F386="","",VLOOKUP(X386,図書名リスト!$A$3:$W$900,23,0))</f>
        <v/>
      </c>
      <c r="L386" s="10" t="str">
        <f>IF(F386="","",VLOOKUP(X386,図書名リスト!$A$3:$W$900,11,0))</f>
        <v/>
      </c>
      <c r="M386" s="43" t="str">
        <f>IF(F386="","",VLOOKUP(X386,図書名リスト!$A$3:$W$900,14,0))</f>
        <v/>
      </c>
      <c r="N386" s="10" t="str">
        <f>IF(F386="","",VLOOKUP(X386,図書名リスト!$A$3:$W$900,17,0))</f>
        <v/>
      </c>
      <c r="O386" s="11"/>
      <c r="P386" s="23" t="str">
        <f>IF(F386="","",VLOOKUP(X386,図書名リスト!$A$3:$W$900,21,0))</f>
        <v/>
      </c>
      <c r="Q386" s="22" t="str">
        <f>IF(F386="","",VLOOKUP(X386,図書名リスト!$A$3:$W$900,19,0))</f>
        <v/>
      </c>
      <c r="R386" s="23" t="str">
        <f>IF(F386="","",VLOOKUP(X386,図書名リスト!$A$3:$W$900,20,0))</f>
        <v/>
      </c>
      <c r="S386" s="22" t="str">
        <f>IF(F386="","",VLOOKUP(X386,図書名リスト!$A$3:$W$900,22,0))</f>
        <v/>
      </c>
      <c r="T386" s="9" t="str">
        <f t="shared" si="25"/>
        <v xml:space="preserve"> </v>
      </c>
      <c r="U386" s="9" t="str">
        <f t="shared" si="26"/>
        <v>　</v>
      </c>
      <c r="V386" s="9" t="str">
        <f t="shared" si="27"/>
        <v xml:space="preserve"> </v>
      </c>
      <c r="W386" s="9">
        <f t="shared" si="28"/>
        <v>0</v>
      </c>
      <c r="X386" s="8" t="str">
        <f t="shared" si="29"/>
        <v/>
      </c>
    </row>
    <row r="387" spans="1:24" ht="57" customHeight="1" x14ac:dyDescent="0.15">
      <c r="A387" s="44"/>
      <c r="B387" s="11"/>
      <c r="C387" s="17"/>
      <c r="D387" s="17"/>
      <c r="E387" s="16"/>
      <c r="F387" s="15"/>
      <c r="G387" s="14"/>
      <c r="H387" s="13" t="str">
        <f>IF(F387="","",VLOOKUP(F387,図書名リスト!$C$3:$W$900,16,0))</f>
        <v/>
      </c>
      <c r="I387" s="12" t="str">
        <f>IF(F387="","",VLOOKUP(X387,図書名リスト!$A$3:$W$900,5,0))</f>
        <v/>
      </c>
      <c r="J387" s="25" t="str">
        <f>IF(F387="","",VLOOKUP(X387,図書名リスト!$A$3:$W$900,9,0))</f>
        <v/>
      </c>
      <c r="K387" s="24" t="str">
        <f>IF(F387="","",VLOOKUP(X387,図書名リスト!$A$3:$W$900,23,0))</f>
        <v/>
      </c>
      <c r="L387" s="10" t="str">
        <f>IF(F387="","",VLOOKUP(X387,図書名リスト!$A$3:$W$900,11,0))</f>
        <v/>
      </c>
      <c r="M387" s="43" t="str">
        <f>IF(F387="","",VLOOKUP(X387,図書名リスト!$A$3:$W$900,14,0))</f>
        <v/>
      </c>
      <c r="N387" s="10" t="str">
        <f>IF(F387="","",VLOOKUP(X387,図書名リスト!$A$3:$W$900,17,0))</f>
        <v/>
      </c>
      <c r="O387" s="11"/>
      <c r="P387" s="23" t="str">
        <f>IF(F387="","",VLOOKUP(X387,図書名リスト!$A$3:$W$900,21,0))</f>
        <v/>
      </c>
      <c r="Q387" s="22" t="str">
        <f>IF(F387="","",VLOOKUP(X387,図書名リスト!$A$3:$W$900,19,0))</f>
        <v/>
      </c>
      <c r="R387" s="23" t="str">
        <f>IF(F387="","",VLOOKUP(X387,図書名リスト!$A$3:$W$900,20,0))</f>
        <v/>
      </c>
      <c r="S387" s="22" t="str">
        <f>IF(F387="","",VLOOKUP(X387,図書名リスト!$A$3:$W$900,22,0))</f>
        <v/>
      </c>
      <c r="T387" s="9" t="str">
        <f t="shared" si="25"/>
        <v xml:space="preserve"> </v>
      </c>
      <c r="U387" s="9" t="str">
        <f t="shared" si="26"/>
        <v>　</v>
      </c>
      <c r="V387" s="9" t="str">
        <f t="shared" si="27"/>
        <v xml:space="preserve"> </v>
      </c>
      <c r="W387" s="9">
        <f t="shared" si="28"/>
        <v>0</v>
      </c>
      <c r="X387" s="8" t="str">
        <f t="shared" si="29"/>
        <v/>
      </c>
    </row>
    <row r="388" spans="1:24" ht="57" customHeight="1" x14ac:dyDescent="0.15">
      <c r="A388" s="44"/>
      <c r="B388" s="11"/>
      <c r="C388" s="17"/>
      <c r="D388" s="17"/>
      <c r="E388" s="16"/>
      <c r="F388" s="15"/>
      <c r="G388" s="14"/>
      <c r="H388" s="13" t="str">
        <f>IF(F388="","",VLOOKUP(F388,図書名リスト!$C$3:$W$900,16,0))</f>
        <v/>
      </c>
      <c r="I388" s="12" t="str">
        <f>IF(F388="","",VLOOKUP(X388,図書名リスト!$A$3:$W$900,5,0))</f>
        <v/>
      </c>
      <c r="J388" s="25" t="str">
        <f>IF(F388="","",VLOOKUP(X388,図書名リスト!$A$3:$W$900,9,0))</f>
        <v/>
      </c>
      <c r="K388" s="24" t="str">
        <f>IF(F388="","",VLOOKUP(X388,図書名リスト!$A$3:$W$900,23,0))</f>
        <v/>
      </c>
      <c r="L388" s="10" t="str">
        <f>IF(F388="","",VLOOKUP(X388,図書名リスト!$A$3:$W$900,11,0))</f>
        <v/>
      </c>
      <c r="M388" s="43" t="str">
        <f>IF(F388="","",VLOOKUP(X388,図書名リスト!$A$3:$W$900,14,0))</f>
        <v/>
      </c>
      <c r="N388" s="10" t="str">
        <f>IF(F388="","",VLOOKUP(X388,図書名リスト!$A$3:$W$900,17,0))</f>
        <v/>
      </c>
      <c r="O388" s="11"/>
      <c r="P388" s="23" t="str">
        <f>IF(F388="","",VLOOKUP(X388,図書名リスト!$A$3:$W$900,21,0))</f>
        <v/>
      </c>
      <c r="Q388" s="22" t="str">
        <f>IF(F388="","",VLOOKUP(X388,図書名リスト!$A$3:$W$900,19,0))</f>
        <v/>
      </c>
      <c r="R388" s="23" t="str">
        <f>IF(F388="","",VLOOKUP(X388,図書名リスト!$A$3:$W$900,20,0))</f>
        <v/>
      </c>
      <c r="S388" s="22" t="str">
        <f>IF(F388="","",VLOOKUP(X388,図書名リスト!$A$3:$W$900,22,0))</f>
        <v/>
      </c>
      <c r="T388" s="9" t="str">
        <f t="shared" si="25"/>
        <v xml:space="preserve"> </v>
      </c>
      <c r="U388" s="9" t="str">
        <f t="shared" si="26"/>
        <v>　</v>
      </c>
      <c r="V388" s="9" t="str">
        <f t="shared" si="27"/>
        <v xml:space="preserve"> </v>
      </c>
      <c r="W388" s="9">
        <f t="shared" si="28"/>
        <v>0</v>
      </c>
      <c r="X388" s="8" t="str">
        <f t="shared" si="29"/>
        <v/>
      </c>
    </row>
    <row r="389" spans="1:24" ht="57" customHeight="1" x14ac:dyDescent="0.15">
      <c r="A389" s="44"/>
      <c r="B389" s="11"/>
      <c r="C389" s="17"/>
      <c r="D389" s="17"/>
      <c r="E389" s="16"/>
      <c r="F389" s="15"/>
      <c r="G389" s="14"/>
      <c r="H389" s="13" t="str">
        <f>IF(F389="","",VLOOKUP(F389,図書名リスト!$C$3:$W$900,16,0))</f>
        <v/>
      </c>
      <c r="I389" s="12" t="str">
        <f>IF(F389="","",VLOOKUP(X389,図書名リスト!$A$3:$W$900,5,0))</f>
        <v/>
      </c>
      <c r="J389" s="25" t="str">
        <f>IF(F389="","",VLOOKUP(X389,図書名リスト!$A$3:$W$900,9,0))</f>
        <v/>
      </c>
      <c r="K389" s="24" t="str">
        <f>IF(F389="","",VLOOKUP(X389,図書名リスト!$A$3:$W$900,23,0))</f>
        <v/>
      </c>
      <c r="L389" s="10" t="str">
        <f>IF(F389="","",VLOOKUP(X389,図書名リスト!$A$3:$W$900,11,0))</f>
        <v/>
      </c>
      <c r="M389" s="43" t="str">
        <f>IF(F389="","",VLOOKUP(X389,図書名リスト!$A$3:$W$900,14,0))</f>
        <v/>
      </c>
      <c r="N389" s="10" t="str">
        <f>IF(F389="","",VLOOKUP(X389,図書名リスト!$A$3:$W$900,17,0))</f>
        <v/>
      </c>
      <c r="O389" s="11"/>
      <c r="P389" s="23" t="str">
        <f>IF(F389="","",VLOOKUP(X389,図書名リスト!$A$3:$W$900,21,0))</f>
        <v/>
      </c>
      <c r="Q389" s="22" t="str">
        <f>IF(F389="","",VLOOKUP(X389,図書名リスト!$A$3:$W$900,19,0))</f>
        <v/>
      </c>
      <c r="R389" s="23" t="str">
        <f>IF(F389="","",VLOOKUP(X389,図書名リスト!$A$3:$W$900,20,0))</f>
        <v/>
      </c>
      <c r="S389" s="22" t="str">
        <f>IF(F389="","",VLOOKUP(X389,図書名リスト!$A$3:$W$900,22,0))</f>
        <v/>
      </c>
      <c r="T389" s="9" t="str">
        <f t="shared" si="25"/>
        <v xml:space="preserve"> </v>
      </c>
      <c r="U389" s="9" t="str">
        <f t="shared" si="26"/>
        <v>　</v>
      </c>
      <c r="V389" s="9" t="str">
        <f t="shared" si="27"/>
        <v xml:space="preserve"> </v>
      </c>
      <c r="W389" s="9">
        <f t="shared" si="28"/>
        <v>0</v>
      </c>
      <c r="X389" s="8" t="str">
        <f t="shared" si="29"/>
        <v/>
      </c>
    </row>
    <row r="390" spans="1:24" ht="57" customHeight="1" x14ac:dyDescent="0.15">
      <c r="A390" s="44"/>
      <c r="B390" s="11"/>
      <c r="C390" s="17"/>
      <c r="D390" s="17"/>
      <c r="E390" s="16"/>
      <c r="F390" s="15"/>
      <c r="G390" s="14"/>
      <c r="H390" s="13" t="str">
        <f>IF(F390="","",VLOOKUP(F390,図書名リスト!$C$3:$W$900,16,0))</f>
        <v/>
      </c>
      <c r="I390" s="12" t="str">
        <f>IF(F390="","",VLOOKUP(X390,図書名リスト!$A$3:$W$900,5,0))</f>
        <v/>
      </c>
      <c r="J390" s="25" t="str">
        <f>IF(F390="","",VLOOKUP(X390,図書名リスト!$A$3:$W$900,9,0))</f>
        <v/>
      </c>
      <c r="K390" s="24" t="str">
        <f>IF(F390="","",VLOOKUP(X390,図書名リスト!$A$3:$W$900,23,0))</f>
        <v/>
      </c>
      <c r="L390" s="10" t="str">
        <f>IF(F390="","",VLOOKUP(X390,図書名リスト!$A$3:$W$900,11,0))</f>
        <v/>
      </c>
      <c r="M390" s="43" t="str">
        <f>IF(F390="","",VLOOKUP(X390,図書名リスト!$A$3:$W$900,14,0))</f>
        <v/>
      </c>
      <c r="N390" s="10" t="str">
        <f>IF(F390="","",VLOOKUP(X390,図書名リスト!$A$3:$W$900,17,0))</f>
        <v/>
      </c>
      <c r="O390" s="11"/>
      <c r="P390" s="23" t="str">
        <f>IF(F390="","",VLOOKUP(X390,図書名リスト!$A$3:$W$900,21,0))</f>
        <v/>
      </c>
      <c r="Q390" s="22" t="str">
        <f>IF(F390="","",VLOOKUP(X390,図書名リスト!$A$3:$W$900,19,0))</f>
        <v/>
      </c>
      <c r="R390" s="23" t="str">
        <f>IF(F390="","",VLOOKUP(X390,図書名リスト!$A$3:$W$900,20,0))</f>
        <v/>
      </c>
      <c r="S390" s="22" t="str">
        <f>IF(F390="","",VLOOKUP(X390,図書名リスト!$A$3:$W$900,22,0))</f>
        <v/>
      </c>
      <c r="T390" s="9" t="str">
        <f t="shared" si="25"/>
        <v xml:space="preserve"> </v>
      </c>
      <c r="U390" s="9" t="str">
        <f t="shared" si="26"/>
        <v>　</v>
      </c>
      <c r="V390" s="9" t="str">
        <f t="shared" si="27"/>
        <v xml:space="preserve"> </v>
      </c>
      <c r="W390" s="9">
        <f t="shared" si="28"/>
        <v>0</v>
      </c>
      <c r="X390" s="8" t="str">
        <f t="shared" si="29"/>
        <v/>
      </c>
    </row>
    <row r="391" spans="1:24" ht="57" customHeight="1" x14ac:dyDescent="0.15">
      <c r="A391" s="44"/>
      <c r="B391" s="11"/>
      <c r="C391" s="17"/>
      <c r="D391" s="17"/>
      <c r="E391" s="16"/>
      <c r="F391" s="15"/>
      <c r="G391" s="14"/>
      <c r="H391" s="13" t="str">
        <f>IF(F391="","",VLOOKUP(F391,図書名リスト!$C$3:$W$900,16,0))</f>
        <v/>
      </c>
      <c r="I391" s="12" t="str">
        <f>IF(F391="","",VLOOKUP(X391,図書名リスト!$A$3:$W$900,5,0))</f>
        <v/>
      </c>
      <c r="J391" s="25" t="str">
        <f>IF(F391="","",VLOOKUP(X391,図書名リスト!$A$3:$W$900,9,0))</f>
        <v/>
      </c>
      <c r="K391" s="24" t="str">
        <f>IF(F391="","",VLOOKUP(X391,図書名リスト!$A$3:$W$900,23,0))</f>
        <v/>
      </c>
      <c r="L391" s="10" t="str">
        <f>IF(F391="","",VLOOKUP(X391,図書名リスト!$A$3:$W$900,11,0))</f>
        <v/>
      </c>
      <c r="M391" s="43" t="str">
        <f>IF(F391="","",VLOOKUP(X391,図書名リスト!$A$3:$W$900,14,0))</f>
        <v/>
      </c>
      <c r="N391" s="10" t="str">
        <f>IF(F391="","",VLOOKUP(X391,図書名リスト!$A$3:$W$900,17,0))</f>
        <v/>
      </c>
      <c r="O391" s="11"/>
      <c r="P391" s="23" t="str">
        <f>IF(F391="","",VLOOKUP(X391,図書名リスト!$A$3:$W$900,21,0))</f>
        <v/>
      </c>
      <c r="Q391" s="22" t="str">
        <f>IF(F391="","",VLOOKUP(X391,図書名リスト!$A$3:$W$900,19,0))</f>
        <v/>
      </c>
      <c r="R391" s="23" t="str">
        <f>IF(F391="","",VLOOKUP(X391,図書名リスト!$A$3:$W$900,20,0))</f>
        <v/>
      </c>
      <c r="S391" s="22" t="str">
        <f>IF(F391="","",VLOOKUP(X391,図書名リスト!$A$3:$W$900,22,0))</f>
        <v/>
      </c>
      <c r="T391" s="9" t="str">
        <f t="shared" si="25"/>
        <v xml:space="preserve"> </v>
      </c>
      <c r="U391" s="9" t="str">
        <f t="shared" si="26"/>
        <v>　</v>
      </c>
      <c r="V391" s="9" t="str">
        <f t="shared" si="27"/>
        <v xml:space="preserve"> </v>
      </c>
      <c r="W391" s="9">
        <f t="shared" si="28"/>
        <v>0</v>
      </c>
      <c r="X391" s="8" t="str">
        <f t="shared" si="29"/>
        <v/>
      </c>
    </row>
    <row r="392" spans="1:24" ht="57" customHeight="1" x14ac:dyDescent="0.15">
      <c r="A392" s="44"/>
      <c r="B392" s="11"/>
      <c r="C392" s="17"/>
      <c r="D392" s="17"/>
      <c r="E392" s="16"/>
      <c r="F392" s="15"/>
      <c r="G392" s="14"/>
      <c r="H392" s="13" t="str">
        <f>IF(F392="","",VLOOKUP(F392,図書名リスト!$C$3:$W$900,16,0))</f>
        <v/>
      </c>
      <c r="I392" s="12" t="str">
        <f>IF(F392="","",VLOOKUP(X392,図書名リスト!$A$3:$W$900,5,0))</f>
        <v/>
      </c>
      <c r="J392" s="25" t="str">
        <f>IF(F392="","",VLOOKUP(X392,図書名リスト!$A$3:$W$900,9,0))</f>
        <v/>
      </c>
      <c r="K392" s="24" t="str">
        <f>IF(F392="","",VLOOKUP(X392,図書名リスト!$A$3:$W$900,23,0))</f>
        <v/>
      </c>
      <c r="L392" s="10" t="str">
        <f>IF(F392="","",VLOOKUP(X392,図書名リスト!$A$3:$W$900,11,0))</f>
        <v/>
      </c>
      <c r="M392" s="43" t="str">
        <f>IF(F392="","",VLOOKUP(X392,図書名リスト!$A$3:$W$900,14,0))</f>
        <v/>
      </c>
      <c r="N392" s="10" t="str">
        <f>IF(F392="","",VLOOKUP(X392,図書名リスト!$A$3:$W$900,17,0))</f>
        <v/>
      </c>
      <c r="O392" s="11"/>
      <c r="P392" s="23" t="str">
        <f>IF(F392="","",VLOOKUP(X392,図書名リスト!$A$3:$W$900,21,0))</f>
        <v/>
      </c>
      <c r="Q392" s="22" t="str">
        <f>IF(F392="","",VLOOKUP(X392,図書名リスト!$A$3:$W$900,19,0))</f>
        <v/>
      </c>
      <c r="R392" s="23" t="str">
        <f>IF(F392="","",VLOOKUP(X392,図書名リスト!$A$3:$W$900,20,0))</f>
        <v/>
      </c>
      <c r="S392" s="22" t="str">
        <f>IF(F392="","",VLOOKUP(X392,図書名リスト!$A$3:$W$900,22,0))</f>
        <v/>
      </c>
      <c r="T392" s="9" t="str">
        <f t="shared" si="25"/>
        <v xml:space="preserve"> </v>
      </c>
      <c r="U392" s="9" t="str">
        <f t="shared" si="26"/>
        <v>　</v>
      </c>
      <c r="V392" s="9" t="str">
        <f t="shared" si="27"/>
        <v xml:space="preserve"> </v>
      </c>
      <c r="W392" s="9">
        <f t="shared" si="28"/>
        <v>0</v>
      </c>
      <c r="X392" s="8" t="str">
        <f t="shared" si="29"/>
        <v/>
      </c>
    </row>
    <row r="393" spans="1:24" ht="57" customHeight="1" x14ac:dyDescent="0.15">
      <c r="A393" s="44"/>
      <c r="B393" s="11"/>
      <c r="C393" s="17"/>
      <c r="D393" s="17"/>
      <c r="E393" s="16"/>
      <c r="F393" s="15"/>
      <c r="G393" s="14"/>
      <c r="H393" s="13" t="str">
        <f>IF(F393="","",VLOOKUP(F393,図書名リスト!$C$3:$W$900,16,0))</f>
        <v/>
      </c>
      <c r="I393" s="12" t="str">
        <f>IF(F393="","",VLOOKUP(X393,図書名リスト!$A$3:$W$900,5,0))</f>
        <v/>
      </c>
      <c r="J393" s="25" t="str">
        <f>IF(F393="","",VLOOKUP(X393,図書名リスト!$A$3:$W$900,9,0))</f>
        <v/>
      </c>
      <c r="K393" s="24" t="str">
        <f>IF(F393="","",VLOOKUP(X393,図書名リスト!$A$3:$W$900,23,0))</f>
        <v/>
      </c>
      <c r="L393" s="10" t="str">
        <f>IF(F393="","",VLOOKUP(X393,図書名リスト!$A$3:$W$900,11,0))</f>
        <v/>
      </c>
      <c r="M393" s="43" t="str">
        <f>IF(F393="","",VLOOKUP(X393,図書名リスト!$A$3:$W$900,14,0))</f>
        <v/>
      </c>
      <c r="N393" s="10" t="str">
        <f>IF(F393="","",VLOOKUP(X393,図書名リスト!$A$3:$W$900,17,0))</f>
        <v/>
      </c>
      <c r="O393" s="11"/>
      <c r="P393" s="23" t="str">
        <f>IF(F393="","",VLOOKUP(X393,図書名リスト!$A$3:$W$900,21,0))</f>
        <v/>
      </c>
      <c r="Q393" s="22" t="str">
        <f>IF(F393="","",VLOOKUP(X393,図書名リスト!$A$3:$W$900,19,0))</f>
        <v/>
      </c>
      <c r="R393" s="23" t="str">
        <f>IF(F393="","",VLOOKUP(X393,図書名リスト!$A$3:$W$900,20,0))</f>
        <v/>
      </c>
      <c r="S393" s="22" t="str">
        <f>IF(F393="","",VLOOKUP(X393,図書名リスト!$A$3:$W$900,22,0))</f>
        <v/>
      </c>
      <c r="T393" s="9" t="str">
        <f t="shared" si="25"/>
        <v xml:space="preserve"> </v>
      </c>
      <c r="U393" s="9" t="str">
        <f t="shared" si="26"/>
        <v>　</v>
      </c>
      <c r="V393" s="9" t="str">
        <f t="shared" si="27"/>
        <v xml:space="preserve"> </v>
      </c>
      <c r="W393" s="9">
        <f t="shared" si="28"/>
        <v>0</v>
      </c>
      <c r="X393" s="8" t="str">
        <f t="shared" si="29"/>
        <v/>
      </c>
    </row>
    <row r="394" spans="1:24" ht="57" customHeight="1" x14ac:dyDescent="0.15">
      <c r="A394" s="44"/>
      <c r="B394" s="11"/>
      <c r="C394" s="17"/>
      <c r="D394" s="17"/>
      <c r="E394" s="16"/>
      <c r="F394" s="15"/>
      <c r="G394" s="14"/>
      <c r="H394" s="13" t="str">
        <f>IF(F394="","",VLOOKUP(F394,図書名リスト!$C$3:$W$900,16,0))</f>
        <v/>
      </c>
      <c r="I394" s="12" t="str">
        <f>IF(F394="","",VLOOKUP(X394,図書名リスト!$A$3:$W$900,5,0))</f>
        <v/>
      </c>
      <c r="J394" s="25" t="str">
        <f>IF(F394="","",VLOOKUP(X394,図書名リスト!$A$3:$W$900,9,0))</f>
        <v/>
      </c>
      <c r="K394" s="24" t="str">
        <f>IF(F394="","",VLOOKUP(X394,図書名リスト!$A$3:$W$900,23,0))</f>
        <v/>
      </c>
      <c r="L394" s="10" t="str">
        <f>IF(F394="","",VLOOKUP(X394,図書名リスト!$A$3:$W$900,11,0))</f>
        <v/>
      </c>
      <c r="M394" s="43" t="str">
        <f>IF(F394="","",VLOOKUP(X394,図書名リスト!$A$3:$W$900,14,0))</f>
        <v/>
      </c>
      <c r="N394" s="10" t="str">
        <f>IF(F394="","",VLOOKUP(X394,図書名リスト!$A$3:$W$900,17,0))</f>
        <v/>
      </c>
      <c r="O394" s="11"/>
      <c r="P394" s="23" t="str">
        <f>IF(F394="","",VLOOKUP(X394,図書名リスト!$A$3:$W$900,21,0))</f>
        <v/>
      </c>
      <c r="Q394" s="22" t="str">
        <f>IF(F394="","",VLOOKUP(X394,図書名リスト!$A$3:$W$900,19,0))</f>
        <v/>
      </c>
      <c r="R394" s="23" t="str">
        <f>IF(F394="","",VLOOKUP(X394,図書名リスト!$A$3:$W$900,20,0))</f>
        <v/>
      </c>
      <c r="S394" s="22" t="str">
        <f>IF(F394="","",VLOOKUP(X394,図書名リスト!$A$3:$W$900,22,0))</f>
        <v/>
      </c>
      <c r="T394" s="9" t="str">
        <f t="shared" si="25"/>
        <v xml:space="preserve"> </v>
      </c>
      <c r="U394" s="9" t="str">
        <f t="shared" si="26"/>
        <v>　</v>
      </c>
      <c r="V394" s="9" t="str">
        <f t="shared" si="27"/>
        <v xml:space="preserve"> </v>
      </c>
      <c r="W394" s="9">
        <f t="shared" si="28"/>
        <v>0</v>
      </c>
      <c r="X394" s="8" t="str">
        <f t="shared" si="29"/>
        <v/>
      </c>
    </row>
    <row r="395" spans="1:24" ht="57" customHeight="1" x14ac:dyDescent="0.15">
      <c r="A395" s="44"/>
      <c r="B395" s="11"/>
      <c r="C395" s="17"/>
      <c r="D395" s="17"/>
      <c r="E395" s="16"/>
      <c r="F395" s="15"/>
      <c r="G395" s="14"/>
      <c r="H395" s="13" t="str">
        <f>IF(F395="","",VLOOKUP(F395,図書名リスト!$C$3:$W$900,16,0))</f>
        <v/>
      </c>
      <c r="I395" s="12" t="str">
        <f>IF(F395="","",VLOOKUP(X395,図書名リスト!$A$3:$W$900,5,0))</f>
        <v/>
      </c>
      <c r="J395" s="25" t="str">
        <f>IF(F395="","",VLOOKUP(X395,図書名リスト!$A$3:$W$900,9,0))</f>
        <v/>
      </c>
      <c r="K395" s="24" t="str">
        <f>IF(F395="","",VLOOKUP(X395,図書名リスト!$A$3:$W$900,23,0))</f>
        <v/>
      </c>
      <c r="L395" s="10" t="str">
        <f>IF(F395="","",VLOOKUP(X395,図書名リスト!$A$3:$W$900,11,0))</f>
        <v/>
      </c>
      <c r="M395" s="43" t="str">
        <f>IF(F395="","",VLOOKUP(X395,図書名リスト!$A$3:$W$900,14,0))</f>
        <v/>
      </c>
      <c r="N395" s="10" t="str">
        <f>IF(F395="","",VLOOKUP(X395,図書名リスト!$A$3:$W$900,17,0))</f>
        <v/>
      </c>
      <c r="O395" s="11"/>
      <c r="P395" s="23" t="str">
        <f>IF(F395="","",VLOOKUP(X395,図書名リスト!$A$3:$W$900,21,0))</f>
        <v/>
      </c>
      <c r="Q395" s="22" t="str">
        <f>IF(F395="","",VLOOKUP(X395,図書名リスト!$A$3:$W$900,19,0))</f>
        <v/>
      </c>
      <c r="R395" s="23" t="str">
        <f>IF(F395="","",VLOOKUP(X395,図書名リスト!$A$3:$W$900,20,0))</f>
        <v/>
      </c>
      <c r="S395" s="22" t="str">
        <f>IF(F395="","",VLOOKUP(X395,図書名リスト!$A$3:$W$900,22,0))</f>
        <v/>
      </c>
      <c r="T395" s="9" t="str">
        <f t="shared" si="25"/>
        <v xml:space="preserve"> </v>
      </c>
      <c r="U395" s="9" t="str">
        <f t="shared" si="26"/>
        <v>　</v>
      </c>
      <c r="V395" s="9" t="str">
        <f t="shared" si="27"/>
        <v xml:space="preserve"> </v>
      </c>
      <c r="W395" s="9">
        <f t="shared" si="28"/>
        <v>0</v>
      </c>
      <c r="X395" s="8" t="str">
        <f t="shared" si="29"/>
        <v/>
      </c>
    </row>
    <row r="396" spans="1:24" ht="57" customHeight="1" x14ac:dyDescent="0.15">
      <c r="A396" s="44"/>
      <c r="B396" s="11"/>
      <c r="C396" s="17"/>
      <c r="D396" s="17"/>
      <c r="E396" s="16"/>
      <c r="F396" s="15"/>
      <c r="G396" s="14"/>
      <c r="H396" s="13" t="str">
        <f>IF(F396="","",VLOOKUP(F396,図書名リスト!$C$3:$W$900,16,0))</f>
        <v/>
      </c>
      <c r="I396" s="12" t="str">
        <f>IF(F396="","",VLOOKUP(X396,図書名リスト!$A$3:$W$900,5,0))</f>
        <v/>
      </c>
      <c r="J396" s="25" t="str">
        <f>IF(F396="","",VLOOKUP(X396,図書名リスト!$A$3:$W$900,9,0))</f>
        <v/>
      </c>
      <c r="K396" s="24" t="str">
        <f>IF(F396="","",VLOOKUP(X396,図書名リスト!$A$3:$W$900,23,0))</f>
        <v/>
      </c>
      <c r="L396" s="10" t="str">
        <f>IF(F396="","",VLOOKUP(X396,図書名リスト!$A$3:$W$900,11,0))</f>
        <v/>
      </c>
      <c r="M396" s="43" t="str">
        <f>IF(F396="","",VLOOKUP(X396,図書名リスト!$A$3:$W$900,14,0))</f>
        <v/>
      </c>
      <c r="N396" s="10" t="str">
        <f>IF(F396="","",VLOOKUP(X396,図書名リスト!$A$3:$W$900,17,0))</f>
        <v/>
      </c>
      <c r="O396" s="11"/>
      <c r="P396" s="23" t="str">
        <f>IF(F396="","",VLOOKUP(X396,図書名リスト!$A$3:$W$900,21,0))</f>
        <v/>
      </c>
      <c r="Q396" s="22" t="str">
        <f>IF(F396="","",VLOOKUP(X396,図書名リスト!$A$3:$W$900,19,0))</f>
        <v/>
      </c>
      <c r="R396" s="23" t="str">
        <f>IF(F396="","",VLOOKUP(X396,図書名リスト!$A$3:$W$900,20,0))</f>
        <v/>
      </c>
      <c r="S396" s="22" t="str">
        <f>IF(F396="","",VLOOKUP(X396,図書名リスト!$A$3:$W$900,22,0))</f>
        <v/>
      </c>
      <c r="T396" s="9" t="str">
        <f t="shared" si="25"/>
        <v xml:space="preserve"> </v>
      </c>
      <c r="U396" s="9" t="str">
        <f t="shared" si="26"/>
        <v>　</v>
      </c>
      <c r="V396" s="9" t="str">
        <f t="shared" si="27"/>
        <v xml:space="preserve"> </v>
      </c>
      <c r="W396" s="9">
        <f t="shared" si="28"/>
        <v>0</v>
      </c>
      <c r="X396" s="8" t="str">
        <f t="shared" si="29"/>
        <v/>
      </c>
    </row>
    <row r="397" spans="1:24" ht="57" customHeight="1" x14ac:dyDescent="0.15">
      <c r="A397" s="44"/>
      <c r="B397" s="11"/>
      <c r="C397" s="17"/>
      <c r="D397" s="17"/>
      <c r="E397" s="16"/>
      <c r="F397" s="15"/>
      <c r="G397" s="14"/>
      <c r="H397" s="13" t="str">
        <f>IF(F397="","",VLOOKUP(F397,図書名リスト!$C$3:$W$900,16,0))</f>
        <v/>
      </c>
      <c r="I397" s="12" t="str">
        <f>IF(F397="","",VLOOKUP(X397,図書名リスト!$A$3:$W$900,5,0))</f>
        <v/>
      </c>
      <c r="J397" s="25" t="str">
        <f>IF(F397="","",VLOOKUP(X397,図書名リスト!$A$3:$W$900,9,0))</f>
        <v/>
      </c>
      <c r="K397" s="24" t="str">
        <f>IF(F397="","",VLOOKUP(X397,図書名リスト!$A$3:$W$900,23,0))</f>
        <v/>
      </c>
      <c r="L397" s="10" t="str">
        <f>IF(F397="","",VLOOKUP(X397,図書名リスト!$A$3:$W$900,11,0))</f>
        <v/>
      </c>
      <c r="M397" s="43" t="str">
        <f>IF(F397="","",VLOOKUP(X397,図書名リスト!$A$3:$W$900,14,0))</f>
        <v/>
      </c>
      <c r="N397" s="10" t="str">
        <f>IF(F397="","",VLOOKUP(X397,図書名リスト!$A$3:$W$900,17,0))</f>
        <v/>
      </c>
      <c r="O397" s="11"/>
      <c r="P397" s="23" t="str">
        <f>IF(F397="","",VLOOKUP(X397,図書名リスト!$A$3:$W$900,21,0))</f>
        <v/>
      </c>
      <c r="Q397" s="22" t="str">
        <f>IF(F397="","",VLOOKUP(X397,図書名リスト!$A$3:$W$900,19,0))</f>
        <v/>
      </c>
      <c r="R397" s="23" t="str">
        <f>IF(F397="","",VLOOKUP(X397,図書名リスト!$A$3:$W$900,20,0))</f>
        <v/>
      </c>
      <c r="S397" s="22" t="str">
        <f>IF(F397="","",VLOOKUP(X397,図書名リスト!$A$3:$W$900,22,0))</f>
        <v/>
      </c>
      <c r="T397" s="9" t="str">
        <f t="shared" si="25"/>
        <v xml:space="preserve"> </v>
      </c>
      <c r="U397" s="9" t="str">
        <f t="shared" si="26"/>
        <v>　</v>
      </c>
      <c r="V397" s="9" t="str">
        <f t="shared" si="27"/>
        <v xml:space="preserve"> </v>
      </c>
      <c r="W397" s="9">
        <f t="shared" si="28"/>
        <v>0</v>
      </c>
      <c r="X397" s="8" t="str">
        <f t="shared" si="29"/>
        <v/>
      </c>
    </row>
    <row r="398" spans="1:24" ht="57" customHeight="1" x14ac:dyDescent="0.15">
      <c r="A398" s="44"/>
      <c r="B398" s="11"/>
      <c r="C398" s="17"/>
      <c r="D398" s="17"/>
      <c r="E398" s="16"/>
      <c r="F398" s="15"/>
      <c r="G398" s="14"/>
      <c r="H398" s="13" t="str">
        <f>IF(F398="","",VLOOKUP(F398,図書名リスト!$C$3:$W$900,16,0))</f>
        <v/>
      </c>
      <c r="I398" s="12" t="str">
        <f>IF(F398="","",VLOOKUP(X398,図書名リスト!$A$3:$W$900,5,0))</f>
        <v/>
      </c>
      <c r="J398" s="25" t="str">
        <f>IF(F398="","",VLOOKUP(X398,図書名リスト!$A$3:$W$900,9,0))</f>
        <v/>
      </c>
      <c r="K398" s="24" t="str">
        <f>IF(F398="","",VLOOKUP(X398,図書名リスト!$A$3:$W$900,23,0))</f>
        <v/>
      </c>
      <c r="L398" s="10" t="str">
        <f>IF(F398="","",VLOOKUP(X398,図書名リスト!$A$3:$W$900,11,0))</f>
        <v/>
      </c>
      <c r="M398" s="43" t="str">
        <f>IF(F398="","",VLOOKUP(X398,図書名リスト!$A$3:$W$900,14,0))</f>
        <v/>
      </c>
      <c r="N398" s="10" t="str">
        <f>IF(F398="","",VLOOKUP(X398,図書名リスト!$A$3:$W$900,17,0))</f>
        <v/>
      </c>
      <c r="O398" s="11"/>
      <c r="P398" s="23" t="str">
        <f>IF(F398="","",VLOOKUP(X398,図書名リスト!$A$3:$W$900,21,0))</f>
        <v/>
      </c>
      <c r="Q398" s="22" t="str">
        <f>IF(F398="","",VLOOKUP(X398,図書名リスト!$A$3:$W$900,19,0))</f>
        <v/>
      </c>
      <c r="R398" s="23" t="str">
        <f>IF(F398="","",VLOOKUP(X398,図書名リスト!$A$3:$W$900,20,0))</f>
        <v/>
      </c>
      <c r="S398" s="22" t="str">
        <f>IF(F398="","",VLOOKUP(X398,図書名リスト!$A$3:$W$900,22,0))</f>
        <v/>
      </c>
      <c r="T398" s="9" t="str">
        <f t="shared" si="25"/>
        <v xml:space="preserve"> </v>
      </c>
      <c r="U398" s="9" t="str">
        <f t="shared" si="26"/>
        <v>　</v>
      </c>
      <c r="V398" s="9" t="str">
        <f t="shared" si="27"/>
        <v xml:space="preserve"> </v>
      </c>
      <c r="W398" s="9">
        <f t="shared" si="28"/>
        <v>0</v>
      </c>
      <c r="X398" s="8" t="str">
        <f t="shared" si="29"/>
        <v/>
      </c>
    </row>
    <row r="399" spans="1:24" ht="57" customHeight="1" x14ac:dyDescent="0.15">
      <c r="A399" s="44"/>
      <c r="B399" s="11"/>
      <c r="C399" s="17"/>
      <c r="D399" s="17"/>
      <c r="E399" s="16"/>
      <c r="F399" s="15"/>
      <c r="G399" s="14"/>
      <c r="H399" s="13" t="str">
        <f>IF(F399="","",VLOOKUP(F399,図書名リスト!$C$3:$W$900,16,0))</f>
        <v/>
      </c>
      <c r="I399" s="12" t="str">
        <f>IF(F399="","",VLOOKUP(X399,図書名リスト!$A$3:$W$900,5,0))</f>
        <v/>
      </c>
      <c r="J399" s="25" t="str">
        <f>IF(F399="","",VLOOKUP(X399,図書名リスト!$A$3:$W$900,9,0))</f>
        <v/>
      </c>
      <c r="K399" s="24" t="str">
        <f>IF(F399="","",VLOOKUP(X399,図書名リスト!$A$3:$W$900,23,0))</f>
        <v/>
      </c>
      <c r="L399" s="10" t="str">
        <f>IF(F399="","",VLOOKUP(X399,図書名リスト!$A$3:$W$900,11,0))</f>
        <v/>
      </c>
      <c r="M399" s="43" t="str">
        <f>IF(F399="","",VLOOKUP(X399,図書名リスト!$A$3:$W$900,14,0))</f>
        <v/>
      </c>
      <c r="N399" s="10" t="str">
        <f>IF(F399="","",VLOOKUP(X399,図書名リスト!$A$3:$W$900,17,0))</f>
        <v/>
      </c>
      <c r="O399" s="11"/>
      <c r="P399" s="23" t="str">
        <f>IF(F399="","",VLOOKUP(X399,図書名リスト!$A$3:$W$900,21,0))</f>
        <v/>
      </c>
      <c r="Q399" s="22" t="str">
        <f>IF(F399="","",VLOOKUP(X399,図書名リスト!$A$3:$W$900,19,0))</f>
        <v/>
      </c>
      <c r="R399" s="23" t="str">
        <f>IF(F399="","",VLOOKUP(X399,図書名リスト!$A$3:$W$900,20,0))</f>
        <v/>
      </c>
      <c r="S399" s="22" t="str">
        <f>IF(F399="","",VLOOKUP(X399,図書名リスト!$A$3:$W$900,22,0))</f>
        <v/>
      </c>
      <c r="T399" s="9" t="str">
        <f t="shared" ref="T399:T462" si="30">IF($B399=0," ",$L$2)</f>
        <v xml:space="preserve"> </v>
      </c>
      <c r="U399" s="9" t="str">
        <f t="shared" ref="U399:U462" si="31">IF($B399=0,"　",A399)</f>
        <v>　</v>
      </c>
      <c r="V399" s="9" t="str">
        <f t="shared" ref="V399:V462" si="32">IF($B399=0," ",VLOOKUP(T399,$Z$129:$AA$175,2,0))</f>
        <v xml:space="preserve"> </v>
      </c>
      <c r="W399" s="9">
        <f t="shared" ref="W399:W462" si="33">B399</f>
        <v>0</v>
      </c>
      <c r="X399" s="8" t="str">
        <f t="shared" ref="X399:X462" si="34">IF(F399&amp;G399="","",CONCATENATE(F399,G399))</f>
        <v/>
      </c>
    </row>
    <row r="400" spans="1:24" ht="57" customHeight="1" x14ac:dyDescent="0.15">
      <c r="A400" s="44"/>
      <c r="B400" s="11"/>
      <c r="C400" s="17"/>
      <c r="D400" s="17"/>
      <c r="E400" s="16"/>
      <c r="F400" s="15"/>
      <c r="G400" s="14"/>
      <c r="H400" s="13" t="str">
        <f>IF(F400="","",VLOOKUP(F400,図書名リスト!$C$3:$W$900,16,0))</f>
        <v/>
      </c>
      <c r="I400" s="12" t="str">
        <f>IF(F400="","",VLOOKUP(X400,図書名リスト!$A$3:$W$900,5,0))</f>
        <v/>
      </c>
      <c r="J400" s="25" t="str">
        <f>IF(F400="","",VLOOKUP(X400,図書名リスト!$A$3:$W$900,9,0))</f>
        <v/>
      </c>
      <c r="K400" s="24" t="str">
        <f>IF(F400="","",VLOOKUP(X400,図書名リスト!$A$3:$W$900,23,0))</f>
        <v/>
      </c>
      <c r="L400" s="10" t="str">
        <f>IF(F400="","",VLOOKUP(X400,図書名リスト!$A$3:$W$900,11,0))</f>
        <v/>
      </c>
      <c r="M400" s="43" t="str">
        <f>IF(F400="","",VLOOKUP(X400,図書名リスト!$A$3:$W$900,14,0))</f>
        <v/>
      </c>
      <c r="N400" s="10" t="str">
        <f>IF(F400="","",VLOOKUP(X400,図書名リスト!$A$3:$W$900,17,0))</f>
        <v/>
      </c>
      <c r="O400" s="11"/>
      <c r="P400" s="23" t="str">
        <f>IF(F400="","",VLOOKUP(X400,図書名リスト!$A$3:$W$900,21,0))</f>
        <v/>
      </c>
      <c r="Q400" s="22" t="str">
        <f>IF(F400="","",VLOOKUP(X400,図書名リスト!$A$3:$W$900,19,0))</f>
        <v/>
      </c>
      <c r="R400" s="23" t="str">
        <f>IF(F400="","",VLOOKUP(X400,図書名リスト!$A$3:$W$900,20,0))</f>
        <v/>
      </c>
      <c r="S400" s="22" t="str">
        <f>IF(F400="","",VLOOKUP(X400,図書名リスト!$A$3:$W$900,22,0))</f>
        <v/>
      </c>
      <c r="T400" s="9" t="str">
        <f t="shared" si="30"/>
        <v xml:space="preserve"> </v>
      </c>
      <c r="U400" s="9" t="str">
        <f t="shared" si="31"/>
        <v>　</v>
      </c>
      <c r="V400" s="9" t="str">
        <f t="shared" si="32"/>
        <v xml:space="preserve"> </v>
      </c>
      <c r="W400" s="9">
        <f t="shared" si="33"/>
        <v>0</v>
      </c>
      <c r="X400" s="8" t="str">
        <f t="shared" si="34"/>
        <v/>
      </c>
    </row>
    <row r="401" spans="1:24" ht="57" customHeight="1" x14ac:dyDescent="0.15">
      <c r="A401" s="44"/>
      <c r="B401" s="11"/>
      <c r="C401" s="17"/>
      <c r="D401" s="17"/>
      <c r="E401" s="16"/>
      <c r="F401" s="15"/>
      <c r="G401" s="14"/>
      <c r="H401" s="13" t="str">
        <f>IF(F401="","",VLOOKUP(F401,図書名リスト!$C$3:$W$900,16,0))</f>
        <v/>
      </c>
      <c r="I401" s="12" t="str">
        <f>IF(F401="","",VLOOKUP(X401,図書名リスト!$A$3:$W$900,5,0))</f>
        <v/>
      </c>
      <c r="J401" s="25" t="str">
        <f>IF(F401="","",VLOOKUP(X401,図書名リスト!$A$3:$W$900,9,0))</f>
        <v/>
      </c>
      <c r="K401" s="24" t="str">
        <f>IF(F401="","",VLOOKUP(X401,図書名リスト!$A$3:$W$900,23,0))</f>
        <v/>
      </c>
      <c r="L401" s="10" t="str">
        <f>IF(F401="","",VLOOKUP(X401,図書名リスト!$A$3:$W$900,11,0))</f>
        <v/>
      </c>
      <c r="M401" s="43" t="str">
        <f>IF(F401="","",VLOOKUP(X401,図書名リスト!$A$3:$W$900,14,0))</f>
        <v/>
      </c>
      <c r="N401" s="10" t="str">
        <f>IF(F401="","",VLOOKUP(X401,図書名リスト!$A$3:$W$900,17,0))</f>
        <v/>
      </c>
      <c r="O401" s="11"/>
      <c r="P401" s="23" t="str">
        <f>IF(F401="","",VLOOKUP(X401,図書名リスト!$A$3:$W$900,21,0))</f>
        <v/>
      </c>
      <c r="Q401" s="22" t="str">
        <f>IF(F401="","",VLOOKUP(X401,図書名リスト!$A$3:$W$900,19,0))</f>
        <v/>
      </c>
      <c r="R401" s="23" t="str">
        <f>IF(F401="","",VLOOKUP(X401,図書名リスト!$A$3:$W$900,20,0))</f>
        <v/>
      </c>
      <c r="S401" s="22" t="str">
        <f>IF(F401="","",VLOOKUP(X401,図書名リスト!$A$3:$W$900,22,0))</f>
        <v/>
      </c>
      <c r="T401" s="9" t="str">
        <f t="shared" si="30"/>
        <v xml:space="preserve"> </v>
      </c>
      <c r="U401" s="9" t="str">
        <f t="shared" si="31"/>
        <v>　</v>
      </c>
      <c r="V401" s="9" t="str">
        <f t="shared" si="32"/>
        <v xml:space="preserve"> </v>
      </c>
      <c r="W401" s="9">
        <f t="shared" si="33"/>
        <v>0</v>
      </c>
      <c r="X401" s="8" t="str">
        <f t="shared" si="34"/>
        <v/>
      </c>
    </row>
    <row r="402" spans="1:24" ht="57" customHeight="1" x14ac:dyDescent="0.15">
      <c r="A402" s="44"/>
      <c r="B402" s="11"/>
      <c r="C402" s="17"/>
      <c r="D402" s="17"/>
      <c r="E402" s="16"/>
      <c r="F402" s="15"/>
      <c r="G402" s="14"/>
      <c r="H402" s="13" t="str">
        <f>IF(F402="","",VLOOKUP(F402,図書名リスト!$C$3:$W$900,16,0))</f>
        <v/>
      </c>
      <c r="I402" s="12" t="str">
        <f>IF(F402="","",VLOOKUP(X402,図書名リスト!$A$3:$W$900,5,0))</f>
        <v/>
      </c>
      <c r="J402" s="25" t="str">
        <f>IF(F402="","",VLOOKUP(X402,図書名リスト!$A$3:$W$900,9,0))</f>
        <v/>
      </c>
      <c r="K402" s="24" t="str">
        <f>IF(F402="","",VLOOKUP(X402,図書名リスト!$A$3:$W$900,23,0))</f>
        <v/>
      </c>
      <c r="L402" s="10" t="str">
        <f>IF(F402="","",VLOOKUP(X402,図書名リスト!$A$3:$W$900,11,0))</f>
        <v/>
      </c>
      <c r="M402" s="43" t="str">
        <f>IF(F402="","",VLOOKUP(X402,図書名リスト!$A$3:$W$900,14,0))</f>
        <v/>
      </c>
      <c r="N402" s="10" t="str">
        <f>IF(F402="","",VLOOKUP(X402,図書名リスト!$A$3:$W$900,17,0))</f>
        <v/>
      </c>
      <c r="O402" s="11"/>
      <c r="P402" s="23" t="str">
        <f>IF(F402="","",VLOOKUP(X402,図書名リスト!$A$3:$W$900,21,0))</f>
        <v/>
      </c>
      <c r="Q402" s="22" t="str">
        <f>IF(F402="","",VLOOKUP(X402,図書名リスト!$A$3:$W$900,19,0))</f>
        <v/>
      </c>
      <c r="R402" s="23" t="str">
        <f>IF(F402="","",VLOOKUP(X402,図書名リスト!$A$3:$W$900,20,0))</f>
        <v/>
      </c>
      <c r="S402" s="22" t="str">
        <f>IF(F402="","",VLOOKUP(X402,図書名リスト!$A$3:$W$900,22,0))</f>
        <v/>
      </c>
      <c r="T402" s="9" t="str">
        <f t="shared" si="30"/>
        <v xml:space="preserve"> </v>
      </c>
      <c r="U402" s="9" t="str">
        <f t="shared" si="31"/>
        <v>　</v>
      </c>
      <c r="V402" s="9" t="str">
        <f t="shared" si="32"/>
        <v xml:space="preserve"> </v>
      </c>
      <c r="W402" s="9">
        <f t="shared" si="33"/>
        <v>0</v>
      </c>
      <c r="X402" s="8" t="str">
        <f t="shared" si="34"/>
        <v/>
      </c>
    </row>
    <row r="403" spans="1:24" ht="57" customHeight="1" x14ac:dyDescent="0.15">
      <c r="A403" s="44"/>
      <c r="B403" s="11"/>
      <c r="C403" s="17"/>
      <c r="D403" s="17"/>
      <c r="E403" s="16"/>
      <c r="F403" s="15"/>
      <c r="G403" s="14"/>
      <c r="H403" s="13" t="str">
        <f>IF(F403="","",VLOOKUP(F403,図書名リスト!$C$3:$W$900,16,0))</f>
        <v/>
      </c>
      <c r="I403" s="12" t="str">
        <f>IF(F403="","",VLOOKUP(X403,図書名リスト!$A$3:$W$900,5,0))</f>
        <v/>
      </c>
      <c r="J403" s="25" t="str">
        <f>IF(F403="","",VLOOKUP(X403,図書名リスト!$A$3:$W$900,9,0))</f>
        <v/>
      </c>
      <c r="K403" s="24" t="str">
        <f>IF(F403="","",VLOOKUP(X403,図書名リスト!$A$3:$W$900,23,0))</f>
        <v/>
      </c>
      <c r="L403" s="10" t="str">
        <f>IF(F403="","",VLOOKUP(X403,図書名リスト!$A$3:$W$900,11,0))</f>
        <v/>
      </c>
      <c r="M403" s="43" t="str">
        <f>IF(F403="","",VLOOKUP(X403,図書名リスト!$A$3:$W$900,14,0))</f>
        <v/>
      </c>
      <c r="N403" s="10" t="str">
        <f>IF(F403="","",VLOOKUP(X403,図書名リスト!$A$3:$W$900,17,0))</f>
        <v/>
      </c>
      <c r="O403" s="11"/>
      <c r="P403" s="23" t="str">
        <f>IF(F403="","",VLOOKUP(X403,図書名リスト!$A$3:$W$900,21,0))</f>
        <v/>
      </c>
      <c r="Q403" s="22" t="str">
        <f>IF(F403="","",VLOOKUP(X403,図書名リスト!$A$3:$W$900,19,0))</f>
        <v/>
      </c>
      <c r="R403" s="23" t="str">
        <f>IF(F403="","",VLOOKUP(X403,図書名リスト!$A$3:$W$900,20,0))</f>
        <v/>
      </c>
      <c r="S403" s="22" t="str">
        <f>IF(F403="","",VLOOKUP(X403,図書名リスト!$A$3:$W$900,22,0))</f>
        <v/>
      </c>
      <c r="T403" s="9" t="str">
        <f t="shared" si="30"/>
        <v xml:space="preserve"> </v>
      </c>
      <c r="U403" s="9" t="str">
        <f t="shared" si="31"/>
        <v>　</v>
      </c>
      <c r="V403" s="9" t="str">
        <f t="shared" si="32"/>
        <v xml:space="preserve"> </v>
      </c>
      <c r="W403" s="9">
        <f t="shared" si="33"/>
        <v>0</v>
      </c>
      <c r="X403" s="8" t="str">
        <f t="shared" si="34"/>
        <v/>
      </c>
    </row>
    <row r="404" spans="1:24" ht="57" customHeight="1" x14ac:dyDescent="0.15">
      <c r="A404" s="44"/>
      <c r="B404" s="11"/>
      <c r="C404" s="17"/>
      <c r="D404" s="17"/>
      <c r="E404" s="16"/>
      <c r="F404" s="15"/>
      <c r="G404" s="14"/>
      <c r="H404" s="13" t="str">
        <f>IF(F404="","",VLOOKUP(F404,図書名リスト!$C$3:$W$900,16,0))</f>
        <v/>
      </c>
      <c r="I404" s="12" t="str">
        <f>IF(F404="","",VLOOKUP(X404,図書名リスト!$A$3:$W$900,5,0))</f>
        <v/>
      </c>
      <c r="J404" s="25" t="str">
        <f>IF(F404="","",VLOOKUP(X404,図書名リスト!$A$3:$W$900,9,0))</f>
        <v/>
      </c>
      <c r="K404" s="24" t="str">
        <f>IF(F404="","",VLOOKUP(X404,図書名リスト!$A$3:$W$900,23,0))</f>
        <v/>
      </c>
      <c r="L404" s="10" t="str">
        <f>IF(F404="","",VLOOKUP(X404,図書名リスト!$A$3:$W$900,11,0))</f>
        <v/>
      </c>
      <c r="M404" s="43" t="str">
        <f>IF(F404="","",VLOOKUP(X404,図書名リスト!$A$3:$W$900,14,0))</f>
        <v/>
      </c>
      <c r="N404" s="10" t="str">
        <f>IF(F404="","",VLOOKUP(X404,図書名リスト!$A$3:$W$900,17,0))</f>
        <v/>
      </c>
      <c r="O404" s="11"/>
      <c r="P404" s="23" t="str">
        <f>IF(F404="","",VLOOKUP(X404,図書名リスト!$A$3:$W$900,21,0))</f>
        <v/>
      </c>
      <c r="Q404" s="22" t="str">
        <f>IF(F404="","",VLOOKUP(X404,図書名リスト!$A$3:$W$900,19,0))</f>
        <v/>
      </c>
      <c r="R404" s="23" t="str">
        <f>IF(F404="","",VLOOKUP(X404,図書名リスト!$A$3:$W$900,20,0))</f>
        <v/>
      </c>
      <c r="S404" s="22" t="str">
        <f>IF(F404="","",VLOOKUP(X404,図書名リスト!$A$3:$W$900,22,0))</f>
        <v/>
      </c>
      <c r="T404" s="9" t="str">
        <f t="shared" si="30"/>
        <v xml:space="preserve"> </v>
      </c>
      <c r="U404" s="9" t="str">
        <f t="shared" si="31"/>
        <v>　</v>
      </c>
      <c r="V404" s="9" t="str">
        <f t="shared" si="32"/>
        <v xml:space="preserve"> </v>
      </c>
      <c r="W404" s="9">
        <f t="shared" si="33"/>
        <v>0</v>
      </c>
      <c r="X404" s="8" t="str">
        <f t="shared" si="34"/>
        <v/>
      </c>
    </row>
    <row r="405" spans="1:24" ht="57" customHeight="1" x14ac:dyDescent="0.15">
      <c r="A405" s="44"/>
      <c r="B405" s="11"/>
      <c r="C405" s="17"/>
      <c r="D405" s="17"/>
      <c r="E405" s="16"/>
      <c r="F405" s="15"/>
      <c r="G405" s="14"/>
      <c r="H405" s="13" t="str">
        <f>IF(F405="","",VLOOKUP(F405,図書名リスト!$C$3:$W$900,16,0))</f>
        <v/>
      </c>
      <c r="I405" s="12" t="str">
        <f>IF(F405="","",VLOOKUP(X405,図書名リスト!$A$3:$W$900,5,0))</f>
        <v/>
      </c>
      <c r="J405" s="25" t="str">
        <f>IF(F405="","",VLOOKUP(X405,図書名リスト!$A$3:$W$900,9,0))</f>
        <v/>
      </c>
      <c r="K405" s="24" t="str">
        <f>IF(F405="","",VLOOKUP(X405,図書名リスト!$A$3:$W$900,23,0))</f>
        <v/>
      </c>
      <c r="L405" s="10" t="str">
        <f>IF(F405="","",VLOOKUP(X405,図書名リスト!$A$3:$W$900,11,0))</f>
        <v/>
      </c>
      <c r="M405" s="43" t="str">
        <f>IF(F405="","",VLOOKUP(X405,図書名リスト!$A$3:$W$900,14,0))</f>
        <v/>
      </c>
      <c r="N405" s="10" t="str">
        <f>IF(F405="","",VLOOKUP(X405,図書名リスト!$A$3:$W$900,17,0))</f>
        <v/>
      </c>
      <c r="O405" s="11"/>
      <c r="P405" s="23" t="str">
        <f>IF(F405="","",VLOOKUP(X405,図書名リスト!$A$3:$W$900,21,0))</f>
        <v/>
      </c>
      <c r="Q405" s="22" t="str">
        <f>IF(F405="","",VLOOKUP(X405,図書名リスト!$A$3:$W$900,19,0))</f>
        <v/>
      </c>
      <c r="R405" s="23" t="str">
        <f>IF(F405="","",VLOOKUP(X405,図書名リスト!$A$3:$W$900,20,0))</f>
        <v/>
      </c>
      <c r="S405" s="22" t="str">
        <f>IF(F405="","",VLOOKUP(X405,図書名リスト!$A$3:$W$900,22,0))</f>
        <v/>
      </c>
      <c r="T405" s="9" t="str">
        <f t="shared" si="30"/>
        <v xml:space="preserve"> </v>
      </c>
      <c r="U405" s="9" t="str">
        <f t="shared" si="31"/>
        <v>　</v>
      </c>
      <c r="V405" s="9" t="str">
        <f t="shared" si="32"/>
        <v xml:space="preserve"> </v>
      </c>
      <c r="W405" s="9">
        <f t="shared" si="33"/>
        <v>0</v>
      </c>
      <c r="X405" s="8" t="str">
        <f t="shared" si="34"/>
        <v/>
      </c>
    </row>
    <row r="406" spans="1:24" ht="57" customHeight="1" x14ac:dyDescent="0.15">
      <c r="A406" s="44"/>
      <c r="B406" s="11"/>
      <c r="C406" s="17"/>
      <c r="D406" s="17"/>
      <c r="E406" s="16"/>
      <c r="F406" s="15"/>
      <c r="G406" s="14"/>
      <c r="H406" s="13" t="str">
        <f>IF(F406="","",VLOOKUP(F406,図書名リスト!$C$3:$W$900,16,0))</f>
        <v/>
      </c>
      <c r="I406" s="12" t="str">
        <f>IF(F406="","",VLOOKUP(X406,図書名リスト!$A$3:$W$900,5,0))</f>
        <v/>
      </c>
      <c r="J406" s="25" t="str">
        <f>IF(F406="","",VLOOKUP(X406,図書名リスト!$A$3:$W$900,9,0))</f>
        <v/>
      </c>
      <c r="K406" s="24" t="str">
        <f>IF(F406="","",VLOOKUP(X406,図書名リスト!$A$3:$W$900,23,0))</f>
        <v/>
      </c>
      <c r="L406" s="10" t="str">
        <f>IF(F406="","",VLOOKUP(X406,図書名リスト!$A$3:$W$900,11,0))</f>
        <v/>
      </c>
      <c r="M406" s="43" t="str">
        <f>IF(F406="","",VLOOKUP(X406,図書名リスト!$A$3:$W$900,14,0))</f>
        <v/>
      </c>
      <c r="N406" s="10" t="str">
        <f>IF(F406="","",VLOOKUP(X406,図書名リスト!$A$3:$W$900,17,0))</f>
        <v/>
      </c>
      <c r="O406" s="11"/>
      <c r="P406" s="23" t="str">
        <f>IF(F406="","",VLOOKUP(X406,図書名リスト!$A$3:$W$900,21,0))</f>
        <v/>
      </c>
      <c r="Q406" s="22" t="str">
        <f>IF(F406="","",VLOOKUP(X406,図書名リスト!$A$3:$W$900,19,0))</f>
        <v/>
      </c>
      <c r="R406" s="23" t="str">
        <f>IF(F406="","",VLOOKUP(X406,図書名リスト!$A$3:$W$900,20,0))</f>
        <v/>
      </c>
      <c r="S406" s="22" t="str">
        <f>IF(F406="","",VLOOKUP(X406,図書名リスト!$A$3:$W$900,22,0))</f>
        <v/>
      </c>
      <c r="T406" s="9" t="str">
        <f t="shared" si="30"/>
        <v xml:space="preserve"> </v>
      </c>
      <c r="U406" s="9" t="str">
        <f t="shared" si="31"/>
        <v>　</v>
      </c>
      <c r="V406" s="9" t="str">
        <f t="shared" si="32"/>
        <v xml:space="preserve"> </v>
      </c>
      <c r="W406" s="9">
        <f t="shared" si="33"/>
        <v>0</v>
      </c>
      <c r="X406" s="8" t="str">
        <f t="shared" si="34"/>
        <v/>
      </c>
    </row>
    <row r="407" spans="1:24" ht="57" customHeight="1" x14ac:dyDescent="0.15">
      <c r="A407" s="44"/>
      <c r="B407" s="11"/>
      <c r="C407" s="17"/>
      <c r="D407" s="17"/>
      <c r="E407" s="16"/>
      <c r="F407" s="15"/>
      <c r="G407" s="14"/>
      <c r="H407" s="13" t="str">
        <f>IF(F407="","",VLOOKUP(F407,図書名リスト!$C$3:$W$900,16,0))</f>
        <v/>
      </c>
      <c r="I407" s="12" t="str">
        <f>IF(F407="","",VLOOKUP(X407,図書名リスト!$A$3:$W$900,5,0))</f>
        <v/>
      </c>
      <c r="J407" s="25" t="str">
        <f>IF(F407="","",VLOOKUP(X407,図書名リスト!$A$3:$W$900,9,0))</f>
        <v/>
      </c>
      <c r="K407" s="24" t="str">
        <f>IF(F407="","",VLOOKUP(X407,図書名リスト!$A$3:$W$900,23,0))</f>
        <v/>
      </c>
      <c r="L407" s="10" t="str">
        <f>IF(F407="","",VLOOKUP(X407,図書名リスト!$A$3:$W$900,11,0))</f>
        <v/>
      </c>
      <c r="M407" s="43" t="str">
        <f>IF(F407="","",VLOOKUP(X407,図書名リスト!$A$3:$W$900,14,0))</f>
        <v/>
      </c>
      <c r="N407" s="10" t="str">
        <f>IF(F407="","",VLOOKUP(X407,図書名リスト!$A$3:$W$900,17,0))</f>
        <v/>
      </c>
      <c r="O407" s="11"/>
      <c r="P407" s="23" t="str">
        <f>IF(F407="","",VLOOKUP(X407,図書名リスト!$A$3:$W$900,21,0))</f>
        <v/>
      </c>
      <c r="Q407" s="22" t="str">
        <f>IF(F407="","",VLOOKUP(X407,図書名リスト!$A$3:$W$900,19,0))</f>
        <v/>
      </c>
      <c r="R407" s="23" t="str">
        <f>IF(F407="","",VLOOKUP(X407,図書名リスト!$A$3:$W$900,20,0))</f>
        <v/>
      </c>
      <c r="S407" s="22" t="str">
        <f>IF(F407="","",VLOOKUP(X407,図書名リスト!$A$3:$W$900,22,0))</f>
        <v/>
      </c>
      <c r="T407" s="9" t="str">
        <f t="shared" si="30"/>
        <v xml:space="preserve"> </v>
      </c>
      <c r="U407" s="9" t="str">
        <f t="shared" si="31"/>
        <v>　</v>
      </c>
      <c r="V407" s="9" t="str">
        <f t="shared" si="32"/>
        <v xml:space="preserve"> </v>
      </c>
      <c r="W407" s="9">
        <f t="shared" si="33"/>
        <v>0</v>
      </c>
      <c r="X407" s="8" t="str">
        <f t="shared" si="34"/>
        <v/>
      </c>
    </row>
    <row r="408" spans="1:24" ht="57" customHeight="1" x14ac:dyDescent="0.15">
      <c r="A408" s="44"/>
      <c r="B408" s="11"/>
      <c r="C408" s="17"/>
      <c r="D408" s="17"/>
      <c r="E408" s="16"/>
      <c r="F408" s="15"/>
      <c r="G408" s="14"/>
      <c r="H408" s="13" t="str">
        <f>IF(F408="","",VLOOKUP(F408,図書名リスト!$C$3:$W$900,16,0))</f>
        <v/>
      </c>
      <c r="I408" s="12" t="str">
        <f>IF(F408="","",VLOOKUP(X408,図書名リスト!$A$3:$W$900,5,0))</f>
        <v/>
      </c>
      <c r="J408" s="25" t="str">
        <f>IF(F408="","",VLOOKUP(X408,図書名リスト!$A$3:$W$900,9,0))</f>
        <v/>
      </c>
      <c r="K408" s="24" t="str">
        <f>IF(F408="","",VLOOKUP(X408,図書名リスト!$A$3:$W$900,23,0))</f>
        <v/>
      </c>
      <c r="L408" s="10" t="str">
        <f>IF(F408="","",VLOOKUP(X408,図書名リスト!$A$3:$W$900,11,0))</f>
        <v/>
      </c>
      <c r="M408" s="43" t="str">
        <f>IF(F408="","",VLOOKUP(X408,図書名リスト!$A$3:$W$900,14,0))</f>
        <v/>
      </c>
      <c r="N408" s="10" t="str">
        <f>IF(F408="","",VLOOKUP(X408,図書名リスト!$A$3:$W$900,17,0))</f>
        <v/>
      </c>
      <c r="O408" s="11"/>
      <c r="P408" s="23" t="str">
        <f>IF(F408="","",VLOOKUP(X408,図書名リスト!$A$3:$W$900,21,0))</f>
        <v/>
      </c>
      <c r="Q408" s="22" t="str">
        <f>IF(F408="","",VLOOKUP(X408,図書名リスト!$A$3:$W$900,19,0))</f>
        <v/>
      </c>
      <c r="R408" s="23" t="str">
        <f>IF(F408="","",VLOOKUP(X408,図書名リスト!$A$3:$W$900,20,0))</f>
        <v/>
      </c>
      <c r="S408" s="22" t="str">
        <f>IF(F408="","",VLOOKUP(X408,図書名リスト!$A$3:$W$900,22,0))</f>
        <v/>
      </c>
      <c r="T408" s="9" t="str">
        <f t="shared" si="30"/>
        <v xml:space="preserve"> </v>
      </c>
      <c r="U408" s="9" t="str">
        <f t="shared" si="31"/>
        <v>　</v>
      </c>
      <c r="V408" s="9" t="str">
        <f t="shared" si="32"/>
        <v xml:space="preserve"> </v>
      </c>
      <c r="W408" s="9">
        <f t="shared" si="33"/>
        <v>0</v>
      </c>
      <c r="X408" s="8" t="str">
        <f t="shared" si="34"/>
        <v/>
      </c>
    </row>
    <row r="409" spans="1:24" ht="57" customHeight="1" x14ac:dyDescent="0.15">
      <c r="A409" s="44"/>
      <c r="B409" s="11"/>
      <c r="C409" s="17"/>
      <c r="D409" s="17"/>
      <c r="E409" s="16"/>
      <c r="F409" s="15"/>
      <c r="G409" s="14"/>
      <c r="H409" s="13" t="str">
        <f>IF(F409="","",VLOOKUP(F409,図書名リスト!$C$3:$W$900,16,0))</f>
        <v/>
      </c>
      <c r="I409" s="12" t="str">
        <f>IF(F409="","",VLOOKUP(X409,図書名リスト!$A$3:$W$900,5,0))</f>
        <v/>
      </c>
      <c r="J409" s="25" t="str">
        <f>IF(F409="","",VLOOKUP(X409,図書名リスト!$A$3:$W$900,9,0))</f>
        <v/>
      </c>
      <c r="K409" s="24" t="str">
        <f>IF(F409="","",VLOOKUP(X409,図書名リスト!$A$3:$W$900,23,0))</f>
        <v/>
      </c>
      <c r="L409" s="10" t="str">
        <f>IF(F409="","",VLOOKUP(X409,図書名リスト!$A$3:$W$900,11,0))</f>
        <v/>
      </c>
      <c r="M409" s="43" t="str">
        <f>IF(F409="","",VLOOKUP(X409,図書名リスト!$A$3:$W$900,14,0))</f>
        <v/>
      </c>
      <c r="N409" s="10" t="str">
        <f>IF(F409="","",VLOOKUP(X409,図書名リスト!$A$3:$W$900,17,0))</f>
        <v/>
      </c>
      <c r="O409" s="11"/>
      <c r="P409" s="23" t="str">
        <f>IF(F409="","",VLOOKUP(X409,図書名リスト!$A$3:$W$900,21,0))</f>
        <v/>
      </c>
      <c r="Q409" s="22" t="str">
        <f>IF(F409="","",VLOOKUP(X409,図書名リスト!$A$3:$W$900,19,0))</f>
        <v/>
      </c>
      <c r="R409" s="23" t="str">
        <f>IF(F409="","",VLOOKUP(X409,図書名リスト!$A$3:$W$900,20,0))</f>
        <v/>
      </c>
      <c r="S409" s="22" t="str">
        <f>IF(F409="","",VLOOKUP(X409,図書名リスト!$A$3:$W$900,22,0))</f>
        <v/>
      </c>
      <c r="T409" s="9" t="str">
        <f t="shared" si="30"/>
        <v xml:space="preserve"> </v>
      </c>
      <c r="U409" s="9" t="str">
        <f t="shared" si="31"/>
        <v>　</v>
      </c>
      <c r="V409" s="9" t="str">
        <f t="shared" si="32"/>
        <v xml:space="preserve"> </v>
      </c>
      <c r="W409" s="9">
        <f t="shared" si="33"/>
        <v>0</v>
      </c>
      <c r="X409" s="8" t="str">
        <f t="shared" si="34"/>
        <v/>
      </c>
    </row>
    <row r="410" spans="1:24" ht="57" customHeight="1" x14ac:dyDescent="0.15">
      <c r="A410" s="44"/>
      <c r="B410" s="11"/>
      <c r="C410" s="17"/>
      <c r="D410" s="17"/>
      <c r="E410" s="16"/>
      <c r="F410" s="15"/>
      <c r="G410" s="14"/>
      <c r="H410" s="13" t="str">
        <f>IF(F410="","",VLOOKUP(F410,図書名リスト!$C$3:$W$900,16,0))</f>
        <v/>
      </c>
      <c r="I410" s="12" t="str">
        <f>IF(F410="","",VLOOKUP(X410,図書名リスト!$A$3:$W$900,5,0))</f>
        <v/>
      </c>
      <c r="J410" s="25" t="str">
        <f>IF(F410="","",VLOOKUP(X410,図書名リスト!$A$3:$W$900,9,0))</f>
        <v/>
      </c>
      <c r="K410" s="24" t="str">
        <f>IF(F410="","",VLOOKUP(X410,図書名リスト!$A$3:$W$900,23,0))</f>
        <v/>
      </c>
      <c r="L410" s="10" t="str">
        <f>IF(F410="","",VLOOKUP(X410,図書名リスト!$A$3:$W$900,11,0))</f>
        <v/>
      </c>
      <c r="M410" s="43" t="str">
        <f>IF(F410="","",VLOOKUP(X410,図書名リスト!$A$3:$W$900,14,0))</f>
        <v/>
      </c>
      <c r="N410" s="10" t="str">
        <f>IF(F410="","",VLOOKUP(X410,図書名リスト!$A$3:$W$900,17,0))</f>
        <v/>
      </c>
      <c r="O410" s="11"/>
      <c r="P410" s="23" t="str">
        <f>IF(F410="","",VLOOKUP(X410,図書名リスト!$A$3:$W$900,21,0))</f>
        <v/>
      </c>
      <c r="Q410" s="22" t="str">
        <f>IF(F410="","",VLOOKUP(X410,図書名リスト!$A$3:$W$900,19,0))</f>
        <v/>
      </c>
      <c r="R410" s="23" t="str">
        <f>IF(F410="","",VLOOKUP(X410,図書名リスト!$A$3:$W$900,20,0))</f>
        <v/>
      </c>
      <c r="S410" s="22" t="str">
        <f>IF(F410="","",VLOOKUP(X410,図書名リスト!$A$3:$W$900,22,0))</f>
        <v/>
      </c>
      <c r="T410" s="9" t="str">
        <f t="shared" si="30"/>
        <v xml:space="preserve"> </v>
      </c>
      <c r="U410" s="9" t="str">
        <f t="shared" si="31"/>
        <v>　</v>
      </c>
      <c r="V410" s="9" t="str">
        <f t="shared" si="32"/>
        <v xml:space="preserve"> </v>
      </c>
      <c r="W410" s="9">
        <f t="shared" si="33"/>
        <v>0</v>
      </c>
      <c r="X410" s="8" t="str">
        <f t="shared" si="34"/>
        <v/>
      </c>
    </row>
    <row r="411" spans="1:24" ht="57" customHeight="1" x14ac:dyDescent="0.15">
      <c r="A411" s="44"/>
      <c r="B411" s="11"/>
      <c r="C411" s="17"/>
      <c r="D411" s="17"/>
      <c r="E411" s="16"/>
      <c r="F411" s="15"/>
      <c r="G411" s="14"/>
      <c r="H411" s="13" t="str">
        <f>IF(F411="","",VLOOKUP(F411,図書名リスト!$C$3:$W$900,16,0))</f>
        <v/>
      </c>
      <c r="I411" s="12" t="str">
        <f>IF(F411="","",VLOOKUP(X411,図書名リスト!$A$3:$W$900,5,0))</f>
        <v/>
      </c>
      <c r="J411" s="25" t="str">
        <f>IF(F411="","",VLOOKUP(X411,図書名リスト!$A$3:$W$900,9,0))</f>
        <v/>
      </c>
      <c r="K411" s="24" t="str">
        <f>IF(F411="","",VLOOKUP(X411,図書名リスト!$A$3:$W$900,23,0))</f>
        <v/>
      </c>
      <c r="L411" s="10" t="str">
        <f>IF(F411="","",VLOOKUP(X411,図書名リスト!$A$3:$W$900,11,0))</f>
        <v/>
      </c>
      <c r="M411" s="43" t="str">
        <f>IF(F411="","",VLOOKUP(X411,図書名リスト!$A$3:$W$900,14,0))</f>
        <v/>
      </c>
      <c r="N411" s="10" t="str">
        <f>IF(F411="","",VLOOKUP(X411,図書名リスト!$A$3:$W$900,17,0))</f>
        <v/>
      </c>
      <c r="O411" s="11"/>
      <c r="P411" s="23" t="str">
        <f>IF(F411="","",VLOOKUP(X411,図書名リスト!$A$3:$W$900,21,0))</f>
        <v/>
      </c>
      <c r="Q411" s="22" t="str">
        <f>IF(F411="","",VLOOKUP(X411,図書名リスト!$A$3:$W$900,19,0))</f>
        <v/>
      </c>
      <c r="R411" s="23" t="str">
        <f>IF(F411="","",VLOOKUP(X411,図書名リスト!$A$3:$W$900,20,0))</f>
        <v/>
      </c>
      <c r="S411" s="22" t="str">
        <f>IF(F411="","",VLOOKUP(X411,図書名リスト!$A$3:$W$900,22,0))</f>
        <v/>
      </c>
      <c r="T411" s="9" t="str">
        <f t="shared" si="30"/>
        <v xml:space="preserve"> </v>
      </c>
      <c r="U411" s="9" t="str">
        <f t="shared" si="31"/>
        <v>　</v>
      </c>
      <c r="V411" s="9" t="str">
        <f t="shared" si="32"/>
        <v xml:space="preserve"> </v>
      </c>
      <c r="W411" s="9">
        <f t="shared" si="33"/>
        <v>0</v>
      </c>
      <c r="X411" s="8" t="str">
        <f t="shared" si="34"/>
        <v/>
      </c>
    </row>
    <row r="412" spans="1:24" ht="57" customHeight="1" x14ac:dyDescent="0.15">
      <c r="A412" s="44"/>
      <c r="B412" s="11"/>
      <c r="C412" s="17"/>
      <c r="D412" s="17"/>
      <c r="E412" s="16"/>
      <c r="F412" s="15"/>
      <c r="G412" s="14"/>
      <c r="H412" s="13" t="str">
        <f>IF(F412="","",VLOOKUP(F412,図書名リスト!$C$3:$W$900,16,0))</f>
        <v/>
      </c>
      <c r="I412" s="12" t="str">
        <f>IF(F412="","",VLOOKUP(X412,図書名リスト!$A$3:$W$900,5,0))</f>
        <v/>
      </c>
      <c r="J412" s="25" t="str">
        <f>IF(F412="","",VLOOKUP(X412,図書名リスト!$A$3:$W$900,9,0))</f>
        <v/>
      </c>
      <c r="K412" s="24" t="str">
        <f>IF(F412="","",VLOOKUP(X412,図書名リスト!$A$3:$W$900,23,0))</f>
        <v/>
      </c>
      <c r="L412" s="10" t="str">
        <f>IF(F412="","",VLOOKUP(X412,図書名リスト!$A$3:$W$900,11,0))</f>
        <v/>
      </c>
      <c r="M412" s="43" t="str">
        <f>IF(F412="","",VLOOKUP(X412,図書名リスト!$A$3:$W$900,14,0))</f>
        <v/>
      </c>
      <c r="N412" s="10" t="str">
        <f>IF(F412="","",VLOOKUP(X412,図書名リスト!$A$3:$W$900,17,0))</f>
        <v/>
      </c>
      <c r="O412" s="11"/>
      <c r="P412" s="23" t="str">
        <f>IF(F412="","",VLOOKUP(X412,図書名リスト!$A$3:$W$900,21,0))</f>
        <v/>
      </c>
      <c r="Q412" s="22" t="str">
        <f>IF(F412="","",VLOOKUP(X412,図書名リスト!$A$3:$W$900,19,0))</f>
        <v/>
      </c>
      <c r="R412" s="23" t="str">
        <f>IF(F412="","",VLOOKUP(X412,図書名リスト!$A$3:$W$900,20,0))</f>
        <v/>
      </c>
      <c r="S412" s="22" t="str">
        <f>IF(F412="","",VLOOKUP(X412,図書名リスト!$A$3:$W$900,22,0))</f>
        <v/>
      </c>
      <c r="T412" s="9" t="str">
        <f t="shared" si="30"/>
        <v xml:space="preserve"> </v>
      </c>
      <c r="U412" s="9" t="str">
        <f t="shared" si="31"/>
        <v>　</v>
      </c>
      <c r="V412" s="9" t="str">
        <f t="shared" si="32"/>
        <v xml:space="preserve"> </v>
      </c>
      <c r="W412" s="9">
        <f t="shared" si="33"/>
        <v>0</v>
      </c>
      <c r="X412" s="8" t="str">
        <f t="shared" si="34"/>
        <v/>
      </c>
    </row>
    <row r="413" spans="1:24" ht="57" customHeight="1" x14ac:dyDescent="0.15">
      <c r="A413" s="44"/>
      <c r="B413" s="11"/>
      <c r="C413" s="17"/>
      <c r="D413" s="17"/>
      <c r="E413" s="16"/>
      <c r="F413" s="15"/>
      <c r="G413" s="14"/>
      <c r="H413" s="13" t="str">
        <f>IF(F413="","",VLOOKUP(F413,図書名リスト!$C$3:$W$900,16,0))</f>
        <v/>
      </c>
      <c r="I413" s="12" t="str">
        <f>IF(F413="","",VLOOKUP(X413,図書名リスト!$A$3:$W$900,5,0))</f>
        <v/>
      </c>
      <c r="J413" s="25" t="str">
        <f>IF(F413="","",VLOOKUP(X413,図書名リスト!$A$3:$W$900,9,0))</f>
        <v/>
      </c>
      <c r="K413" s="24" t="str">
        <f>IF(F413="","",VLOOKUP(X413,図書名リスト!$A$3:$W$900,23,0))</f>
        <v/>
      </c>
      <c r="L413" s="10" t="str">
        <f>IF(F413="","",VLOOKUP(X413,図書名リスト!$A$3:$W$900,11,0))</f>
        <v/>
      </c>
      <c r="M413" s="43" t="str">
        <f>IF(F413="","",VLOOKUP(X413,図書名リスト!$A$3:$W$900,14,0))</f>
        <v/>
      </c>
      <c r="N413" s="10" t="str">
        <f>IF(F413="","",VLOOKUP(X413,図書名リスト!$A$3:$W$900,17,0))</f>
        <v/>
      </c>
      <c r="O413" s="11"/>
      <c r="P413" s="23" t="str">
        <f>IF(F413="","",VLOOKUP(X413,図書名リスト!$A$3:$W$900,21,0))</f>
        <v/>
      </c>
      <c r="Q413" s="22" t="str">
        <f>IF(F413="","",VLOOKUP(X413,図書名リスト!$A$3:$W$900,19,0))</f>
        <v/>
      </c>
      <c r="R413" s="23" t="str">
        <f>IF(F413="","",VLOOKUP(X413,図書名リスト!$A$3:$W$900,20,0))</f>
        <v/>
      </c>
      <c r="S413" s="22" t="str">
        <f>IF(F413="","",VLOOKUP(X413,図書名リスト!$A$3:$W$900,22,0))</f>
        <v/>
      </c>
      <c r="T413" s="9" t="str">
        <f t="shared" si="30"/>
        <v xml:space="preserve"> </v>
      </c>
      <c r="U413" s="9" t="str">
        <f t="shared" si="31"/>
        <v>　</v>
      </c>
      <c r="V413" s="9" t="str">
        <f t="shared" si="32"/>
        <v xml:space="preserve"> </v>
      </c>
      <c r="W413" s="9">
        <f t="shared" si="33"/>
        <v>0</v>
      </c>
      <c r="X413" s="8" t="str">
        <f t="shared" si="34"/>
        <v/>
      </c>
    </row>
    <row r="414" spans="1:24" ht="57" customHeight="1" x14ac:dyDescent="0.15">
      <c r="A414" s="44"/>
      <c r="B414" s="11"/>
      <c r="C414" s="17"/>
      <c r="D414" s="17"/>
      <c r="E414" s="16"/>
      <c r="F414" s="15"/>
      <c r="G414" s="14"/>
      <c r="H414" s="13" t="str">
        <f>IF(F414="","",VLOOKUP(F414,図書名リスト!$C$3:$W$900,16,0))</f>
        <v/>
      </c>
      <c r="I414" s="12" t="str">
        <f>IF(F414="","",VLOOKUP(X414,図書名リスト!$A$3:$W$900,5,0))</f>
        <v/>
      </c>
      <c r="J414" s="25" t="str">
        <f>IF(F414="","",VLOOKUP(X414,図書名リスト!$A$3:$W$900,9,0))</f>
        <v/>
      </c>
      <c r="K414" s="24" t="str">
        <f>IF(F414="","",VLOOKUP(X414,図書名リスト!$A$3:$W$900,23,0))</f>
        <v/>
      </c>
      <c r="L414" s="10" t="str">
        <f>IF(F414="","",VLOOKUP(X414,図書名リスト!$A$3:$W$900,11,0))</f>
        <v/>
      </c>
      <c r="M414" s="43" t="str">
        <f>IF(F414="","",VLOOKUP(X414,図書名リスト!$A$3:$W$900,14,0))</f>
        <v/>
      </c>
      <c r="N414" s="10" t="str">
        <f>IF(F414="","",VLOOKUP(X414,図書名リスト!$A$3:$W$900,17,0))</f>
        <v/>
      </c>
      <c r="O414" s="11"/>
      <c r="P414" s="23" t="str">
        <f>IF(F414="","",VLOOKUP(X414,図書名リスト!$A$3:$W$900,21,0))</f>
        <v/>
      </c>
      <c r="Q414" s="22" t="str">
        <f>IF(F414="","",VLOOKUP(X414,図書名リスト!$A$3:$W$900,19,0))</f>
        <v/>
      </c>
      <c r="R414" s="23" t="str">
        <f>IF(F414="","",VLOOKUP(X414,図書名リスト!$A$3:$W$900,20,0))</f>
        <v/>
      </c>
      <c r="S414" s="22" t="str">
        <f>IF(F414="","",VLOOKUP(X414,図書名リスト!$A$3:$W$900,22,0))</f>
        <v/>
      </c>
      <c r="T414" s="9" t="str">
        <f t="shared" si="30"/>
        <v xml:space="preserve"> </v>
      </c>
      <c r="U414" s="9" t="str">
        <f t="shared" si="31"/>
        <v>　</v>
      </c>
      <c r="V414" s="9" t="str">
        <f t="shared" si="32"/>
        <v xml:space="preserve"> </v>
      </c>
      <c r="W414" s="9">
        <f t="shared" si="33"/>
        <v>0</v>
      </c>
      <c r="X414" s="8" t="str">
        <f t="shared" si="34"/>
        <v/>
      </c>
    </row>
    <row r="415" spans="1:24" ht="57" customHeight="1" x14ac:dyDescent="0.15">
      <c r="A415" s="44"/>
      <c r="B415" s="11"/>
      <c r="C415" s="17"/>
      <c r="D415" s="17"/>
      <c r="E415" s="16"/>
      <c r="F415" s="15"/>
      <c r="G415" s="14"/>
      <c r="H415" s="13" t="str">
        <f>IF(F415="","",VLOOKUP(F415,図書名リスト!$C$3:$W$900,16,0))</f>
        <v/>
      </c>
      <c r="I415" s="12" t="str">
        <f>IF(F415="","",VLOOKUP(X415,図書名リスト!$A$3:$W$900,5,0))</f>
        <v/>
      </c>
      <c r="J415" s="25" t="str">
        <f>IF(F415="","",VLOOKUP(X415,図書名リスト!$A$3:$W$900,9,0))</f>
        <v/>
      </c>
      <c r="K415" s="24" t="str">
        <f>IF(F415="","",VLOOKUP(X415,図書名リスト!$A$3:$W$900,23,0))</f>
        <v/>
      </c>
      <c r="L415" s="10" t="str">
        <f>IF(F415="","",VLOOKUP(X415,図書名リスト!$A$3:$W$900,11,0))</f>
        <v/>
      </c>
      <c r="M415" s="43" t="str">
        <f>IF(F415="","",VLOOKUP(X415,図書名リスト!$A$3:$W$900,14,0))</f>
        <v/>
      </c>
      <c r="N415" s="10" t="str">
        <f>IF(F415="","",VLOOKUP(X415,図書名リスト!$A$3:$W$900,17,0))</f>
        <v/>
      </c>
      <c r="O415" s="11"/>
      <c r="P415" s="23" t="str">
        <f>IF(F415="","",VLOOKUP(X415,図書名リスト!$A$3:$W$900,21,0))</f>
        <v/>
      </c>
      <c r="Q415" s="22" t="str">
        <f>IF(F415="","",VLOOKUP(X415,図書名リスト!$A$3:$W$900,19,0))</f>
        <v/>
      </c>
      <c r="R415" s="23" t="str">
        <f>IF(F415="","",VLOOKUP(X415,図書名リスト!$A$3:$W$900,20,0))</f>
        <v/>
      </c>
      <c r="S415" s="22" t="str">
        <f>IF(F415="","",VLOOKUP(X415,図書名リスト!$A$3:$W$900,22,0))</f>
        <v/>
      </c>
      <c r="T415" s="9" t="str">
        <f t="shared" si="30"/>
        <v xml:space="preserve"> </v>
      </c>
      <c r="U415" s="9" t="str">
        <f t="shared" si="31"/>
        <v>　</v>
      </c>
      <c r="V415" s="9" t="str">
        <f t="shared" si="32"/>
        <v xml:space="preserve"> </v>
      </c>
      <c r="W415" s="9">
        <f t="shared" si="33"/>
        <v>0</v>
      </c>
      <c r="X415" s="8" t="str">
        <f t="shared" si="34"/>
        <v/>
      </c>
    </row>
    <row r="416" spans="1:24" ht="57" customHeight="1" x14ac:dyDescent="0.15">
      <c r="A416" s="44"/>
      <c r="B416" s="11"/>
      <c r="C416" s="17"/>
      <c r="D416" s="17"/>
      <c r="E416" s="16"/>
      <c r="F416" s="15"/>
      <c r="G416" s="14"/>
      <c r="H416" s="13" t="str">
        <f>IF(F416="","",VLOOKUP(F416,図書名リスト!$C$3:$W$900,16,0))</f>
        <v/>
      </c>
      <c r="I416" s="12" t="str">
        <f>IF(F416="","",VLOOKUP(X416,図書名リスト!$A$3:$W$900,5,0))</f>
        <v/>
      </c>
      <c r="J416" s="25" t="str">
        <f>IF(F416="","",VLOOKUP(X416,図書名リスト!$A$3:$W$900,9,0))</f>
        <v/>
      </c>
      <c r="K416" s="24" t="str">
        <f>IF(F416="","",VLOOKUP(X416,図書名リスト!$A$3:$W$900,23,0))</f>
        <v/>
      </c>
      <c r="L416" s="10" t="str">
        <f>IF(F416="","",VLOOKUP(X416,図書名リスト!$A$3:$W$900,11,0))</f>
        <v/>
      </c>
      <c r="M416" s="43" t="str">
        <f>IF(F416="","",VLOOKUP(X416,図書名リスト!$A$3:$W$900,14,0))</f>
        <v/>
      </c>
      <c r="N416" s="10" t="str">
        <f>IF(F416="","",VLOOKUP(X416,図書名リスト!$A$3:$W$900,17,0))</f>
        <v/>
      </c>
      <c r="O416" s="11"/>
      <c r="P416" s="23" t="str">
        <f>IF(F416="","",VLOOKUP(X416,図書名リスト!$A$3:$W$900,21,0))</f>
        <v/>
      </c>
      <c r="Q416" s="22" t="str">
        <f>IF(F416="","",VLOOKUP(X416,図書名リスト!$A$3:$W$900,19,0))</f>
        <v/>
      </c>
      <c r="R416" s="23" t="str">
        <f>IF(F416="","",VLOOKUP(X416,図書名リスト!$A$3:$W$900,20,0))</f>
        <v/>
      </c>
      <c r="S416" s="22" t="str">
        <f>IF(F416="","",VLOOKUP(X416,図書名リスト!$A$3:$W$900,22,0))</f>
        <v/>
      </c>
      <c r="T416" s="9" t="str">
        <f t="shared" si="30"/>
        <v xml:space="preserve"> </v>
      </c>
      <c r="U416" s="9" t="str">
        <f t="shared" si="31"/>
        <v>　</v>
      </c>
      <c r="V416" s="9" t="str">
        <f t="shared" si="32"/>
        <v xml:space="preserve"> </v>
      </c>
      <c r="W416" s="9">
        <f t="shared" si="33"/>
        <v>0</v>
      </c>
      <c r="X416" s="8" t="str">
        <f t="shared" si="34"/>
        <v/>
      </c>
    </row>
    <row r="417" spans="1:24" ht="57" customHeight="1" x14ac:dyDescent="0.15">
      <c r="A417" s="44"/>
      <c r="B417" s="11"/>
      <c r="C417" s="17"/>
      <c r="D417" s="17"/>
      <c r="E417" s="16"/>
      <c r="F417" s="15"/>
      <c r="G417" s="14"/>
      <c r="H417" s="13" t="str">
        <f>IF(F417="","",VLOOKUP(F417,図書名リスト!$C$3:$W$900,16,0))</f>
        <v/>
      </c>
      <c r="I417" s="12" t="str">
        <f>IF(F417="","",VLOOKUP(X417,図書名リスト!$A$3:$W$900,5,0))</f>
        <v/>
      </c>
      <c r="J417" s="25" t="str">
        <f>IF(F417="","",VLOOKUP(X417,図書名リスト!$A$3:$W$900,9,0))</f>
        <v/>
      </c>
      <c r="K417" s="24" t="str">
        <f>IF(F417="","",VLOOKUP(X417,図書名リスト!$A$3:$W$900,23,0))</f>
        <v/>
      </c>
      <c r="L417" s="10" t="str">
        <f>IF(F417="","",VLOOKUP(X417,図書名リスト!$A$3:$W$900,11,0))</f>
        <v/>
      </c>
      <c r="M417" s="43" t="str">
        <f>IF(F417="","",VLOOKUP(X417,図書名リスト!$A$3:$W$900,14,0))</f>
        <v/>
      </c>
      <c r="N417" s="10" t="str">
        <f>IF(F417="","",VLOOKUP(X417,図書名リスト!$A$3:$W$900,17,0))</f>
        <v/>
      </c>
      <c r="O417" s="11"/>
      <c r="P417" s="23" t="str">
        <f>IF(F417="","",VLOOKUP(X417,図書名リスト!$A$3:$W$900,21,0))</f>
        <v/>
      </c>
      <c r="Q417" s="22" t="str">
        <f>IF(F417="","",VLOOKUP(X417,図書名リスト!$A$3:$W$900,19,0))</f>
        <v/>
      </c>
      <c r="R417" s="23" t="str">
        <f>IF(F417="","",VLOOKUP(X417,図書名リスト!$A$3:$W$900,20,0))</f>
        <v/>
      </c>
      <c r="S417" s="22" t="str">
        <f>IF(F417="","",VLOOKUP(X417,図書名リスト!$A$3:$W$900,22,0))</f>
        <v/>
      </c>
      <c r="T417" s="9" t="str">
        <f t="shared" si="30"/>
        <v xml:space="preserve"> </v>
      </c>
      <c r="U417" s="9" t="str">
        <f t="shared" si="31"/>
        <v>　</v>
      </c>
      <c r="V417" s="9" t="str">
        <f t="shared" si="32"/>
        <v xml:space="preserve"> </v>
      </c>
      <c r="W417" s="9">
        <f t="shared" si="33"/>
        <v>0</v>
      </c>
      <c r="X417" s="8" t="str">
        <f t="shared" si="34"/>
        <v/>
      </c>
    </row>
    <row r="418" spans="1:24" ht="57" customHeight="1" x14ac:dyDescent="0.15">
      <c r="A418" s="44"/>
      <c r="B418" s="11"/>
      <c r="C418" s="17"/>
      <c r="D418" s="17"/>
      <c r="E418" s="16"/>
      <c r="F418" s="15"/>
      <c r="G418" s="14"/>
      <c r="H418" s="13" t="str">
        <f>IF(F418="","",VLOOKUP(F418,図書名リスト!$C$3:$W$900,16,0))</f>
        <v/>
      </c>
      <c r="I418" s="12" t="str">
        <f>IF(F418="","",VLOOKUP(X418,図書名リスト!$A$3:$W$900,5,0))</f>
        <v/>
      </c>
      <c r="J418" s="25" t="str">
        <f>IF(F418="","",VLOOKUP(X418,図書名リスト!$A$3:$W$900,9,0))</f>
        <v/>
      </c>
      <c r="K418" s="24" t="str">
        <f>IF(F418="","",VLOOKUP(X418,図書名リスト!$A$3:$W$900,23,0))</f>
        <v/>
      </c>
      <c r="L418" s="10" t="str">
        <f>IF(F418="","",VLOOKUP(X418,図書名リスト!$A$3:$W$900,11,0))</f>
        <v/>
      </c>
      <c r="M418" s="43" t="str">
        <f>IF(F418="","",VLOOKUP(X418,図書名リスト!$A$3:$W$900,14,0))</f>
        <v/>
      </c>
      <c r="N418" s="10" t="str">
        <f>IF(F418="","",VLOOKUP(X418,図書名リスト!$A$3:$W$900,17,0))</f>
        <v/>
      </c>
      <c r="O418" s="11"/>
      <c r="P418" s="23" t="str">
        <f>IF(F418="","",VLOOKUP(X418,図書名リスト!$A$3:$W$900,21,0))</f>
        <v/>
      </c>
      <c r="Q418" s="22" t="str">
        <f>IF(F418="","",VLOOKUP(X418,図書名リスト!$A$3:$W$900,19,0))</f>
        <v/>
      </c>
      <c r="R418" s="23" t="str">
        <f>IF(F418="","",VLOOKUP(X418,図書名リスト!$A$3:$W$900,20,0))</f>
        <v/>
      </c>
      <c r="S418" s="22" t="str">
        <f>IF(F418="","",VLOOKUP(X418,図書名リスト!$A$3:$W$900,22,0))</f>
        <v/>
      </c>
      <c r="T418" s="9" t="str">
        <f t="shared" si="30"/>
        <v xml:space="preserve"> </v>
      </c>
      <c r="U418" s="9" t="str">
        <f t="shared" si="31"/>
        <v>　</v>
      </c>
      <c r="V418" s="9" t="str">
        <f t="shared" si="32"/>
        <v xml:space="preserve"> </v>
      </c>
      <c r="W418" s="9">
        <f t="shared" si="33"/>
        <v>0</v>
      </c>
      <c r="X418" s="8" t="str">
        <f t="shared" si="34"/>
        <v/>
      </c>
    </row>
    <row r="419" spans="1:24" ht="57" customHeight="1" x14ac:dyDescent="0.15">
      <c r="A419" s="44"/>
      <c r="B419" s="11"/>
      <c r="C419" s="17"/>
      <c r="D419" s="17"/>
      <c r="E419" s="16"/>
      <c r="F419" s="15"/>
      <c r="G419" s="14"/>
      <c r="H419" s="13" t="str">
        <f>IF(F419="","",VLOOKUP(F419,図書名リスト!$C$3:$W$900,16,0))</f>
        <v/>
      </c>
      <c r="I419" s="12" t="str">
        <f>IF(F419="","",VLOOKUP(X419,図書名リスト!$A$3:$W$900,5,0))</f>
        <v/>
      </c>
      <c r="J419" s="25" t="str">
        <f>IF(F419="","",VLOOKUP(X419,図書名リスト!$A$3:$W$900,9,0))</f>
        <v/>
      </c>
      <c r="K419" s="24" t="str">
        <f>IF(F419="","",VLOOKUP(X419,図書名リスト!$A$3:$W$900,23,0))</f>
        <v/>
      </c>
      <c r="L419" s="10" t="str">
        <f>IF(F419="","",VLOOKUP(X419,図書名リスト!$A$3:$W$900,11,0))</f>
        <v/>
      </c>
      <c r="M419" s="43" t="str">
        <f>IF(F419="","",VLOOKUP(X419,図書名リスト!$A$3:$W$900,14,0))</f>
        <v/>
      </c>
      <c r="N419" s="10" t="str">
        <f>IF(F419="","",VLOOKUP(X419,図書名リスト!$A$3:$W$900,17,0))</f>
        <v/>
      </c>
      <c r="O419" s="11"/>
      <c r="P419" s="23" t="str">
        <f>IF(F419="","",VLOOKUP(X419,図書名リスト!$A$3:$W$900,21,0))</f>
        <v/>
      </c>
      <c r="Q419" s="22" t="str">
        <f>IF(F419="","",VLOOKUP(X419,図書名リスト!$A$3:$W$900,19,0))</f>
        <v/>
      </c>
      <c r="R419" s="23" t="str">
        <f>IF(F419="","",VLOOKUP(X419,図書名リスト!$A$3:$W$900,20,0))</f>
        <v/>
      </c>
      <c r="S419" s="22" t="str">
        <f>IF(F419="","",VLOOKUP(X419,図書名リスト!$A$3:$W$900,22,0))</f>
        <v/>
      </c>
      <c r="T419" s="9" t="str">
        <f t="shared" si="30"/>
        <v xml:space="preserve"> </v>
      </c>
      <c r="U419" s="9" t="str">
        <f t="shared" si="31"/>
        <v>　</v>
      </c>
      <c r="V419" s="9" t="str">
        <f t="shared" si="32"/>
        <v xml:space="preserve"> </v>
      </c>
      <c r="W419" s="9">
        <f t="shared" si="33"/>
        <v>0</v>
      </c>
      <c r="X419" s="8" t="str">
        <f t="shared" si="34"/>
        <v/>
      </c>
    </row>
    <row r="420" spans="1:24" ht="57" customHeight="1" x14ac:dyDescent="0.15">
      <c r="A420" s="44"/>
      <c r="B420" s="11"/>
      <c r="C420" s="17"/>
      <c r="D420" s="17"/>
      <c r="E420" s="16"/>
      <c r="F420" s="15"/>
      <c r="G420" s="14"/>
      <c r="H420" s="13" t="str">
        <f>IF(F420="","",VLOOKUP(F420,図書名リスト!$C$3:$W$900,16,0))</f>
        <v/>
      </c>
      <c r="I420" s="12" t="str">
        <f>IF(F420="","",VLOOKUP(X420,図書名リスト!$A$3:$W$900,5,0))</f>
        <v/>
      </c>
      <c r="J420" s="25" t="str">
        <f>IF(F420="","",VLOOKUP(X420,図書名リスト!$A$3:$W$900,9,0))</f>
        <v/>
      </c>
      <c r="K420" s="24" t="str">
        <f>IF(F420="","",VLOOKUP(X420,図書名リスト!$A$3:$W$900,23,0))</f>
        <v/>
      </c>
      <c r="L420" s="10" t="str">
        <f>IF(F420="","",VLOOKUP(X420,図書名リスト!$A$3:$W$900,11,0))</f>
        <v/>
      </c>
      <c r="M420" s="43" t="str">
        <f>IF(F420="","",VLOOKUP(X420,図書名リスト!$A$3:$W$900,14,0))</f>
        <v/>
      </c>
      <c r="N420" s="10" t="str">
        <f>IF(F420="","",VLOOKUP(X420,図書名リスト!$A$3:$W$900,17,0))</f>
        <v/>
      </c>
      <c r="O420" s="11"/>
      <c r="P420" s="23" t="str">
        <f>IF(F420="","",VLOOKUP(X420,図書名リスト!$A$3:$W$900,21,0))</f>
        <v/>
      </c>
      <c r="Q420" s="22" t="str">
        <f>IF(F420="","",VLOOKUP(X420,図書名リスト!$A$3:$W$900,19,0))</f>
        <v/>
      </c>
      <c r="R420" s="23" t="str">
        <f>IF(F420="","",VLOOKUP(X420,図書名リスト!$A$3:$W$900,20,0))</f>
        <v/>
      </c>
      <c r="S420" s="22" t="str">
        <f>IF(F420="","",VLOOKUP(X420,図書名リスト!$A$3:$W$900,22,0))</f>
        <v/>
      </c>
      <c r="T420" s="9" t="str">
        <f t="shared" si="30"/>
        <v xml:space="preserve"> </v>
      </c>
      <c r="U420" s="9" t="str">
        <f t="shared" si="31"/>
        <v>　</v>
      </c>
      <c r="V420" s="9" t="str">
        <f t="shared" si="32"/>
        <v xml:space="preserve"> </v>
      </c>
      <c r="W420" s="9">
        <f t="shared" si="33"/>
        <v>0</v>
      </c>
      <c r="X420" s="8" t="str">
        <f t="shared" si="34"/>
        <v/>
      </c>
    </row>
    <row r="421" spans="1:24" ht="57" customHeight="1" x14ac:dyDescent="0.15">
      <c r="A421" s="44"/>
      <c r="B421" s="11"/>
      <c r="C421" s="17"/>
      <c r="D421" s="17"/>
      <c r="E421" s="16"/>
      <c r="F421" s="15"/>
      <c r="G421" s="14"/>
      <c r="H421" s="13" t="str">
        <f>IF(F421="","",VLOOKUP(F421,図書名リスト!$C$3:$W$900,16,0))</f>
        <v/>
      </c>
      <c r="I421" s="12" t="str">
        <f>IF(F421="","",VLOOKUP(X421,図書名リスト!$A$3:$W$900,5,0))</f>
        <v/>
      </c>
      <c r="J421" s="25" t="str">
        <f>IF(F421="","",VLOOKUP(X421,図書名リスト!$A$3:$W$900,9,0))</f>
        <v/>
      </c>
      <c r="K421" s="24" t="str">
        <f>IF(F421="","",VLOOKUP(X421,図書名リスト!$A$3:$W$900,23,0))</f>
        <v/>
      </c>
      <c r="L421" s="10" t="str">
        <f>IF(F421="","",VLOOKUP(X421,図書名リスト!$A$3:$W$900,11,0))</f>
        <v/>
      </c>
      <c r="M421" s="43" t="str">
        <f>IF(F421="","",VLOOKUP(X421,図書名リスト!$A$3:$W$900,14,0))</f>
        <v/>
      </c>
      <c r="N421" s="10" t="str">
        <f>IF(F421="","",VLOOKUP(X421,図書名リスト!$A$3:$W$900,17,0))</f>
        <v/>
      </c>
      <c r="O421" s="11"/>
      <c r="P421" s="23" t="str">
        <f>IF(F421="","",VLOOKUP(X421,図書名リスト!$A$3:$W$900,21,0))</f>
        <v/>
      </c>
      <c r="Q421" s="22" t="str">
        <f>IF(F421="","",VLOOKUP(X421,図書名リスト!$A$3:$W$900,19,0))</f>
        <v/>
      </c>
      <c r="R421" s="23" t="str">
        <f>IF(F421="","",VLOOKUP(X421,図書名リスト!$A$3:$W$900,20,0))</f>
        <v/>
      </c>
      <c r="S421" s="22" t="str">
        <f>IF(F421="","",VLOOKUP(X421,図書名リスト!$A$3:$W$900,22,0))</f>
        <v/>
      </c>
      <c r="T421" s="9" t="str">
        <f t="shared" si="30"/>
        <v xml:space="preserve"> </v>
      </c>
      <c r="U421" s="9" t="str">
        <f t="shared" si="31"/>
        <v>　</v>
      </c>
      <c r="V421" s="9" t="str">
        <f t="shared" si="32"/>
        <v xml:space="preserve"> </v>
      </c>
      <c r="W421" s="9">
        <f t="shared" si="33"/>
        <v>0</v>
      </c>
      <c r="X421" s="8" t="str">
        <f t="shared" si="34"/>
        <v/>
      </c>
    </row>
    <row r="422" spans="1:24" ht="57" customHeight="1" x14ac:dyDescent="0.15">
      <c r="A422" s="44"/>
      <c r="B422" s="11"/>
      <c r="C422" s="17"/>
      <c r="D422" s="17"/>
      <c r="E422" s="16"/>
      <c r="F422" s="15"/>
      <c r="G422" s="14"/>
      <c r="H422" s="13" t="str">
        <f>IF(F422="","",VLOOKUP(F422,図書名リスト!$C$3:$W$900,16,0))</f>
        <v/>
      </c>
      <c r="I422" s="12" t="str">
        <f>IF(F422="","",VLOOKUP(X422,図書名リスト!$A$3:$W$900,5,0))</f>
        <v/>
      </c>
      <c r="J422" s="25" t="str">
        <f>IF(F422="","",VLOOKUP(X422,図書名リスト!$A$3:$W$900,9,0))</f>
        <v/>
      </c>
      <c r="K422" s="24" t="str">
        <f>IF(F422="","",VLOOKUP(X422,図書名リスト!$A$3:$W$900,23,0))</f>
        <v/>
      </c>
      <c r="L422" s="10" t="str">
        <f>IF(F422="","",VLOOKUP(X422,図書名リスト!$A$3:$W$900,11,0))</f>
        <v/>
      </c>
      <c r="M422" s="43" t="str">
        <f>IF(F422="","",VLOOKUP(X422,図書名リスト!$A$3:$W$900,14,0))</f>
        <v/>
      </c>
      <c r="N422" s="10" t="str">
        <f>IF(F422="","",VLOOKUP(X422,図書名リスト!$A$3:$W$900,17,0))</f>
        <v/>
      </c>
      <c r="O422" s="11"/>
      <c r="P422" s="23" t="str">
        <f>IF(F422="","",VLOOKUP(X422,図書名リスト!$A$3:$W$900,21,0))</f>
        <v/>
      </c>
      <c r="Q422" s="22" t="str">
        <f>IF(F422="","",VLOOKUP(X422,図書名リスト!$A$3:$W$900,19,0))</f>
        <v/>
      </c>
      <c r="R422" s="23" t="str">
        <f>IF(F422="","",VLOOKUP(X422,図書名リスト!$A$3:$W$900,20,0))</f>
        <v/>
      </c>
      <c r="S422" s="22" t="str">
        <f>IF(F422="","",VLOOKUP(X422,図書名リスト!$A$3:$W$900,22,0))</f>
        <v/>
      </c>
      <c r="T422" s="9" t="str">
        <f t="shared" si="30"/>
        <v xml:space="preserve"> </v>
      </c>
      <c r="U422" s="9" t="str">
        <f t="shared" si="31"/>
        <v>　</v>
      </c>
      <c r="V422" s="9" t="str">
        <f t="shared" si="32"/>
        <v xml:space="preserve"> </v>
      </c>
      <c r="W422" s="9">
        <f t="shared" si="33"/>
        <v>0</v>
      </c>
      <c r="X422" s="8" t="str">
        <f t="shared" si="34"/>
        <v/>
      </c>
    </row>
    <row r="423" spans="1:24" ht="57" customHeight="1" x14ac:dyDescent="0.15">
      <c r="A423" s="44"/>
      <c r="B423" s="11"/>
      <c r="C423" s="17"/>
      <c r="D423" s="17"/>
      <c r="E423" s="16"/>
      <c r="F423" s="15"/>
      <c r="G423" s="14"/>
      <c r="H423" s="13" t="str">
        <f>IF(F423="","",VLOOKUP(F423,図書名リスト!$C$3:$W$900,16,0))</f>
        <v/>
      </c>
      <c r="I423" s="12" t="str">
        <f>IF(F423="","",VLOOKUP(X423,図書名リスト!$A$3:$W$900,5,0))</f>
        <v/>
      </c>
      <c r="J423" s="25" t="str">
        <f>IF(F423="","",VLOOKUP(X423,図書名リスト!$A$3:$W$900,9,0))</f>
        <v/>
      </c>
      <c r="K423" s="24" t="str">
        <f>IF(F423="","",VLOOKUP(X423,図書名リスト!$A$3:$W$900,23,0))</f>
        <v/>
      </c>
      <c r="L423" s="10" t="str">
        <f>IF(F423="","",VLOOKUP(X423,図書名リスト!$A$3:$W$900,11,0))</f>
        <v/>
      </c>
      <c r="M423" s="43" t="str">
        <f>IF(F423="","",VLOOKUP(X423,図書名リスト!$A$3:$W$900,14,0))</f>
        <v/>
      </c>
      <c r="N423" s="10" t="str">
        <f>IF(F423="","",VLOOKUP(X423,図書名リスト!$A$3:$W$900,17,0))</f>
        <v/>
      </c>
      <c r="O423" s="11"/>
      <c r="P423" s="23" t="str">
        <f>IF(F423="","",VLOOKUP(X423,図書名リスト!$A$3:$W$900,21,0))</f>
        <v/>
      </c>
      <c r="Q423" s="22" t="str">
        <f>IF(F423="","",VLOOKUP(X423,図書名リスト!$A$3:$W$900,19,0))</f>
        <v/>
      </c>
      <c r="R423" s="23" t="str">
        <f>IF(F423="","",VLOOKUP(X423,図書名リスト!$A$3:$W$900,20,0))</f>
        <v/>
      </c>
      <c r="S423" s="22" t="str">
        <f>IF(F423="","",VLOOKUP(X423,図書名リスト!$A$3:$W$900,22,0))</f>
        <v/>
      </c>
      <c r="T423" s="9" t="str">
        <f t="shared" si="30"/>
        <v xml:space="preserve"> </v>
      </c>
      <c r="U423" s="9" t="str">
        <f t="shared" si="31"/>
        <v>　</v>
      </c>
      <c r="V423" s="9" t="str">
        <f t="shared" si="32"/>
        <v xml:space="preserve"> </v>
      </c>
      <c r="W423" s="9">
        <f t="shared" si="33"/>
        <v>0</v>
      </c>
      <c r="X423" s="8" t="str">
        <f t="shared" si="34"/>
        <v/>
      </c>
    </row>
    <row r="424" spans="1:24" ht="57" customHeight="1" x14ac:dyDescent="0.15">
      <c r="A424" s="44"/>
      <c r="B424" s="11"/>
      <c r="C424" s="17"/>
      <c r="D424" s="17"/>
      <c r="E424" s="16"/>
      <c r="F424" s="15"/>
      <c r="G424" s="14"/>
      <c r="H424" s="13" t="str">
        <f>IF(F424="","",VLOOKUP(F424,図書名リスト!$C$3:$W$900,16,0))</f>
        <v/>
      </c>
      <c r="I424" s="12" t="str">
        <f>IF(F424="","",VLOOKUP(X424,図書名リスト!$A$3:$W$900,5,0))</f>
        <v/>
      </c>
      <c r="J424" s="25" t="str">
        <f>IF(F424="","",VLOOKUP(X424,図書名リスト!$A$3:$W$900,9,0))</f>
        <v/>
      </c>
      <c r="K424" s="24" t="str">
        <f>IF(F424="","",VLOOKUP(X424,図書名リスト!$A$3:$W$900,23,0))</f>
        <v/>
      </c>
      <c r="L424" s="10" t="str">
        <f>IF(F424="","",VLOOKUP(X424,図書名リスト!$A$3:$W$900,11,0))</f>
        <v/>
      </c>
      <c r="M424" s="43" t="str">
        <f>IF(F424="","",VLOOKUP(X424,図書名リスト!$A$3:$W$900,14,0))</f>
        <v/>
      </c>
      <c r="N424" s="10" t="str">
        <f>IF(F424="","",VLOOKUP(X424,図書名リスト!$A$3:$W$900,17,0))</f>
        <v/>
      </c>
      <c r="O424" s="11"/>
      <c r="P424" s="23" t="str">
        <f>IF(F424="","",VLOOKUP(X424,図書名リスト!$A$3:$W$900,21,0))</f>
        <v/>
      </c>
      <c r="Q424" s="22" t="str">
        <f>IF(F424="","",VLOOKUP(X424,図書名リスト!$A$3:$W$900,19,0))</f>
        <v/>
      </c>
      <c r="R424" s="23" t="str">
        <f>IF(F424="","",VLOOKUP(X424,図書名リスト!$A$3:$W$900,20,0))</f>
        <v/>
      </c>
      <c r="S424" s="22" t="str">
        <f>IF(F424="","",VLOOKUP(X424,図書名リスト!$A$3:$W$900,22,0))</f>
        <v/>
      </c>
      <c r="T424" s="9" t="str">
        <f t="shared" si="30"/>
        <v xml:space="preserve"> </v>
      </c>
      <c r="U424" s="9" t="str">
        <f t="shared" si="31"/>
        <v>　</v>
      </c>
      <c r="V424" s="9" t="str">
        <f t="shared" si="32"/>
        <v xml:space="preserve"> </v>
      </c>
      <c r="W424" s="9">
        <f t="shared" si="33"/>
        <v>0</v>
      </c>
      <c r="X424" s="8" t="str">
        <f t="shared" si="34"/>
        <v/>
      </c>
    </row>
    <row r="425" spans="1:24" ht="57" customHeight="1" x14ac:dyDescent="0.15">
      <c r="A425" s="44"/>
      <c r="B425" s="11"/>
      <c r="C425" s="17"/>
      <c r="D425" s="17"/>
      <c r="E425" s="16"/>
      <c r="F425" s="15"/>
      <c r="G425" s="14"/>
      <c r="H425" s="13" t="str">
        <f>IF(F425="","",VLOOKUP(F425,図書名リスト!$C$3:$W$900,16,0))</f>
        <v/>
      </c>
      <c r="I425" s="12" t="str">
        <f>IF(F425="","",VLOOKUP(X425,図書名リスト!$A$3:$W$900,5,0))</f>
        <v/>
      </c>
      <c r="J425" s="25" t="str">
        <f>IF(F425="","",VLOOKUP(X425,図書名リスト!$A$3:$W$900,9,0))</f>
        <v/>
      </c>
      <c r="K425" s="24" t="str">
        <f>IF(F425="","",VLOOKUP(X425,図書名リスト!$A$3:$W$900,23,0))</f>
        <v/>
      </c>
      <c r="L425" s="10" t="str">
        <f>IF(F425="","",VLOOKUP(X425,図書名リスト!$A$3:$W$900,11,0))</f>
        <v/>
      </c>
      <c r="M425" s="43" t="str">
        <f>IF(F425="","",VLOOKUP(X425,図書名リスト!$A$3:$W$900,14,0))</f>
        <v/>
      </c>
      <c r="N425" s="10" t="str">
        <f>IF(F425="","",VLOOKUP(X425,図書名リスト!$A$3:$W$900,17,0))</f>
        <v/>
      </c>
      <c r="O425" s="11"/>
      <c r="P425" s="23" t="str">
        <f>IF(F425="","",VLOOKUP(X425,図書名リスト!$A$3:$W$900,21,0))</f>
        <v/>
      </c>
      <c r="Q425" s="22" t="str">
        <f>IF(F425="","",VLOOKUP(X425,図書名リスト!$A$3:$W$900,19,0))</f>
        <v/>
      </c>
      <c r="R425" s="23" t="str">
        <f>IF(F425="","",VLOOKUP(X425,図書名リスト!$A$3:$W$900,20,0))</f>
        <v/>
      </c>
      <c r="S425" s="22" t="str">
        <f>IF(F425="","",VLOOKUP(X425,図書名リスト!$A$3:$W$900,22,0))</f>
        <v/>
      </c>
      <c r="T425" s="9" t="str">
        <f t="shared" si="30"/>
        <v xml:space="preserve"> </v>
      </c>
      <c r="U425" s="9" t="str">
        <f t="shared" si="31"/>
        <v>　</v>
      </c>
      <c r="V425" s="9" t="str">
        <f t="shared" si="32"/>
        <v xml:space="preserve"> </v>
      </c>
      <c r="W425" s="9">
        <f t="shared" si="33"/>
        <v>0</v>
      </c>
      <c r="X425" s="8" t="str">
        <f t="shared" si="34"/>
        <v/>
      </c>
    </row>
    <row r="426" spans="1:24" ht="57" customHeight="1" x14ac:dyDescent="0.15">
      <c r="A426" s="44"/>
      <c r="B426" s="11"/>
      <c r="C426" s="17"/>
      <c r="D426" s="17"/>
      <c r="E426" s="16"/>
      <c r="F426" s="15"/>
      <c r="G426" s="14"/>
      <c r="H426" s="13" t="str">
        <f>IF(F426="","",VLOOKUP(F426,図書名リスト!$C$3:$W$900,16,0))</f>
        <v/>
      </c>
      <c r="I426" s="12" t="str">
        <f>IF(F426="","",VLOOKUP(X426,図書名リスト!$A$3:$W$900,5,0))</f>
        <v/>
      </c>
      <c r="J426" s="25" t="str">
        <f>IF(F426="","",VLOOKUP(X426,図書名リスト!$A$3:$W$900,9,0))</f>
        <v/>
      </c>
      <c r="K426" s="24" t="str">
        <f>IF(F426="","",VLOOKUP(X426,図書名リスト!$A$3:$W$900,23,0))</f>
        <v/>
      </c>
      <c r="L426" s="10" t="str">
        <f>IF(F426="","",VLOOKUP(X426,図書名リスト!$A$3:$W$900,11,0))</f>
        <v/>
      </c>
      <c r="M426" s="43" t="str">
        <f>IF(F426="","",VLOOKUP(X426,図書名リスト!$A$3:$W$900,14,0))</f>
        <v/>
      </c>
      <c r="N426" s="10" t="str">
        <f>IF(F426="","",VLOOKUP(X426,図書名リスト!$A$3:$W$900,17,0))</f>
        <v/>
      </c>
      <c r="O426" s="11"/>
      <c r="P426" s="23" t="str">
        <f>IF(F426="","",VLOOKUP(X426,図書名リスト!$A$3:$W$900,21,0))</f>
        <v/>
      </c>
      <c r="Q426" s="22" t="str">
        <f>IF(F426="","",VLOOKUP(X426,図書名リスト!$A$3:$W$900,19,0))</f>
        <v/>
      </c>
      <c r="R426" s="23" t="str">
        <f>IF(F426="","",VLOOKUP(X426,図書名リスト!$A$3:$W$900,20,0))</f>
        <v/>
      </c>
      <c r="S426" s="22" t="str">
        <f>IF(F426="","",VLOOKUP(X426,図書名リスト!$A$3:$W$900,22,0))</f>
        <v/>
      </c>
      <c r="T426" s="9" t="str">
        <f t="shared" si="30"/>
        <v xml:space="preserve"> </v>
      </c>
      <c r="U426" s="9" t="str">
        <f t="shared" si="31"/>
        <v>　</v>
      </c>
      <c r="V426" s="9" t="str">
        <f t="shared" si="32"/>
        <v xml:space="preserve"> </v>
      </c>
      <c r="W426" s="9">
        <f t="shared" si="33"/>
        <v>0</v>
      </c>
      <c r="X426" s="8" t="str">
        <f t="shared" si="34"/>
        <v/>
      </c>
    </row>
    <row r="427" spans="1:24" ht="57" customHeight="1" x14ac:dyDescent="0.15">
      <c r="A427" s="44"/>
      <c r="B427" s="11"/>
      <c r="C427" s="17"/>
      <c r="D427" s="17"/>
      <c r="E427" s="16"/>
      <c r="F427" s="15"/>
      <c r="G427" s="14"/>
      <c r="H427" s="13" t="str">
        <f>IF(F427="","",VLOOKUP(F427,図書名リスト!$C$3:$W$900,16,0))</f>
        <v/>
      </c>
      <c r="I427" s="12" t="str">
        <f>IF(F427="","",VLOOKUP(X427,図書名リスト!$A$3:$W$900,5,0))</f>
        <v/>
      </c>
      <c r="J427" s="25" t="str">
        <f>IF(F427="","",VLOOKUP(X427,図書名リスト!$A$3:$W$900,9,0))</f>
        <v/>
      </c>
      <c r="K427" s="24" t="str">
        <f>IF(F427="","",VLOOKUP(X427,図書名リスト!$A$3:$W$900,23,0))</f>
        <v/>
      </c>
      <c r="L427" s="10" t="str">
        <f>IF(F427="","",VLOOKUP(X427,図書名リスト!$A$3:$W$900,11,0))</f>
        <v/>
      </c>
      <c r="M427" s="43" t="str">
        <f>IF(F427="","",VLOOKUP(X427,図書名リスト!$A$3:$W$900,14,0))</f>
        <v/>
      </c>
      <c r="N427" s="10" t="str">
        <f>IF(F427="","",VLOOKUP(X427,図書名リスト!$A$3:$W$900,17,0))</f>
        <v/>
      </c>
      <c r="O427" s="11"/>
      <c r="P427" s="23" t="str">
        <f>IF(F427="","",VLOOKUP(X427,図書名リスト!$A$3:$W$900,21,0))</f>
        <v/>
      </c>
      <c r="Q427" s="22" t="str">
        <f>IF(F427="","",VLOOKUP(X427,図書名リスト!$A$3:$W$900,19,0))</f>
        <v/>
      </c>
      <c r="R427" s="23" t="str">
        <f>IF(F427="","",VLOOKUP(X427,図書名リスト!$A$3:$W$900,20,0))</f>
        <v/>
      </c>
      <c r="S427" s="22" t="str">
        <f>IF(F427="","",VLOOKUP(X427,図書名リスト!$A$3:$W$900,22,0))</f>
        <v/>
      </c>
      <c r="T427" s="9" t="str">
        <f t="shared" si="30"/>
        <v xml:space="preserve"> </v>
      </c>
      <c r="U427" s="9" t="str">
        <f t="shared" si="31"/>
        <v>　</v>
      </c>
      <c r="V427" s="9" t="str">
        <f t="shared" si="32"/>
        <v xml:space="preserve"> </v>
      </c>
      <c r="W427" s="9">
        <f t="shared" si="33"/>
        <v>0</v>
      </c>
      <c r="X427" s="8" t="str">
        <f t="shared" si="34"/>
        <v/>
      </c>
    </row>
    <row r="428" spans="1:24" ht="57" customHeight="1" x14ac:dyDescent="0.15">
      <c r="A428" s="44"/>
      <c r="B428" s="11"/>
      <c r="C428" s="17"/>
      <c r="D428" s="17"/>
      <c r="E428" s="16"/>
      <c r="F428" s="15"/>
      <c r="G428" s="14"/>
      <c r="H428" s="13" t="str">
        <f>IF(F428="","",VLOOKUP(F428,図書名リスト!$C$3:$W$900,16,0))</f>
        <v/>
      </c>
      <c r="I428" s="12" t="str">
        <f>IF(F428="","",VLOOKUP(X428,図書名リスト!$A$3:$W$900,5,0))</f>
        <v/>
      </c>
      <c r="J428" s="25" t="str">
        <f>IF(F428="","",VLOOKUP(X428,図書名リスト!$A$3:$W$900,9,0))</f>
        <v/>
      </c>
      <c r="K428" s="24" t="str">
        <f>IF(F428="","",VLOOKUP(X428,図書名リスト!$A$3:$W$900,23,0))</f>
        <v/>
      </c>
      <c r="L428" s="10" t="str">
        <f>IF(F428="","",VLOOKUP(X428,図書名リスト!$A$3:$W$900,11,0))</f>
        <v/>
      </c>
      <c r="M428" s="43" t="str">
        <f>IF(F428="","",VLOOKUP(X428,図書名リスト!$A$3:$W$900,14,0))</f>
        <v/>
      </c>
      <c r="N428" s="10" t="str">
        <f>IF(F428="","",VLOOKUP(X428,図書名リスト!$A$3:$W$900,17,0))</f>
        <v/>
      </c>
      <c r="O428" s="11"/>
      <c r="P428" s="23" t="str">
        <f>IF(F428="","",VLOOKUP(X428,図書名リスト!$A$3:$W$900,21,0))</f>
        <v/>
      </c>
      <c r="Q428" s="22" t="str">
        <f>IF(F428="","",VLOOKUP(X428,図書名リスト!$A$3:$W$900,19,0))</f>
        <v/>
      </c>
      <c r="R428" s="23" t="str">
        <f>IF(F428="","",VLOOKUP(X428,図書名リスト!$A$3:$W$900,20,0))</f>
        <v/>
      </c>
      <c r="S428" s="22" t="str">
        <f>IF(F428="","",VLOOKUP(X428,図書名リスト!$A$3:$W$900,22,0))</f>
        <v/>
      </c>
      <c r="T428" s="9" t="str">
        <f t="shared" si="30"/>
        <v xml:space="preserve"> </v>
      </c>
      <c r="U428" s="9" t="str">
        <f t="shared" si="31"/>
        <v>　</v>
      </c>
      <c r="V428" s="9" t="str">
        <f t="shared" si="32"/>
        <v xml:space="preserve"> </v>
      </c>
      <c r="W428" s="9">
        <f t="shared" si="33"/>
        <v>0</v>
      </c>
      <c r="X428" s="8" t="str">
        <f t="shared" si="34"/>
        <v/>
      </c>
    </row>
    <row r="429" spans="1:24" ht="57" customHeight="1" x14ac:dyDescent="0.15">
      <c r="A429" s="44"/>
      <c r="B429" s="11"/>
      <c r="C429" s="17"/>
      <c r="D429" s="17"/>
      <c r="E429" s="16"/>
      <c r="F429" s="15"/>
      <c r="G429" s="14"/>
      <c r="H429" s="13" t="str">
        <f>IF(F429="","",VLOOKUP(F429,図書名リスト!$C$3:$W$900,16,0))</f>
        <v/>
      </c>
      <c r="I429" s="12" t="str">
        <f>IF(F429="","",VLOOKUP(X429,図書名リスト!$A$3:$W$900,5,0))</f>
        <v/>
      </c>
      <c r="J429" s="25" t="str">
        <f>IF(F429="","",VLOOKUP(X429,図書名リスト!$A$3:$W$900,9,0))</f>
        <v/>
      </c>
      <c r="K429" s="24" t="str">
        <f>IF(F429="","",VLOOKUP(X429,図書名リスト!$A$3:$W$900,23,0))</f>
        <v/>
      </c>
      <c r="L429" s="10" t="str">
        <f>IF(F429="","",VLOOKUP(X429,図書名リスト!$A$3:$W$900,11,0))</f>
        <v/>
      </c>
      <c r="M429" s="43" t="str">
        <f>IF(F429="","",VLOOKUP(X429,図書名リスト!$A$3:$W$900,14,0))</f>
        <v/>
      </c>
      <c r="N429" s="10" t="str">
        <f>IF(F429="","",VLOOKUP(X429,図書名リスト!$A$3:$W$900,17,0))</f>
        <v/>
      </c>
      <c r="O429" s="11"/>
      <c r="P429" s="23" t="str">
        <f>IF(F429="","",VLOOKUP(X429,図書名リスト!$A$3:$W$900,21,0))</f>
        <v/>
      </c>
      <c r="Q429" s="22" t="str">
        <f>IF(F429="","",VLOOKUP(X429,図書名リスト!$A$3:$W$900,19,0))</f>
        <v/>
      </c>
      <c r="R429" s="23" t="str">
        <f>IF(F429="","",VLOOKUP(X429,図書名リスト!$A$3:$W$900,20,0))</f>
        <v/>
      </c>
      <c r="S429" s="22" t="str">
        <f>IF(F429="","",VLOOKUP(X429,図書名リスト!$A$3:$W$900,22,0))</f>
        <v/>
      </c>
      <c r="T429" s="9" t="str">
        <f t="shared" si="30"/>
        <v xml:space="preserve"> </v>
      </c>
      <c r="U429" s="9" t="str">
        <f t="shared" si="31"/>
        <v>　</v>
      </c>
      <c r="V429" s="9" t="str">
        <f t="shared" si="32"/>
        <v xml:space="preserve"> </v>
      </c>
      <c r="W429" s="9">
        <f t="shared" si="33"/>
        <v>0</v>
      </c>
      <c r="X429" s="8" t="str">
        <f t="shared" si="34"/>
        <v/>
      </c>
    </row>
    <row r="430" spans="1:24" ht="57" customHeight="1" x14ac:dyDescent="0.15">
      <c r="A430" s="44"/>
      <c r="B430" s="11"/>
      <c r="C430" s="17"/>
      <c r="D430" s="17"/>
      <c r="E430" s="16"/>
      <c r="F430" s="15"/>
      <c r="G430" s="14"/>
      <c r="H430" s="13" t="str">
        <f>IF(F430="","",VLOOKUP(F430,図書名リスト!$C$3:$W$900,16,0))</f>
        <v/>
      </c>
      <c r="I430" s="12" t="str">
        <f>IF(F430="","",VLOOKUP(X430,図書名リスト!$A$3:$W$900,5,0))</f>
        <v/>
      </c>
      <c r="J430" s="25" t="str">
        <f>IF(F430="","",VLOOKUP(X430,図書名リスト!$A$3:$W$900,9,0))</f>
        <v/>
      </c>
      <c r="K430" s="24" t="str">
        <f>IF(F430="","",VLOOKUP(X430,図書名リスト!$A$3:$W$900,23,0))</f>
        <v/>
      </c>
      <c r="L430" s="10" t="str">
        <f>IF(F430="","",VLOOKUP(X430,図書名リスト!$A$3:$W$900,11,0))</f>
        <v/>
      </c>
      <c r="M430" s="43" t="str">
        <f>IF(F430="","",VLOOKUP(X430,図書名リスト!$A$3:$W$900,14,0))</f>
        <v/>
      </c>
      <c r="N430" s="10" t="str">
        <f>IF(F430="","",VLOOKUP(X430,図書名リスト!$A$3:$W$900,17,0))</f>
        <v/>
      </c>
      <c r="O430" s="11"/>
      <c r="P430" s="23" t="str">
        <f>IF(F430="","",VLOOKUP(X430,図書名リスト!$A$3:$W$900,21,0))</f>
        <v/>
      </c>
      <c r="Q430" s="22" t="str">
        <f>IF(F430="","",VLOOKUP(X430,図書名リスト!$A$3:$W$900,19,0))</f>
        <v/>
      </c>
      <c r="R430" s="23" t="str">
        <f>IF(F430="","",VLOOKUP(X430,図書名リスト!$A$3:$W$900,20,0))</f>
        <v/>
      </c>
      <c r="S430" s="22" t="str">
        <f>IF(F430="","",VLOOKUP(X430,図書名リスト!$A$3:$W$900,22,0))</f>
        <v/>
      </c>
      <c r="T430" s="9" t="str">
        <f t="shared" si="30"/>
        <v xml:space="preserve"> </v>
      </c>
      <c r="U430" s="9" t="str">
        <f t="shared" si="31"/>
        <v>　</v>
      </c>
      <c r="V430" s="9" t="str">
        <f t="shared" si="32"/>
        <v xml:space="preserve"> </v>
      </c>
      <c r="W430" s="9">
        <f t="shared" si="33"/>
        <v>0</v>
      </c>
      <c r="X430" s="8" t="str">
        <f t="shared" si="34"/>
        <v/>
      </c>
    </row>
    <row r="431" spans="1:24" ht="57" customHeight="1" x14ac:dyDescent="0.15">
      <c r="A431" s="44"/>
      <c r="B431" s="11"/>
      <c r="C431" s="17"/>
      <c r="D431" s="17"/>
      <c r="E431" s="16"/>
      <c r="F431" s="15"/>
      <c r="G431" s="14"/>
      <c r="H431" s="13" t="str">
        <f>IF(F431="","",VLOOKUP(F431,図書名リスト!$C$3:$W$900,16,0))</f>
        <v/>
      </c>
      <c r="I431" s="12" t="str">
        <f>IF(F431="","",VLOOKUP(X431,図書名リスト!$A$3:$W$900,5,0))</f>
        <v/>
      </c>
      <c r="J431" s="25" t="str">
        <f>IF(F431="","",VLOOKUP(X431,図書名リスト!$A$3:$W$900,9,0))</f>
        <v/>
      </c>
      <c r="K431" s="24" t="str">
        <f>IF(F431="","",VLOOKUP(X431,図書名リスト!$A$3:$W$900,23,0))</f>
        <v/>
      </c>
      <c r="L431" s="10" t="str">
        <f>IF(F431="","",VLOOKUP(X431,図書名リスト!$A$3:$W$900,11,0))</f>
        <v/>
      </c>
      <c r="M431" s="43" t="str">
        <f>IF(F431="","",VLOOKUP(X431,図書名リスト!$A$3:$W$900,14,0))</f>
        <v/>
      </c>
      <c r="N431" s="10" t="str">
        <f>IF(F431="","",VLOOKUP(X431,図書名リスト!$A$3:$W$900,17,0))</f>
        <v/>
      </c>
      <c r="O431" s="11"/>
      <c r="P431" s="23" t="str">
        <f>IF(F431="","",VLOOKUP(X431,図書名リスト!$A$3:$W$900,21,0))</f>
        <v/>
      </c>
      <c r="Q431" s="22" t="str">
        <f>IF(F431="","",VLOOKUP(X431,図書名リスト!$A$3:$W$900,19,0))</f>
        <v/>
      </c>
      <c r="R431" s="23" t="str">
        <f>IF(F431="","",VLOOKUP(X431,図書名リスト!$A$3:$W$900,20,0))</f>
        <v/>
      </c>
      <c r="S431" s="22" t="str">
        <f>IF(F431="","",VLOOKUP(X431,図書名リスト!$A$3:$W$900,22,0))</f>
        <v/>
      </c>
      <c r="T431" s="9" t="str">
        <f t="shared" si="30"/>
        <v xml:space="preserve"> </v>
      </c>
      <c r="U431" s="9" t="str">
        <f t="shared" si="31"/>
        <v>　</v>
      </c>
      <c r="V431" s="9" t="str">
        <f t="shared" si="32"/>
        <v xml:space="preserve"> </v>
      </c>
      <c r="W431" s="9">
        <f t="shared" si="33"/>
        <v>0</v>
      </c>
      <c r="X431" s="8" t="str">
        <f t="shared" si="34"/>
        <v/>
      </c>
    </row>
    <row r="432" spans="1:24" ht="57" customHeight="1" x14ac:dyDescent="0.15">
      <c r="A432" s="44"/>
      <c r="B432" s="11"/>
      <c r="C432" s="17"/>
      <c r="D432" s="17"/>
      <c r="E432" s="16"/>
      <c r="F432" s="15"/>
      <c r="G432" s="14"/>
      <c r="H432" s="13" t="str">
        <f>IF(F432="","",VLOOKUP(F432,図書名リスト!$C$3:$W$900,16,0))</f>
        <v/>
      </c>
      <c r="I432" s="12" t="str">
        <f>IF(F432="","",VLOOKUP(X432,図書名リスト!$A$3:$W$900,5,0))</f>
        <v/>
      </c>
      <c r="J432" s="25" t="str">
        <f>IF(F432="","",VLOOKUP(X432,図書名リスト!$A$3:$W$900,9,0))</f>
        <v/>
      </c>
      <c r="K432" s="24" t="str">
        <f>IF(F432="","",VLOOKUP(X432,図書名リスト!$A$3:$W$900,23,0))</f>
        <v/>
      </c>
      <c r="L432" s="10" t="str">
        <f>IF(F432="","",VLOOKUP(X432,図書名リスト!$A$3:$W$900,11,0))</f>
        <v/>
      </c>
      <c r="M432" s="43" t="str">
        <f>IF(F432="","",VLOOKUP(X432,図書名リスト!$A$3:$W$900,14,0))</f>
        <v/>
      </c>
      <c r="N432" s="10" t="str">
        <f>IF(F432="","",VLOOKUP(X432,図書名リスト!$A$3:$W$900,17,0))</f>
        <v/>
      </c>
      <c r="O432" s="11"/>
      <c r="P432" s="23" t="str">
        <f>IF(F432="","",VLOOKUP(X432,図書名リスト!$A$3:$W$900,21,0))</f>
        <v/>
      </c>
      <c r="Q432" s="22" t="str">
        <f>IF(F432="","",VLOOKUP(X432,図書名リスト!$A$3:$W$900,19,0))</f>
        <v/>
      </c>
      <c r="R432" s="23" t="str">
        <f>IF(F432="","",VLOOKUP(X432,図書名リスト!$A$3:$W$900,20,0))</f>
        <v/>
      </c>
      <c r="S432" s="22" t="str">
        <f>IF(F432="","",VLOOKUP(X432,図書名リスト!$A$3:$W$900,22,0))</f>
        <v/>
      </c>
      <c r="T432" s="9" t="str">
        <f t="shared" si="30"/>
        <v xml:space="preserve"> </v>
      </c>
      <c r="U432" s="9" t="str">
        <f t="shared" si="31"/>
        <v>　</v>
      </c>
      <c r="V432" s="9" t="str">
        <f t="shared" si="32"/>
        <v xml:space="preserve"> </v>
      </c>
      <c r="W432" s="9">
        <f t="shared" si="33"/>
        <v>0</v>
      </c>
      <c r="X432" s="8" t="str">
        <f t="shared" si="34"/>
        <v/>
      </c>
    </row>
    <row r="433" spans="1:24" ht="57" customHeight="1" x14ac:dyDescent="0.15">
      <c r="A433" s="44"/>
      <c r="B433" s="11"/>
      <c r="C433" s="17"/>
      <c r="D433" s="17"/>
      <c r="E433" s="16"/>
      <c r="F433" s="15"/>
      <c r="G433" s="14"/>
      <c r="H433" s="13" t="str">
        <f>IF(F433="","",VLOOKUP(F433,図書名リスト!$C$3:$W$900,16,0))</f>
        <v/>
      </c>
      <c r="I433" s="12" t="str">
        <f>IF(F433="","",VLOOKUP(X433,図書名リスト!$A$3:$W$900,5,0))</f>
        <v/>
      </c>
      <c r="J433" s="25" t="str">
        <f>IF(F433="","",VLOOKUP(X433,図書名リスト!$A$3:$W$900,9,0))</f>
        <v/>
      </c>
      <c r="K433" s="24" t="str">
        <f>IF(F433="","",VLOOKUP(X433,図書名リスト!$A$3:$W$900,23,0))</f>
        <v/>
      </c>
      <c r="L433" s="10" t="str">
        <f>IF(F433="","",VLOOKUP(X433,図書名リスト!$A$3:$W$900,11,0))</f>
        <v/>
      </c>
      <c r="M433" s="43" t="str">
        <f>IF(F433="","",VLOOKUP(X433,図書名リスト!$A$3:$W$900,14,0))</f>
        <v/>
      </c>
      <c r="N433" s="10" t="str">
        <f>IF(F433="","",VLOOKUP(X433,図書名リスト!$A$3:$W$900,17,0))</f>
        <v/>
      </c>
      <c r="O433" s="11"/>
      <c r="P433" s="23" t="str">
        <f>IF(F433="","",VLOOKUP(X433,図書名リスト!$A$3:$W$900,21,0))</f>
        <v/>
      </c>
      <c r="Q433" s="22" t="str">
        <f>IF(F433="","",VLOOKUP(X433,図書名リスト!$A$3:$W$900,19,0))</f>
        <v/>
      </c>
      <c r="R433" s="23" t="str">
        <f>IF(F433="","",VLOOKUP(X433,図書名リスト!$A$3:$W$900,20,0))</f>
        <v/>
      </c>
      <c r="S433" s="22" t="str">
        <f>IF(F433="","",VLOOKUP(X433,図書名リスト!$A$3:$W$900,22,0))</f>
        <v/>
      </c>
      <c r="T433" s="9" t="str">
        <f t="shared" si="30"/>
        <v xml:space="preserve"> </v>
      </c>
      <c r="U433" s="9" t="str">
        <f t="shared" si="31"/>
        <v>　</v>
      </c>
      <c r="V433" s="9" t="str">
        <f t="shared" si="32"/>
        <v xml:space="preserve"> </v>
      </c>
      <c r="W433" s="9">
        <f t="shared" si="33"/>
        <v>0</v>
      </c>
      <c r="X433" s="8" t="str">
        <f t="shared" si="34"/>
        <v/>
      </c>
    </row>
    <row r="434" spans="1:24" ht="57" customHeight="1" x14ac:dyDescent="0.15">
      <c r="A434" s="44"/>
      <c r="B434" s="11"/>
      <c r="C434" s="17"/>
      <c r="D434" s="17"/>
      <c r="E434" s="16"/>
      <c r="F434" s="15"/>
      <c r="G434" s="14"/>
      <c r="H434" s="13" t="str">
        <f>IF(F434="","",VLOOKUP(F434,図書名リスト!$C$3:$W$900,16,0))</f>
        <v/>
      </c>
      <c r="I434" s="12" t="str">
        <f>IF(F434="","",VLOOKUP(X434,図書名リスト!$A$3:$W$900,5,0))</f>
        <v/>
      </c>
      <c r="J434" s="25" t="str">
        <f>IF(F434="","",VLOOKUP(X434,図書名リスト!$A$3:$W$900,9,0))</f>
        <v/>
      </c>
      <c r="K434" s="24" t="str">
        <f>IF(F434="","",VLOOKUP(X434,図書名リスト!$A$3:$W$900,23,0))</f>
        <v/>
      </c>
      <c r="L434" s="10" t="str">
        <f>IF(F434="","",VLOOKUP(X434,図書名リスト!$A$3:$W$900,11,0))</f>
        <v/>
      </c>
      <c r="M434" s="43" t="str">
        <f>IF(F434="","",VLOOKUP(X434,図書名リスト!$A$3:$W$900,14,0))</f>
        <v/>
      </c>
      <c r="N434" s="10" t="str">
        <f>IF(F434="","",VLOOKUP(X434,図書名リスト!$A$3:$W$900,17,0))</f>
        <v/>
      </c>
      <c r="O434" s="11"/>
      <c r="P434" s="23" t="str">
        <f>IF(F434="","",VLOOKUP(X434,図書名リスト!$A$3:$W$900,21,0))</f>
        <v/>
      </c>
      <c r="Q434" s="22" t="str">
        <f>IF(F434="","",VLOOKUP(X434,図書名リスト!$A$3:$W$900,19,0))</f>
        <v/>
      </c>
      <c r="R434" s="23" t="str">
        <f>IF(F434="","",VLOOKUP(X434,図書名リスト!$A$3:$W$900,20,0))</f>
        <v/>
      </c>
      <c r="S434" s="22" t="str">
        <f>IF(F434="","",VLOOKUP(X434,図書名リスト!$A$3:$W$900,22,0))</f>
        <v/>
      </c>
      <c r="T434" s="9" t="str">
        <f t="shared" si="30"/>
        <v xml:space="preserve"> </v>
      </c>
      <c r="U434" s="9" t="str">
        <f t="shared" si="31"/>
        <v>　</v>
      </c>
      <c r="V434" s="9" t="str">
        <f t="shared" si="32"/>
        <v xml:space="preserve"> </v>
      </c>
      <c r="W434" s="9">
        <f t="shared" si="33"/>
        <v>0</v>
      </c>
      <c r="X434" s="8" t="str">
        <f t="shared" si="34"/>
        <v/>
      </c>
    </row>
    <row r="435" spans="1:24" ht="57" customHeight="1" x14ac:dyDescent="0.15">
      <c r="A435" s="44"/>
      <c r="B435" s="11"/>
      <c r="C435" s="17"/>
      <c r="D435" s="17"/>
      <c r="E435" s="16"/>
      <c r="F435" s="15"/>
      <c r="G435" s="14"/>
      <c r="H435" s="13" t="str">
        <f>IF(F435="","",VLOOKUP(F435,図書名リスト!$C$3:$W$900,16,0))</f>
        <v/>
      </c>
      <c r="I435" s="12" t="str">
        <f>IF(F435="","",VLOOKUP(X435,図書名リスト!$A$3:$W$900,5,0))</f>
        <v/>
      </c>
      <c r="J435" s="25" t="str">
        <f>IF(F435="","",VLOOKUP(X435,図書名リスト!$A$3:$W$900,9,0))</f>
        <v/>
      </c>
      <c r="K435" s="24" t="str">
        <f>IF(F435="","",VLOOKUP(X435,図書名リスト!$A$3:$W$900,23,0))</f>
        <v/>
      </c>
      <c r="L435" s="10" t="str">
        <f>IF(F435="","",VLOOKUP(X435,図書名リスト!$A$3:$W$900,11,0))</f>
        <v/>
      </c>
      <c r="M435" s="43" t="str">
        <f>IF(F435="","",VLOOKUP(X435,図書名リスト!$A$3:$W$900,14,0))</f>
        <v/>
      </c>
      <c r="N435" s="10" t="str">
        <f>IF(F435="","",VLOOKUP(X435,図書名リスト!$A$3:$W$900,17,0))</f>
        <v/>
      </c>
      <c r="O435" s="11"/>
      <c r="P435" s="23" t="str">
        <f>IF(F435="","",VLOOKUP(X435,図書名リスト!$A$3:$W$900,21,0))</f>
        <v/>
      </c>
      <c r="Q435" s="22" t="str">
        <f>IF(F435="","",VLOOKUP(X435,図書名リスト!$A$3:$W$900,19,0))</f>
        <v/>
      </c>
      <c r="R435" s="23" t="str">
        <f>IF(F435="","",VLOOKUP(X435,図書名リスト!$A$3:$W$900,20,0))</f>
        <v/>
      </c>
      <c r="S435" s="22" t="str">
        <f>IF(F435="","",VLOOKUP(X435,図書名リスト!$A$3:$W$900,22,0))</f>
        <v/>
      </c>
      <c r="T435" s="9" t="str">
        <f t="shared" si="30"/>
        <v xml:space="preserve"> </v>
      </c>
      <c r="U435" s="9" t="str">
        <f t="shared" si="31"/>
        <v>　</v>
      </c>
      <c r="V435" s="9" t="str">
        <f t="shared" si="32"/>
        <v xml:space="preserve"> </v>
      </c>
      <c r="W435" s="9">
        <f t="shared" si="33"/>
        <v>0</v>
      </c>
      <c r="X435" s="8" t="str">
        <f t="shared" si="34"/>
        <v/>
      </c>
    </row>
    <row r="436" spans="1:24" ht="57" customHeight="1" x14ac:dyDescent="0.15">
      <c r="A436" s="44"/>
      <c r="B436" s="11"/>
      <c r="C436" s="17"/>
      <c r="D436" s="17"/>
      <c r="E436" s="16"/>
      <c r="F436" s="15"/>
      <c r="G436" s="14"/>
      <c r="H436" s="13" t="str">
        <f>IF(F436="","",VLOOKUP(F436,図書名リスト!$C$3:$W$900,16,0))</f>
        <v/>
      </c>
      <c r="I436" s="12" t="str">
        <f>IF(F436="","",VLOOKUP(X436,図書名リスト!$A$3:$W$900,5,0))</f>
        <v/>
      </c>
      <c r="J436" s="25" t="str">
        <f>IF(F436="","",VLOOKUP(X436,図書名リスト!$A$3:$W$900,9,0))</f>
        <v/>
      </c>
      <c r="K436" s="24" t="str">
        <f>IF(F436="","",VLOOKUP(X436,図書名リスト!$A$3:$W$900,23,0))</f>
        <v/>
      </c>
      <c r="L436" s="10" t="str">
        <f>IF(F436="","",VLOOKUP(X436,図書名リスト!$A$3:$W$900,11,0))</f>
        <v/>
      </c>
      <c r="M436" s="43" t="str">
        <f>IF(F436="","",VLOOKUP(X436,図書名リスト!$A$3:$W$900,14,0))</f>
        <v/>
      </c>
      <c r="N436" s="10" t="str">
        <f>IF(F436="","",VLOOKUP(X436,図書名リスト!$A$3:$W$900,17,0))</f>
        <v/>
      </c>
      <c r="O436" s="11"/>
      <c r="P436" s="23" t="str">
        <f>IF(F436="","",VLOOKUP(X436,図書名リスト!$A$3:$W$900,21,0))</f>
        <v/>
      </c>
      <c r="Q436" s="22" t="str">
        <f>IF(F436="","",VLOOKUP(X436,図書名リスト!$A$3:$W$900,19,0))</f>
        <v/>
      </c>
      <c r="R436" s="23" t="str">
        <f>IF(F436="","",VLOOKUP(X436,図書名リスト!$A$3:$W$900,20,0))</f>
        <v/>
      </c>
      <c r="S436" s="22" t="str">
        <f>IF(F436="","",VLOOKUP(X436,図書名リスト!$A$3:$W$900,22,0))</f>
        <v/>
      </c>
      <c r="T436" s="9" t="str">
        <f t="shared" si="30"/>
        <v xml:space="preserve"> </v>
      </c>
      <c r="U436" s="9" t="str">
        <f t="shared" si="31"/>
        <v>　</v>
      </c>
      <c r="V436" s="9" t="str">
        <f t="shared" si="32"/>
        <v xml:space="preserve"> </v>
      </c>
      <c r="W436" s="9">
        <f t="shared" si="33"/>
        <v>0</v>
      </c>
      <c r="X436" s="8" t="str">
        <f t="shared" si="34"/>
        <v/>
      </c>
    </row>
    <row r="437" spans="1:24" ht="57" customHeight="1" x14ac:dyDescent="0.15">
      <c r="A437" s="44"/>
      <c r="B437" s="11"/>
      <c r="C437" s="17"/>
      <c r="D437" s="17"/>
      <c r="E437" s="16"/>
      <c r="F437" s="15"/>
      <c r="G437" s="14"/>
      <c r="H437" s="13" t="str">
        <f>IF(F437="","",VLOOKUP(F437,図書名リスト!$C$3:$W$900,16,0))</f>
        <v/>
      </c>
      <c r="I437" s="12" t="str">
        <f>IF(F437="","",VLOOKUP(X437,図書名リスト!$A$3:$W$900,5,0))</f>
        <v/>
      </c>
      <c r="J437" s="25" t="str">
        <f>IF(F437="","",VLOOKUP(X437,図書名リスト!$A$3:$W$900,9,0))</f>
        <v/>
      </c>
      <c r="K437" s="24" t="str">
        <f>IF(F437="","",VLOOKUP(X437,図書名リスト!$A$3:$W$900,23,0))</f>
        <v/>
      </c>
      <c r="L437" s="10" t="str">
        <f>IF(F437="","",VLOOKUP(X437,図書名リスト!$A$3:$W$900,11,0))</f>
        <v/>
      </c>
      <c r="M437" s="43" t="str">
        <f>IF(F437="","",VLOOKUP(X437,図書名リスト!$A$3:$W$900,14,0))</f>
        <v/>
      </c>
      <c r="N437" s="10" t="str">
        <f>IF(F437="","",VLOOKUP(X437,図書名リスト!$A$3:$W$900,17,0))</f>
        <v/>
      </c>
      <c r="O437" s="11"/>
      <c r="P437" s="23" t="str">
        <f>IF(F437="","",VLOOKUP(X437,図書名リスト!$A$3:$W$900,21,0))</f>
        <v/>
      </c>
      <c r="Q437" s="22" t="str">
        <f>IF(F437="","",VLOOKUP(X437,図書名リスト!$A$3:$W$900,19,0))</f>
        <v/>
      </c>
      <c r="R437" s="23" t="str">
        <f>IF(F437="","",VLOOKUP(X437,図書名リスト!$A$3:$W$900,20,0))</f>
        <v/>
      </c>
      <c r="S437" s="22" t="str">
        <f>IF(F437="","",VLOOKUP(X437,図書名リスト!$A$3:$W$900,22,0))</f>
        <v/>
      </c>
      <c r="T437" s="9" t="str">
        <f t="shared" si="30"/>
        <v xml:space="preserve"> </v>
      </c>
      <c r="U437" s="9" t="str">
        <f t="shared" si="31"/>
        <v>　</v>
      </c>
      <c r="V437" s="9" t="str">
        <f t="shared" si="32"/>
        <v xml:space="preserve"> </v>
      </c>
      <c r="W437" s="9">
        <f t="shared" si="33"/>
        <v>0</v>
      </c>
      <c r="X437" s="8" t="str">
        <f t="shared" si="34"/>
        <v/>
      </c>
    </row>
    <row r="438" spans="1:24" ht="57" customHeight="1" x14ac:dyDescent="0.15">
      <c r="A438" s="44"/>
      <c r="B438" s="11"/>
      <c r="C438" s="17"/>
      <c r="D438" s="17"/>
      <c r="E438" s="16"/>
      <c r="F438" s="15"/>
      <c r="G438" s="14"/>
      <c r="H438" s="13" t="str">
        <f>IF(F438="","",VLOOKUP(F438,図書名リスト!$C$3:$W$900,16,0))</f>
        <v/>
      </c>
      <c r="I438" s="12" t="str">
        <f>IF(F438="","",VLOOKUP(X438,図書名リスト!$A$3:$W$900,5,0))</f>
        <v/>
      </c>
      <c r="J438" s="25" t="str">
        <f>IF(F438="","",VLOOKUP(X438,図書名リスト!$A$3:$W$900,9,0))</f>
        <v/>
      </c>
      <c r="K438" s="24" t="str">
        <f>IF(F438="","",VLOOKUP(X438,図書名リスト!$A$3:$W$900,23,0))</f>
        <v/>
      </c>
      <c r="L438" s="10" t="str">
        <f>IF(F438="","",VLOOKUP(X438,図書名リスト!$A$3:$W$900,11,0))</f>
        <v/>
      </c>
      <c r="M438" s="43" t="str">
        <f>IF(F438="","",VLOOKUP(X438,図書名リスト!$A$3:$W$900,14,0))</f>
        <v/>
      </c>
      <c r="N438" s="10" t="str">
        <f>IF(F438="","",VLOOKUP(X438,図書名リスト!$A$3:$W$900,17,0))</f>
        <v/>
      </c>
      <c r="O438" s="11"/>
      <c r="P438" s="23" t="str">
        <f>IF(F438="","",VLOOKUP(X438,図書名リスト!$A$3:$W$900,21,0))</f>
        <v/>
      </c>
      <c r="Q438" s="22" t="str">
        <f>IF(F438="","",VLOOKUP(X438,図書名リスト!$A$3:$W$900,19,0))</f>
        <v/>
      </c>
      <c r="R438" s="23" t="str">
        <f>IF(F438="","",VLOOKUP(X438,図書名リスト!$A$3:$W$900,20,0))</f>
        <v/>
      </c>
      <c r="S438" s="22" t="str">
        <f>IF(F438="","",VLOOKUP(X438,図書名リスト!$A$3:$W$900,22,0))</f>
        <v/>
      </c>
      <c r="T438" s="9" t="str">
        <f t="shared" si="30"/>
        <v xml:space="preserve"> </v>
      </c>
      <c r="U438" s="9" t="str">
        <f t="shared" si="31"/>
        <v>　</v>
      </c>
      <c r="V438" s="9" t="str">
        <f t="shared" si="32"/>
        <v xml:space="preserve"> </v>
      </c>
      <c r="W438" s="9">
        <f t="shared" si="33"/>
        <v>0</v>
      </c>
      <c r="X438" s="8" t="str">
        <f t="shared" si="34"/>
        <v/>
      </c>
    </row>
    <row r="439" spans="1:24" ht="57" customHeight="1" x14ac:dyDescent="0.15">
      <c r="A439" s="44"/>
      <c r="B439" s="11"/>
      <c r="C439" s="17"/>
      <c r="D439" s="17"/>
      <c r="E439" s="16"/>
      <c r="F439" s="15"/>
      <c r="G439" s="14"/>
      <c r="H439" s="13" t="str">
        <f>IF(F439="","",VLOOKUP(F439,図書名リスト!$C$3:$W$900,16,0))</f>
        <v/>
      </c>
      <c r="I439" s="12" t="str">
        <f>IF(F439="","",VLOOKUP(X439,図書名リスト!$A$3:$W$900,5,0))</f>
        <v/>
      </c>
      <c r="J439" s="25" t="str">
        <f>IF(F439="","",VLOOKUP(X439,図書名リスト!$A$3:$W$900,9,0))</f>
        <v/>
      </c>
      <c r="K439" s="24" t="str">
        <f>IF(F439="","",VLOOKUP(X439,図書名リスト!$A$3:$W$900,23,0))</f>
        <v/>
      </c>
      <c r="L439" s="10" t="str">
        <f>IF(F439="","",VLOOKUP(X439,図書名リスト!$A$3:$W$900,11,0))</f>
        <v/>
      </c>
      <c r="M439" s="43" t="str">
        <f>IF(F439="","",VLOOKUP(X439,図書名リスト!$A$3:$W$900,14,0))</f>
        <v/>
      </c>
      <c r="N439" s="10" t="str">
        <f>IF(F439="","",VLOOKUP(X439,図書名リスト!$A$3:$W$900,17,0))</f>
        <v/>
      </c>
      <c r="O439" s="11"/>
      <c r="P439" s="23" t="str">
        <f>IF(F439="","",VLOOKUP(X439,図書名リスト!$A$3:$W$900,21,0))</f>
        <v/>
      </c>
      <c r="Q439" s="22" t="str">
        <f>IF(F439="","",VLOOKUP(X439,図書名リスト!$A$3:$W$900,19,0))</f>
        <v/>
      </c>
      <c r="R439" s="23" t="str">
        <f>IF(F439="","",VLOOKUP(X439,図書名リスト!$A$3:$W$900,20,0))</f>
        <v/>
      </c>
      <c r="S439" s="22" t="str">
        <f>IF(F439="","",VLOOKUP(X439,図書名リスト!$A$3:$W$900,22,0))</f>
        <v/>
      </c>
      <c r="T439" s="9" t="str">
        <f t="shared" si="30"/>
        <v xml:space="preserve"> </v>
      </c>
      <c r="U439" s="9" t="str">
        <f t="shared" si="31"/>
        <v>　</v>
      </c>
      <c r="V439" s="9" t="str">
        <f t="shared" si="32"/>
        <v xml:space="preserve"> </v>
      </c>
      <c r="W439" s="9">
        <f t="shared" si="33"/>
        <v>0</v>
      </c>
      <c r="X439" s="8" t="str">
        <f t="shared" si="34"/>
        <v/>
      </c>
    </row>
    <row r="440" spans="1:24" ht="57" customHeight="1" x14ac:dyDescent="0.15">
      <c r="A440" s="44"/>
      <c r="B440" s="11"/>
      <c r="C440" s="17"/>
      <c r="D440" s="17"/>
      <c r="E440" s="16"/>
      <c r="F440" s="15"/>
      <c r="G440" s="14"/>
      <c r="H440" s="13" t="str">
        <f>IF(F440="","",VLOOKUP(F440,図書名リスト!$C$3:$W$900,16,0))</f>
        <v/>
      </c>
      <c r="I440" s="12" t="str">
        <f>IF(F440="","",VLOOKUP(X440,図書名リスト!$A$3:$W$900,5,0))</f>
        <v/>
      </c>
      <c r="J440" s="25" t="str">
        <f>IF(F440="","",VLOOKUP(X440,図書名リスト!$A$3:$W$900,9,0))</f>
        <v/>
      </c>
      <c r="K440" s="24" t="str">
        <f>IF(F440="","",VLOOKUP(X440,図書名リスト!$A$3:$W$900,23,0))</f>
        <v/>
      </c>
      <c r="L440" s="10" t="str">
        <f>IF(F440="","",VLOOKUP(X440,図書名リスト!$A$3:$W$900,11,0))</f>
        <v/>
      </c>
      <c r="M440" s="43" t="str">
        <f>IF(F440="","",VLOOKUP(X440,図書名リスト!$A$3:$W$900,14,0))</f>
        <v/>
      </c>
      <c r="N440" s="10" t="str">
        <f>IF(F440="","",VLOOKUP(X440,図書名リスト!$A$3:$W$900,17,0))</f>
        <v/>
      </c>
      <c r="O440" s="11"/>
      <c r="P440" s="23" t="str">
        <f>IF(F440="","",VLOOKUP(X440,図書名リスト!$A$3:$W$900,21,0))</f>
        <v/>
      </c>
      <c r="Q440" s="22" t="str">
        <f>IF(F440="","",VLOOKUP(X440,図書名リスト!$A$3:$W$900,19,0))</f>
        <v/>
      </c>
      <c r="R440" s="23" t="str">
        <f>IF(F440="","",VLOOKUP(X440,図書名リスト!$A$3:$W$900,20,0))</f>
        <v/>
      </c>
      <c r="S440" s="22" t="str">
        <f>IF(F440="","",VLOOKUP(X440,図書名リスト!$A$3:$W$900,22,0))</f>
        <v/>
      </c>
      <c r="T440" s="9" t="str">
        <f t="shared" si="30"/>
        <v xml:space="preserve"> </v>
      </c>
      <c r="U440" s="9" t="str">
        <f t="shared" si="31"/>
        <v>　</v>
      </c>
      <c r="V440" s="9" t="str">
        <f t="shared" si="32"/>
        <v xml:space="preserve"> </v>
      </c>
      <c r="W440" s="9">
        <f t="shared" si="33"/>
        <v>0</v>
      </c>
      <c r="X440" s="8" t="str">
        <f t="shared" si="34"/>
        <v/>
      </c>
    </row>
    <row r="441" spans="1:24" ht="57" customHeight="1" x14ac:dyDescent="0.15">
      <c r="A441" s="44"/>
      <c r="B441" s="11"/>
      <c r="C441" s="17"/>
      <c r="D441" s="17"/>
      <c r="E441" s="16"/>
      <c r="F441" s="15"/>
      <c r="G441" s="14"/>
      <c r="H441" s="13" t="str">
        <f>IF(F441="","",VLOOKUP(F441,図書名リスト!$C$3:$W$900,16,0))</f>
        <v/>
      </c>
      <c r="I441" s="12" t="str">
        <f>IF(F441="","",VLOOKUP(X441,図書名リスト!$A$3:$W$900,5,0))</f>
        <v/>
      </c>
      <c r="J441" s="25" t="str">
        <f>IF(F441="","",VLOOKUP(X441,図書名リスト!$A$3:$W$900,9,0))</f>
        <v/>
      </c>
      <c r="K441" s="24" t="str">
        <f>IF(F441="","",VLOOKUP(X441,図書名リスト!$A$3:$W$900,23,0))</f>
        <v/>
      </c>
      <c r="L441" s="10" t="str">
        <f>IF(F441="","",VLOOKUP(X441,図書名リスト!$A$3:$W$900,11,0))</f>
        <v/>
      </c>
      <c r="M441" s="43" t="str">
        <f>IF(F441="","",VLOOKUP(X441,図書名リスト!$A$3:$W$900,14,0))</f>
        <v/>
      </c>
      <c r="N441" s="10" t="str">
        <f>IF(F441="","",VLOOKUP(X441,図書名リスト!$A$3:$W$900,17,0))</f>
        <v/>
      </c>
      <c r="O441" s="11"/>
      <c r="P441" s="23" t="str">
        <f>IF(F441="","",VLOOKUP(X441,図書名リスト!$A$3:$W$900,21,0))</f>
        <v/>
      </c>
      <c r="Q441" s="22" t="str">
        <f>IF(F441="","",VLOOKUP(X441,図書名リスト!$A$3:$W$900,19,0))</f>
        <v/>
      </c>
      <c r="R441" s="23" t="str">
        <f>IF(F441="","",VLOOKUP(X441,図書名リスト!$A$3:$W$900,20,0))</f>
        <v/>
      </c>
      <c r="S441" s="22" t="str">
        <f>IF(F441="","",VLOOKUP(X441,図書名リスト!$A$3:$W$900,22,0))</f>
        <v/>
      </c>
      <c r="T441" s="9" t="str">
        <f t="shared" si="30"/>
        <v xml:space="preserve"> </v>
      </c>
      <c r="U441" s="9" t="str">
        <f t="shared" si="31"/>
        <v>　</v>
      </c>
      <c r="V441" s="9" t="str">
        <f t="shared" si="32"/>
        <v xml:space="preserve"> </v>
      </c>
      <c r="W441" s="9">
        <f t="shared" si="33"/>
        <v>0</v>
      </c>
      <c r="X441" s="8" t="str">
        <f t="shared" si="34"/>
        <v/>
      </c>
    </row>
    <row r="442" spans="1:24" ht="57" customHeight="1" x14ac:dyDescent="0.15">
      <c r="A442" s="44"/>
      <c r="B442" s="11"/>
      <c r="C442" s="17"/>
      <c r="D442" s="17"/>
      <c r="E442" s="16"/>
      <c r="F442" s="15"/>
      <c r="G442" s="14"/>
      <c r="H442" s="13" t="str">
        <f>IF(F442="","",VLOOKUP(F442,図書名リスト!$C$3:$W$900,16,0))</f>
        <v/>
      </c>
      <c r="I442" s="12" t="str">
        <f>IF(F442="","",VLOOKUP(X442,図書名リスト!$A$3:$W$900,5,0))</f>
        <v/>
      </c>
      <c r="J442" s="25" t="str">
        <f>IF(F442="","",VLOOKUP(X442,図書名リスト!$A$3:$W$900,9,0))</f>
        <v/>
      </c>
      <c r="K442" s="24" t="str">
        <f>IF(F442="","",VLOOKUP(X442,図書名リスト!$A$3:$W$900,23,0))</f>
        <v/>
      </c>
      <c r="L442" s="10" t="str">
        <f>IF(F442="","",VLOOKUP(X442,図書名リスト!$A$3:$W$900,11,0))</f>
        <v/>
      </c>
      <c r="M442" s="43" t="str">
        <f>IF(F442="","",VLOOKUP(X442,図書名リスト!$A$3:$W$900,14,0))</f>
        <v/>
      </c>
      <c r="N442" s="10" t="str">
        <f>IF(F442="","",VLOOKUP(X442,図書名リスト!$A$3:$W$900,17,0))</f>
        <v/>
      </c>
      <c r="O442" s="11"/>
      <c r="P442" s="23" t="str">
        <f>IF(F442="","",VLOOKUP(X442,図書名リスト!$A$3:$W$900,21,0))</f>
        <v/>
      </c>
      <c r="Q442" s="22" t="str">
        <f>IF(F442="","",VLOOKUP(X442,図書名リスト!$A$3:$W$900,19,0))</f>
        <v/>
      </c>
      <c r="R442" s="23" t="str">
        <f>IF(F442="","",VLOOKUP(X442,図書名リスト!$A$3:$W$900,20,0))</f>
        <v/>
      </c>
      <c r="S442" s="22" t="str">
        <f>IF(F442="","",VLOOKUP(X442,図書名リスト!$A$3:$W$900,22,0))</f>
        <v/>
      </c>
      <c r="T442" s="9" t="str">
        <f t="shared" si="30"/>
        <v xml:space="preserve"> </v>
      </c>
      <c r="U442" s="9" t="str">
        <f t="shared" si="31"/>
        <v>　</v>
      </c>
      <c r="V442" s="9" t="str">
        <f t="shared" si="32"/>
        <v xml:space="preserve"> </v>
      </c>
      <c r="W442" s="9">
        <f t="shared" si="33"/>
        <v>0</v>
      </c>
      <c r="X442" s="8" t="str">
        <f t="shared" si="34"/>
        <v/>
      </c>
    </row>
    <row r="443" spans="1:24" ht="57" customHeight="1" x14ac:dyDescent="0.15">
      <c r="A443" s="44"/>
      <c r="B443" s="11"/>
      <c r="C443" s="17"/>
      <c r="D443" s="17"/>
      <c r="E443" s="16"/>
      <c r="F443" s="15"/>
      <c r="G443" s="14"/>
      <c r="H443" s="13" t="str">
        <f>IF(F443="","",VLOOKUP(F443,図書名リスト!$C$3:$W$900,16,0))</f>
        <v/>
      </c>
      <c r="I443" s="12" t="str">
        <f>IF(F443="","",VLOOKUP(X443,図書名リスト!$A$3:$W$900,5,0))</f>
        <v/>
      </c>
      <c r="J443" s="25" t="str">
        <f>IF(F443="","",VLOOKUP(X443,図書名リスト!$A$3:$W$900,9,0))</f>
        <v/>
      </c>
      <c r="K443" s="24" t="str">
        <f>IF(F443="","",VLOOKUP(X443,図書名リスト!$A$3:$W$900,23,0))</f>
        <v/>
      </c>
      <c r="L443" s="10" t="str">
        <f>IF(F443="","",VLOOKUP(X443,図書名リスト!$A$3:$W$900,11,0))</f>
        <v/>
      </c>
      <c r="M443" s="43" t="str">
        <f>IF(F443="","",VLOOKUP(X443,図書名リスト!$A$3:$W$900,14,0))</f>
        <v/>
      </c>
      <c r="N443" s="10" t="str">
        <f>IF(F443="","",VLOOKUP(X443,図書名リスト!$A$3:$W$900,17,0))</f>
        <v/>
      </c>
      <c r="O443" s="11"/>
      <c r="P443" s="23" t="str">
        <f>IF(F443="","",VLOOKUP(X443,図書名リスト!$A$3:$W$900,21,0))</f>
        <v/>
      </c>
      <c r="Q443" s="22" t="str">
        <f>IF(F443="","",VLOOKUP(X443,図書名リスト!$A$3:$W$900,19,0))</f>
        <v/>
      </c>
      <c r="R443" s="23" t="str">
        <f>IF(F443="","",VLOOKUP(X443,図書名リスト!$A$3:$W$900,20,0))</f>
        <v/>
      </c>
      <c r="S443" s="22" t="str">
        <f>IF(F443="","",VLOOKUP(X443,図書名リスト!$A$3:$W$900,22,0))</f>
        <v/>
      </c>
      <c r="T443" s="9" t="str">
        <f t="shared" si="30"/>
        <v xml:space="preserve"> </v>
      </c>
      <c r="U443" s="9" t="str">
        <f t="shared" si="31"/>
        <v>　</v>
      </c>
      <c r="V443" s="9" t="str">
        <f t="shared" si="32"/>
        <v xml:space="preserve"> </v>
      </c>
      <c r="W443" s="9">
        <f t="shared" si="33"/>
        <v>0</v>
      </c>
      <c r="X443" s="8" t="str">
        <f t="shared" si="34"/>
        <v/>
      </c>
    </row>
    <row r="444" spans="1:24" ht="57" customHeight="1" x14ac:dyDescent="0.15">
      <c r="A444" s="44"/>
      <c r="B444" s="11"/>
      <c r="C444" s="17"/>
      <c r="D444" s="17"/>
      <c r="E444" s="16"/>
      <c r="F444" s="15"/>
      <c r="G444" s="14"/>
      <c r="H444" s="13" t="str">
        <f>IF(F444="","",VLOOKUP(F444,図書名リスト!$C$3:$W$900,16,0))</f>
        <v/>
      </c>
      <c r="I444" s="12" t="str">
        <f>IF(F444="","",VLOOKUP(X444,図書名リスト!$A$3:$W$900,5,0))</f>
        <v/>
      </c>
      <c r="J444" s="25" t="str">
        <f>IF(F444="","",VLOOKUP(X444,図書名リスト!$A$3:$W$900,9,0))</f>
        <v/>
      </c>
      <c r="K444" s="24" t="str">
        <f>IF(F444="","",VLOOKUP(X444,図書名リスト!$A$3:$W$900,23,0))</f>
        <v/>
      </c>
      <c r="L444" s="10" t="str">
        <f>IF(F444="","",VLOOKUP(X444,図書名リスト!$A$3:$W$900,11,0))</f>
        <v/>
      </c>
      <c r="M444" s="43" t="str">
        <f>IF(F444="","",VLOOKUP(X444,図書名リスト!$A$3:$W$900,14,0))</f>
        <v/>
      </c>
      <c r="N444" s="10" t="str">
        <f>IF(F444="","",VLOOKUP(X444,図書名リスト!$A$3:$W$900,17,0))</f>
        <v/>
      </c>
      <c r="O444" s="11"/>
      <c r="P444" s="23" t="str">
        <f>IF(F444="","",VLOOKUP(X444,図書名リスト!$A$3:$W$900,21,0))</f>
        <v/>
      </c>
      <c r="Q444" s="22" t="str">
        <f>IF(F444="","",VLOOKUP(X444,図書名リスト!$A$3:$W$900,19,0))</f>
        <v/>
      </c>
      <c r="R444" s="23" t="str">
        <f>IF(F444="","",VLOOKUP(X444,図書名リスト!$A$3:$W$900,20,0))</f>
        <v/>
      </c>
      <c r="S444" s="22" t="str">
        <f>IF(F444="","",VLOOKUP(X444,図書名リスト!$A$3:$W$900,22,0))</f>
        <v/>
      </c>
      <c r="T444" s="9" t="str">
        <f t="shared" si="30"/>
        <v xml:space="preserve"> </v>
      </c>
      <c r="U444" s="9" t="str">
        <f t="shared" si="31"/>
        <v>　</v>
      </c>
      <c r="V444" s="9" t="str">
        <f t="shared" si="32"/>
        <v xml:space="preserve"> </v>
      </c>
      <c r="W444" s="9">
        <f t="shared" si="33"/>
        <v>0</v>
      </c>
      <c r="X444" s="8" t="str">
        <f t="shared" si="34"/>
        <v/>
      </c>
    </row>
    <row r="445" spans="1:24" ht="57" customHeight="1" x14ac:dyDescent="0.15">
      <c r="A445" s="44"/>
      <c r="B445" s="11"/>
      <c r="C445" s="17"/>
      <c r="D445" s="17"/>
      <c r="E445" s="16"/>
      <c r="F445" s="15"/>
      <c r="G445" s="14"/>
      <c r="H445" s="13" t="str">
        <f>IF(F445="","",VLOOKUP(F445,図書名リスト!$C$3:$W$900,16,0))</f>
        <v/>
      </c>
      <c r="I445" s="12" t="str">
        <f>IF(F445="","",VLOOKUP(X445,図書名リスト!$A$3:$W$900,5,0))</f>
        <v/>
      </c>
      <c r="J445" s="25" t="str">
        <f>IF(F445="","",VLOOKUP(X445,図書名リスト!$A$3:$W$900,9,0))</f>
        <v/>
      </c>
      <c r="K445" s="24" t="str">
        <f>IF(F445="","",VLOOKUP(X445,図書名リスト!$A$3:$W$900,23,0))</f>
        <v/>
      </c>
      <c r="L445" s="10" t="str">
        <f>IF(F445="","",VLOOKUP(X445,図書名リスト!$A$3:$W$900,11,0))</f>
        <v/>
      </c>
      <c r="M445" s="43" t="str">
        <f>IF(F445="","",VLOOKUP(X445,図書名リスト!$A$3:$W$900,14,0))</f>
        <v/>
      </c>
      <c r="N445" s="10" t="str">
        <f>IF(F445="","",VLOOKUP(X445,図書名リスト!$A$3:$W$900,17,0))</f>
        <v/>
      </c>
      <c r="O445" s="11"/>
      <c r="P445" s="23" t="str">
        <f>IF(F445="","",VLOOKUP(X445,図書名リスト!$A$3:$W$900,21,0))</f>
        <v/>
      </c>
      <c r="Q445" s="22" t="str">
        <f>IF(F445="","",VLOOKUP(X445,図書名リスト!$A$3:$W$900,19,0))</f>
        <v/>
      </c>
      <c r="R445" s="23" t="str">
        <f>IF(F445="","",VLOOKUP(X445,図書名リスト!$A$3:$W$900,20,0))</f>
        <v/>
      </c>
      <c r="S445" s="22" t="str">
        <f>IF(F445="","",VLOOKUP(X445,図書名リスト!$A$3:$W$900,22,0))</f>
        <v/>
      </c>
      <c r="T445" s="9" t="str">
        <f t="shared" si="30"/>
        <v xml:space="preserve"> </v>
      </c>
      <c r="U445" s="9" t="str">
        <f t="shared" si="31"/>
        <v>　</v>
      </c>
      <c r="V445" s="9" t="str">
        <f t="shared" si="32"/>
        <v xml:space="preserve"> </v>
      </c>
      <c r="W445" s="9">
        <f t="shared" si="33"/>
        <v>0</v>
      </c>
      <c r="X445" s="8" t="str">
        <f t="shared" si="34"/>
        <v/>
      </c>
    </row>
    <row r="446" spans="1:24" ht="57" customHeight="1" x14ac:dyDescent="0.15">
      <c r="A446" s="44"/>
      <c r="B446" s="11"/>
      <c r="C446" s="17"/>
      <c r="D446" s="17"/>
      <c r="E446" s="16"/>
      <c r="F446" s="15"/>
      <c r="G446" s="14"/>
      <c r="H446" s="13" t="str">
        <f>IF(F446="","",VLOOKUP(F446,図書名リスト!$C$3:$W$900,16,0))</f>
        <v/>
      </c>
      <c r="I446" s="12" t="str">
        <f>IF(F446="","",VLOOKUP(X446,図書名リスト!$A$3:$W$900,5,0))</f>
        <v/>
      </c>
      <c r="J446" s="25" t="str">
        <f>IF(F446="","",VLOOKUP(X446,図書名リスト!$A$3:$W$900,9,0))</f>
        <v/>
      </c>
      <c r="K446" s="24" t="str">
        <f>IF(F446="","",VLOOKUP(X446,図書名リスト!$A$3:$W$900,23,0))</f>
        <v/>
      </c>
      <c r="L446" s="10" t="str">
        <f>IF(F446="","",VLOOKUP(X446,図書名リスト!$A$3:$W$900,11,0))</f>
        <v/>
      </c>
      <c r="M446" s="43" t="str">
        <f>IF(F446="","",VLOOKUP(X446,図書名リスト!$A$3:$W$900,14,0))</f>
        <v/>
      </c>
      <c r="N446" s="10" t="str">
        <f>IF(F446="","",VLOOKUP(X446,図書名リスト!$A$3:$W$900,17,0))</f>
        <v/>
      </c>
      <c r="O446" s="11"/>
      <c r="P446" s="23" t="str">
        <f>IF(F446="","",VLOOKUP(X446,図書名リスト!$A$3:$W$900,21,0))</f>
        <v/>
      </c>
      <c r="Q446" s="22" t="str">
        <f>IF(F446="","",VLOOKUP(X446,図書名リスト!$A$3:$W$900,19,0))</f>
        <v/>
      </c>
      <c r="R446" s="23" t="str">
        <f>IF(F446="","",VLOOKUP(X446,図書名リスト!$A$3:$W$900,20,0))</f>
        <v/>
      </c>
      <c r="S446" s="22" t="str">
        <f>IF(F446="","",VLOOKUP(X446,図書名リスト!$A$3:$W$900,22,0))</f>
        <v/>
      </c>
      <c r="T446" s="9" t="str">
        <f t="shared" si="30"/>
        <v xml:space="preserve"> </v>
      </c>
      <c r="U446" s="9" t="str">
        <f t="shared" si="31"/>
        <v>　</v>
      </c>
      <c r="V446" s="9" t="str">
        <f t="shared" si="32"/>
        <v xml:space="preserve"> </v>
      </c>
      <c r="W446" s="9">
        <f t="shared" si="33"/>
        <v>0</v>
      </c>
      <c r="X446" s="8" t="str">
        <f t="shared" si="34"/>
        <v/>
      </c>
    </row>
    <row r="447" spans="1:24" ht="57" customHeight="1" x14ac:dyDescent="0.15">
      <c r="A447" s="44"/>
      <c r="B447" s="11"/>
      <c r="C447" s="17"/>
      <c r="D447" s="17"/>
      <c r="E447" s="16"/>
      <c r="F447" s="15"/>
      <c r="G447" s="14"/>
      <c r="H447" s="13" t="str">
        <f>IF(F447="","",VLOOKUP(F447,図書名リスト!$C$3:$W$900,16,0))</f>
        <v/>
      </c>
      <c r="I447" s="12" t="str">
        <f>IF(F447="","",VLOOKUP(X447,図書名リスト!$A$3:$W$900,5,0))</f>
        <v/>
      </c>
      <c r="J447" s="25" t="str">
        <f>IF(F447="","",VLOOKUP(X447,図書名リスト!$A$3:$W$900,9,0))</f>
        <v/>
      </c>
      <c r="K447" s="24" t="str">
        <f>IF(F447="","",VLOOKUP(X447,図書名リスト!$A$3:$W$900,23,0))</f>
        <v/>
      </c>
      <c r="L447" s="10" t="str">
        <f>IF(F447="","",VLOOKUP(X447,図書名リスト!$A$3:$W$900,11,0))</f>
        <v/>
      </c>
      <c r="M447" s="43" t="str">
        <f>IF(F447="","",VLOOKUP(X447,図書名リスト!$A$3:$W$900,14,0))</f>
        <v/>
      </c>
      <c r="N447" s="10" t="str">
        <f>IF(F447="","",VLOOKUP(X447,図書名リスト!$A$3:$W$900,17,0))</f>
        <v/>
      </c>
      <c r="O447" s="11"/>
      <c r="P447" s="23" t="str">
        <f>IF(F447="","",VLOOKUP(X447,図書名リスト!$A$3:$W$900,21,0))</f>
        <v/>
      </c>
      <c r="Q447" s="22" t="str">
        <f>IF(F447="","",VLOOKUP(X447,図書名リスト!$A$3:$W$900,19,0))</f>
        <v/>
      </c>
      <c r="R447" s="23" t="str">
        <f>IF(F447="","",VLOOKUP(X447,図書名リスト!$A$3:$W$900,20,0))</f>
        <v/>
      </c>
      <c r="S447" s="22" t="str">
        <f>IF(F447="","",VLOOKUP(X447,図書名リスト!$A$3:$W$900,22,0))</f>
        <v/>
      </c>
      <c r="T447" s="9" t="str">
        <f t="shared" si="30"/>
        <v xml:space="preserve"> </v>
      </c>
      <c r="U447" s="9" t="str">
        <f t="shared" si="31"/>
        <v>　</v>
      </c>
      <c r="V447" s="9" t="str">
        <f t="shared" si="32"/>
        <v xml:space="preserve"> </v>
      </c>
      <c r="W447" s="9">
        <f t="shared" si="33"/>
        <v>0</v>
      </c>
      <c r="X447" s="8" t="str">
        <f t="shared" si="34"/>
        <v/>
      </c>
    </row>
    <row r="448" spans="1:24" ht="57" customHeight="1" x14ac:dyDescent="0.15">
      <c r="A448" s="44"/>
      <c r="B448" s="11"/>
      <c r="C448" s="17"/>
      <c r="D448" s="17"/>
      <c r="E448" s="16"/>
      <c r="F448" s="15"/>
      <c r="G448" s="14"/>
      <c r="H448" s="13" t="str">
        <f>IF(F448="","",VLOOKUP(F448,図書名リスト!$C$3:$W$900,16,0))</f>
        <v/>
      </c>
      <c r="I448" s="12" t="str">
        <f>IF(F448="","",VLOOKUP(X448,図書名リスト!$A$3:$W$900,5,0))</f>
        <v/>
      </c>
      <c r="J448" s="25" t="str">
        <f>IF(F448="","",VLOOKUP(X448,図書名リスト!$A$3:$W$900,9,0))</f>
        <v/>
      </c>
      <c r="K448" s="24" t="str">
        <f>IF(F448="","",VLOOKUP(X448,図書名リスト!$A$3:$W$900,23,0))</f>
        <v/>
      </c>
      <c r="L448" s="10" t="str">
        <f>IF(F448="","",VLOOKUP(X448,図書名リスト!$A$3:$W$900,11,0))</f>
        <v/>
      </c>
      <c r="M448" s="43" t="str">
        <f>IF(F448="","",VLOOKUP(X448,図書名リスト!$A$3:$W$900,14,0))</f>
        <v/>
      </c>
      <c r="N448" s="10" t="str">
        <f>IF(F448="","",VLOOKUP(X448,図書名リスト!$A$3:$W$900,17,0))</f>
        <v/>
      </c>
      <c r="O448" s="11"/>
      <c r="P448" s="23" t="str">
        <f>IF(F448="","",VLOOKUP(X448,図書名リスト!$A$3:$W$900,21,0))</f>
        <v/>
      </c>
      <c r="Q448" s="22" t="str">
        <f>IF(F448="","",VLOOKUP(X448,図書名リスト!$A$3:$W$900,19,0))</f>
        <v/>
      </c>
      <c r="R448" s="23" t="str">
        <f>IF(F448="","",VLOOKUP(X448,図書名リスト!$A$3:$W$900,20,0))</f>
        <v/>
      </c>
      <c r="S448" s="22" t="str">
        <f>IF(F448="","",VLOOKUP(X448,図書名リスト!$A$3:$W$900,22,0))</f>
        <v/>
      </c>
      <c r="T448" s="9" t="str">
        <f t="shared" si="30"/>
        <v xml:space="preserve"> </v>
      </c>
      <c r="U448" s="9" t="str">
        <f t="shared" si="31"/>
        <v>　</v>
      </c>
      <c r="V448" s="9" t="str">
        <f t="shared" si="32"/>
        <v xml:space="preserve"> </v>
      </c>
      <c r="W448" s="9">
        <f t="shared" si="33"/>
        <v>0</v>
      </c>
      <c r="X448" s="8" t="str">
        <f t="shared" si="34"/>
        <v/>
      </c>
    </row>
    <row r="449" spans="1:24" ht="57" customHeight="1" x14ac:dyDescent="0.15">
      <c r="A449" s="44"/>
      <c r="B449" s="11"/>
      <c r="C449" s="17"/>
      <c r="D449" s="17"/>
      <c r="E449" s="16"/>
      <c r="F449" s="15"/>
      <c r="G449" s="14"/>
      <c r="H449" s="13" t="str">
        <f>IF(F449="","",VLOOKUP(F449,図書名リスト!$C$3:$W$900,16,0))</f>
        <v/>
      </c>
      <c r="I449" s="12" t="str">
        <f>IF(F449="","",VLOOKUP(X449,図書名リスト!$A$3:$W$900,5,0))</f>
        <v/>
      </c>
      <c r="J449" s="25" t="str">
        <f>IF(F449="","",VLOOKUP(X449,図書名リスト!$A$3:$W$900,9,0))</f>
        <v/>
      </c>
      <c r="K449" s="24" t="str">
        <f>IF(F449="","",VLOOKUP(X449,図書名リスト!$A$3:$W$900,23,0))</f>
        <v/>
      </c>
      <c r="L449" s="10" t="str">
        <f>IF(F449="","",VLOOKUP(X449,図書名リスト!$A$3:$W$900,11,0))</f>
        <v/>
      </c>
      <c r="M449" s="43" t="str">
        <f>IF(F449="","",VLOOKUP(X449,図書名リスト!$A$3:$W$900,14,0))</f>
        <v/>
      </c>
      <c r="N449" s="10" t="str">
        <f>IF(F449="","",VLOOKUP(X449,図書名リスト!$A$3:$W$900,17,0))</f>
        <v/>
      </c>
      <c r="O449" s="11"/>
      <c r="P449" s="23" t="str">
        <f>IF(F449="","",VLOOKUP(X449,図書名リスト!$A$3:$W$900,21,0))</f>
        <v/>
      </c>
      <c r="Q449" s="22" t="str">
        <f>IF(F449="","",VLOOKUP(X449,図書名リスト!$A$3:$W$900,19,0))</f>
        <v/>
      </c>
      <c r="R449" s="23" t="str">
        <f>IF(F449="","",VLOOKUP(X449,図書名リスト!$A$3:$W$900,20,0))</f>
        <v/>
      </c>
      <c r="S449" s="22" t="str">
        <f>IF(F449="","",VLOOKUP(X449,図書名リスト!$A$3:$W$900,22,0))</f>
        <v/>
      </c>
      <c r="T449" s="9" t="str">
        <f t="shared" si="30"/>
        <v xml:space="preserve"> </v>
      </c>
      <c r="U449" s="9" t="str">
        <f t="shared" si="31"/>
        <v>　</v>
      </c>
      <c r="V449" s="9" t="str">
        <f t="shared" si="32"/>
        <v xml:space="preserve"> </v>
      </c>
      <c r="W449" s="9">
        <f t="shared" si="33"/>
        <v>0</v>
      </c>
      <c r="X449" s="8" t="str">
        <f t="shared" si="34"/>
        <v/>
      </c>
    </row>
    <row r="450" spans="1:24" ht="57" customHeight="1" x14ac:dyDescent="0.15">
      <c r="A450" s="44"/>
      <c r="B450" s="11"/>
      <c r="C450" s="17"/>
      <c r="D450" s="17"/>
      <c r="E450" s="16"/>
      <c r="F450" s="15"/>
      <c r="G450" s="14"/>
      <c r="H450" s="13" t="str">
        <f>IF(F450="","",VLOOKUP(F450,図書名リスト!$C$3:$W$900,16,0))</f>
        <v/>
      </c>
      <c r="I450" s="12" t="str">
        <f>IF(F450="","",VLOOKUP(X450,図書名リスト!$A$3:$W$900,5,0))</f>
        <v/>
      </c>
      <c r="J450" s="25" t="str">
        <f>IF(F450="","",VLOOKUP(X450,図書名リスト!$A$3:$W$900,9,0))</f>
        <v/>
      </c>
      <c r="K450" s="24" t="str">
        <f>IF(F450="","",VLOOKUP(X450,図書名リスト!$A$3:$W$900,23,0))</f>
        <v/>
      </c>
      <c r="L450" s="10" t="str">
        <f>IF(F450="","",VLOOKUP(X450,図書名リスト!$A$3:$W$900,11,0))</f>
        <v/>
      </c>
      <c r="M450" s="43" t="str">
        <f>IF(F450="","",VLOOKUP(X450,図書名リスト!$A$3:$W$900,14,0))</f>
        <v/>
      </c>
      <c r="N450" s="10" t="str">
        <f>IF(F450="","",VLOOKUP(X450,図書名リスト!$A$3:$W$900,17,0))</f>
        <v/>
      </c>
      <c r="O450" s="11"/>
      <c r="P450" s="23" t="str">
        <f>IF(F450="","",VLOOKUP(X450,図書名リスト!$A$3:$W$900,21,0))</f>
        <v/>
      </c>
      <c r="Q450" s="22" t="str">
        <f>IF(F450="","",VLOOKUP(X450,図書名リスト!$A$3:$W$900,19,0))</f>
        <v/>
      </c>
      <c r="R450" s="23" t="str">
        <f>IF(F450="","",VLOOKUP(X450,図書名リスト!$A$3:$W$900,20,0))</f>
        <v/>
      </c>
      <c r="S450" s="22" t="str">
        <f>IF(F450="","",VLOOKUP(X450,図書名リスト!$A$3:$W$900,22,0))</f>
        <v/>
      </c>
      <c r="T450" s="9" t="str">
        <f t="shared" si="30"/>
        <v xml:space="preserve"> </v>
      </c>
      <c r="U450" s="9" t="str">
        <f t="shared" si="31"/>
        <v>　</v>
      </c>
      <c r="V450" s="9" t="str">
        <f t="shared" si="32"/>
        <v xml:space="preserve"> </v>
      </c>
      <c r="W450" s="9">
        <f t="shared" si="33"/>
        <v>0</v>
      </c>
      <c r="X450" s="8" t="str">
        <f t="shared" si="34"/>
        <v/>
      </c>
    </row>
    <row r="451" spans="1:24" ht="57" customHeight="1" x14ac:dyDescent="0.15">
      <c r="A451" s="44"/>
      <c r="B451" s="11"/>
      <c r="C451" s="17"/>
      <c r="D451" s="17"/>
      <c r="E451" s="16"/>
      <c r="F451" s="15"/>
      <c r="G451" s="14"/>
      <c r="H451" s="13" t="str">
        <f>IF(F451="","",VLOOKUP(F451,図書名リスト!$C$3:$W$900,16,0))</f>
        <v/>
      </c>
      <c r="I451" s="12" t="str">
        <f>IF(F451="","",VLOOKUP(X451,図書名リスト!$A$3:$W$900,5,0))</f>
        <v/>
      </c>
      <c r="J451" s="25" t="str">
        <f>IF(F451="","",VLOOKUP(X451,図書名リスト!$A$3:$W$900,9,0))</f>
        <v/>
      </c>
      <c r="K451" s="24" t="str">
        <f>IF(F451="","",VLOOKUP(X451,図書名リスト!$A$3:$W$900,23,0))</f>
        <v/>
      </c>
      <c r="L451" s="10" t="str">
        <f>IF(F451="","",VLOOKUP(X451,図書名リスト!$A$3:$W$900,11,0))</f>
        <v/>
      </c>
      <c r="M451" s="43" t="str">
        <f>IF(F451="","",VLOOKUP(X451,図書名リスト!$A$3:$W$900,14,0))</f>
        <v/>
      </c>
      <c r="N451" s="10" t="str">
        <f>IF(F451="","",VLOOKUP(X451,図書名リスト!$A$3:$W$900,17,0))</f>
        <v/>
      </c>
      <c r="O451" s="11"/>
      <c r="P451" s="23" t="str">
        <f>IF(F451="","",VLOOKUP(X451,図書名リスト!$A$3:$W$900,21,0))</f>
        <v/>
      </c>
      <c r="Q451" s="22" t="str">
        <f>IF(F451="","",VLOOKUP(X451,図書名リスト!$A$3:$W$900,19,0))</f>
        <v/>
      </c>
      <c r="R451" s="23" t="str">
        <f>IF(F451="","",VLOOKUP(X451,図書名リスト!$A$3:$W$900,20,0))</f>
        <v/>
      </c>
      <c r="S451" s="22" t="str">
        <f>IF(F451="","",VLOOKUP(X451,図書名リスト!$A$3:$W$900,22,0))</f>
        <v/>
      </c>
      <c r="T451" s="9" t="str">
        <f t="shared" si="30"/>
        <v xml:space="preserve"> </v>
      </c>
      <c r="U451" s="9" t="str">
        <f t="shared" si="31"/>
        <v>　</v>
      </c>
      <c r="V451" s="9" t="str">
        <f t="shared" si="32"/>
        <v xml:space="preserve"> </v>
      </c>
      <c r="W451" s="9">
        <f t="shared" si="33"/>
        <v>0</v>
      </c>
      <c r="X451" s="8" t="str">
        <f t="shared" si="34"/>
        <v/>
      </c>
    </row>
    <row r="452" spans="1:24" ht="57" customHeight="1" x14ac:dyDescent="0.15">
      <c r="A452" s="44"/>
      <c r="B452" s="11"/>
      <c r="C452" s="17"/>
      <c r="D452" s="17"/>
      <c r="E452" s="16"/>
      <c r="F452" s="15"/>
      <c r="G452" s="14"/>
      <c r="H452" s="13" t="str">
        <f>IF(F452="","",VLOOKUP(F452,図書名リスト!$C$3:$W$900,16,0))</f>
        <v/>
      </c>
      <c r="I452" s="12" t="str">
        <f>IF(F452="","",VLOOKUP(X452,図書名リスト!$A$3:$W$900,5,0))</f>
        <v/>
      </c>
      <c r="J452" s="25" t="str">
        <f>IF(F452="","",VLOOKUP(X452,図書名リスト!$A$3:$W$900,9,0))</f>
        <v/>
      </c>
      <c r="K452" s="24" t="str">
        <f>IF(F452="","",VLOOKUP(X452,図書名リスト!$A$3:$W$900,23,0))</f>
        <v/>
      </c>
      <c r="L452" s="10" t="str">
        <f>IF(F452="","",VLOOKUP(X452,図書名リスト!$A$3:$W$900,11,0))</f>
        <v/>
      </c>
      <c r="M452" s="43" t="str">
        <f>IF(F452="","",VLOOKUP(X452,図書名リスト!$A$3:$W$900,14,0))</f>
        <v/>
      </c>
      <c r="N452" s="10" t="str">
        <f>IF(F452="","",VLOOKUP(X452,図書名リスト!$A$3:$W$900,17,0))</f>
        <v/>
      </c>
      <c r="O452" s="11"/>
      <c r="P452" s="23" t="str">
        <f>IF(F452="","",VLOOKUP(X452,図書名リスト!$A$3:$W$900,21,0))</f>
        <v/>
      </c>
      <c r="Q452" s="22" t="str">
        <f>IF(F452="","",VLOOKUP(X452,図書名リスト!$A$3:$W$900,19,0))</f>
        <v/>
      </c>
      <c r="R452" s="23" t="str">
        <f>IF(F452="","",VLOOKUP(X452,図書名リスト!$A$3:$W$900,20,0))</f>
        <v/>
      </c>
      <c r="S452" s="22" t="str">
        <f>IF(F452="","",VLOOKUP(X452,図書名リスト!$A$3:$W$900,22,0))</f>
        <v/>
      </c>
      <c r="T452" s="9" t="str">
        <f t="shared" si="30"/>
        <v xml:space="preserve"> </v>
      </c>
      <c r="U452" s="9" t="str">
        <f t="shared" si="31"/>
        <v>　</v>
      </c>
      <c r="V452" s="9" t="str">
        <f t="shared" si="32"/>
        <v xml:space="preserve"> </v>
      </c>
      <c r="W452" s="9">
        <f t="shared" si="33"/>
        <v>0</v>
      </c>
      <c r="X452" s="8" t="str">
        <f t="shared" si="34"/>
        <v/>
      </c>
    </row>
    <row r="453" spans="1:24" ht="57" customHeight="1" x14ac:dyDescent="0.15">
      <c r="A453" s="44"/>
      <c r="B453" s="11"/>
      <c r="C453" s="17"/>
      <c r="D453" s="17"/>
      <c r="E453" s="16"/>
      <c r="F453" s="15"/>
      <c r="G453" s="14"/>
      <c r="H453" s="13" t="str">
        <f>IF(F453="","",VLOOKUP(F453,図書名リスト!$C$3:$W$900,16,0))</f>
        <v/>
      </c>
      <c r="I453" s="12" t="str">
        <f>IF(F453="","",VLOOKUP(X453,図書名リスト!$A$3:$W$900,5,0))</f>
        <v/>
      </c>
      <c r="J453" s="25" t="str">
        <f>IF(F453="","",VLOOKUP(X453,図書名リスト!$A$3:$W$900,9,0))</f>
        <v/>
      </c>
      <c r="K453" s="24" t="str">
        <f>IF(F453="","",VLOOKUP(X453,図書名リスト!$A$3:$W$900,23,0))</f>
        <v/>
      </c>
      <c r="L453" s="10" t="str">
        <f>IF(F453="","",VLOOKUP(X453,図書名リスト!$A$3:$W$900,11,0))</f>
        <v/>
      </c>
      <c r="M453" s="43" t="str">
        <f>IF(F453="","",VLOOKUP(X453,図書名リスト!$A$3:$W$900,14,0))</f>
        <v/>
      </c>
      <c r="N453" s="10" t="str">
        <f>IF(F453="","",VLOOKUP(X453,図書名リスト!$A$3:$W$900,17,0))</f>
        <v/>
      </c>
      <c r="O453" s="11"/>
      <c r="P453" s="23" t="str">
        <f>IF(F453="","",VLOOKUP(X453,図書名リスト!$A$3:$W$900,21,0))</f>
        <v/>
      </c>
      <c r="Q453" s="22" t="str">
        <f>IF(F453="","",VLOOKUP(X453,図書名リスト!$A$3:$W$900,19,0))</f>
        <v/>
      </c>
      <c r="R453" s="23" t="str">
        <f>IF(F453="","",VLOOKUP(X453,図書名リスト!$A$3:$W$900,20,0))</f>
        <v/>
      </c>
      <c r="S453" s="22" t="str">
        <f>IF(F453="","",VLOOKUP(X453,図書名リスト!$A$3:$W$900,22,0))</f>
        <v/>
      </c>
      <c r="T453" s="9" t="str">
        <f t="shared" si="30"/>
        <v xml:space="preserve"> </v>
      </c>
      <c r="U453" s="9" t="str">
        <f t="shared" si="31"/>
        <v>　</v>
      </c>
      <c r="V453" s="9" t="str">
        <f t="shared" si="32"/>
        <v xml:space="preserve"> </v>
      </c>
      <c r="W453" s="9">
        <f t="shared" si="33"/>
        <v>0</v>
      </c>
      <c r="X453" s="8" t="str">
        <f t="shared" si="34"/>
        <v/>
      </c>
    </row>
    <row r="454" spans="1:24" ht="57" customHeight="1" x14ac:dyDescent="0.15">
      <c r="A454" s="44"/>
      <c r="B454" s="11"/>
      <c r="C454" s="17"/>
      <c r="D454" s="17"/>
      <c r="E454" s="16"/>
      <c r="F454" s="15"/>
      <c r="G454" s="14"/>
      <c r="H454" s="13" t="str">
        <f>IF(F454="","",VLOOKUP(F454,図書名リスト!$C$3:$W$900,16,0))</f>
        <v/>
      </c>
      <c r="I454" s="12" t="str">
        <f>IF(F454="","",VLOOKUP(X454,図書名リスト!$A$3:$W$900,5,0))</f>
        <v/>
      </c>
      <c r="J454" s="25" t="str">
        <f>IF(F454="","",VLOOKUP(X454,図書名リスト!$A$3:$W$900,9,0))</f>
        <v/>
      </c>
      <c r="K454" s="24" t="str">
        <f>IF(F454="","",VLOOKUP(X454,図書名リスト!$A$3:$W$900,23,0))</f>
        <v/>
      </c>
      <c r="L454" s="10" t="str">
        <f>IF(F454="","",VLOOKUP(X454,図書名リスト!$A$3:$W$900,11,0))</f>
        <v/>
      </c>
      <c r="M454" s="43" t="str">
        <f>IF(F454="","",VLOOKUP(X454,図書名リスト!$A$3:$W$900,14,0))</f>
        <v/>
      </c>
      <c r="N454" s="10" t="str">
        <f>IF(F454="","",VLOOKUP(X454,図書名リスト!$A$3:$W$900,17,0))</f>
        <v/>
      </c>
      <c r="O454" s="11"/>
      <c r="P454" s="23" t="str">
        <f>IF(F454="","",VLOOKUP(X454,図書名リスト!$A$3:$W$900,21,0))</f>
        <v/>
      </c>
      <c r="Q454" s="22" t="str">
        <f>IF(F454="","",VLOOKUP(X454,図書名リスト!$A$3:$W$900,19,0))</f>
        <v/>
      </c>
      <c r="R454" s="23" t="str">
        <f>IF(F454="","",VLOOKUP(X454,図書名リスト!$A$3:$W$900,20,0))</f>
        <v/>
      </c>
      <c r="S454" s="22" t="str">
        <f>IF(F454="","",VLOOKUP(X454,図書名リスト!$A$3:$W$900,22,0))</f>
        <v/>
      </c>
      <c r="T454" s="9" t="str">
        <f t="shared" si="30"/>
        <v xml:space="preserve"> </v>
      </c>
      <c r="U454" s="9" t="str">
        <f t="shared" si="31"/>
        <v>　</v>
      </c>
      <c r="V454" s="9" t="str">
        <f t="shared" si="32"/>
        <v xml:space="preserve"> </v>
      </c>
      <c r="W454" s="9">
        <f t="shared" si="33"/>
        <v>0</v>
      </c>
      <c r="X454" s="8" t="str">
        <f t="shared" si="34"/>
        <v/>
      </c>
    </row>
    <row r="455" spans="1:24" ht="57" customHeight="1" x14ac:dyDescent="0.15">
      <c r="A455" s="44"/>
      <c r="B455" s="11"/>
      <c r="C455" s="17"/>
      <c r="D455" s="17"/>
      <c r="E455" s="16"/>
      <c r="F455" s="15"/>
      <c r="G455" s="14"/>
      <c r="H455" s="13" t="str">
        <f>IF(F455="","",VLOOKUP(F455,図書名リスト!$C$3:$W$900,16,0))</f>
        <v/>
      </c>
      <c r="I455" s="12" t="str">
        <f>IF(F455="","",VLOOKUP(X455,図書名リスト!$A$3:$W$900,5,0))</f>
        <v/>
      </c>
      <c r="J455" s="25" t="str">
        <f>IF(F455="","",VLOOKUP(X455,図書名リスト!$A$3:$W$900,9,0))</f>
        <v/>
      </c>
      <c r="K455" s="24" t="str">
        <f>IF(F455="","",VLOOKUP(X455,図書名リスト!$A$3:$W$900,23,0))</f>
        <v/>
      </c>
      <c r="L455" s="10" t="str">
        <f>IF(F455="","",VLOOKUP(X455,図書名リスト!$A$3:$W$900,11,0))</f>
        <v/>
      </c>
      <c r="M455" s="43" t="str">
        <f>IF(F455="","",VLOOKUP(X455,図書名リスト!$A$3:$W$900,14,0))</f>
        <v/>
      </c>
      <c r="N455" s="10" t="str">
        <f>IF(F455="","",VLOOKUP(X455,図書名リスト!$A$3:$W$900,17,0))</f>
        <v/>
      </c>
      <c r="O455" s="11"/>
      <c r="P455" s="23" t="str">
        <f>IF(F455="","",VLOOKUP(X455,図書名リスト!$A$3:$W$900,21,0))</f>
        <v/>
      </c>
      <c r="Q455" s="22" t="str">
        <f>IF(F455="","",VLOOKUP(X455,図書名リスト!$A$3:$W$900,19,0))</f>
        <v/>
      </c>
      <c r="R455" s="23" t="str">
        <f>IF(F455="","",VLOOKUP(X455,図書名リスト!$A$3:$W$900,20,0))</f>
        <v/>
      </c>
      <c r="S455" s="22" t="str">
        <f>IF(F455="","",VLOOKUP(X455,図書名リスト!$A$3:$W$900,22,0))</f>
        <v/>
      </c>
      <c r="T455" s="9" t="str">
        <f t="shared" si="30"/>
        <v xml:space="preserve"> </v>
      </c>
      <c r="U455" s="9" t="str">
        <f t="shared" si="31"/>
        <v>　</v>
      </c>
      <c r="V455" s="9" t="str">
        <f t="shared" si="32"/>
        <v xml:space="preserve"> </v>
      </c>
      <c r="W455" s="9">
        <f t="shared" si="33"/>
        <v>0</v>
      </c>
      <c r="X455" s="8" t="str">
        <f t="shared" si="34"/>
        <v/>
      </c>
    </row>
    <row r="456" spans="1:24" ht="57" customHeight="1" x14ac:dyDescent="0.15">
      <c r="A456" s="44"/>
      <c r="B456" s="11"/>
      <c r="C456" s="17"/>
      <c r="D456" s="17"/>
      <c r="E456" s="16"/>
      <c r="F456" s="15"/>
      <c r="G456" s="14"/>
      <c r="H456" s="13" t="str">
        <f>IF(F456="","",VLOOKUP(F456,図書名リスト!$C$3:$W$900,16,0))</f>
        <v/>
      </c>
      <c r="I456" s="12" t="str">
        <f>IF(F456="","",VLOOKUP(X456,図書名リスト!$A$3:$W$900,5,0))</f>
        <v/>
      </c>
      <c r="J456" s="25" t="str">
        <f>IF(F456="","",VLOOKUP(X456,図書名リスト!$A$3:$W$900,9,0))</f>
        <v/>
      </c>
      <c r="K456" s="24" t="str">
        <f>IF(F456="","",VLOOKUP(X456,図書名リスト!$A$3:$W$900,23,0))</f>
        <v/>
      </c>
      <c r="L456" s="10" t="str">
        <f>IF(F456="","",VLOOKUP(X456,図書名リスト!$A$3:$W$900,11,0))</f>
        <v/>
      </c>
      <c r="M456" s="43" t="str">
        <f>IF(F456="","",VLOOKUP(X456,図書名リスト!$A$3:$W$900,14,0))</f>
        <v/>
      </c>
      <c r="N456" s="10" t="str">
        <f>IF(F456="","",VLOOKUP(X456,図書名リスト!$A$3:$W$900,17,0))</f>
        <v/>
      </c>
      <c r="O456" s="11"/>
      <c r="P456" s="23" t="str">
        <f>IF(F456="","",VLOOKUP(X456,図書名リスト!$A$3:$W$900,21,0))</f>
        <v/>
      </c>
      <c r="Q456" s="22" t="str">
        <f>IF(F456="","",VLOOKUP(X456,図書名リスト!$A$3:$W$900,19,0))</f>
        <v/>
      </c>
      <c r="R456" s="23" t="str">
        <f>IF(F456="","",VLOOKUP(X456,図書名リスト!$A$3:$W$900,20,0))</f>
        <v/>
      </c>
      <c r="S456" s="22" t="str">
        <f>IF(F456="","",VLOOKUP(X456,図書名リスト!$A$3:$W$900,22,0))</f>
        <v/>
      </c>
      <c r="T456" s="9" t="str">
        <f t="shared" si="30"/>
        <v xml:space="preserve"> </v>
      </c>
      <c r="U456" s="9" t="str">
        <f t="shared" si="31"/>
        <v>　</v>
      </c>
      <c r="V456" s="9" t="str">
        <f t="shared" si="32"/>
        <v xml:space="preserve"> </v>
      </c>
      <c r="W456" s="9">
        <f t="shared" si="33"/>
        <v>0</v>
      </c>
      <c r="X456" s="8" t="str">
        <f t="shared" si="34"/>
        <v/>
      </c>
    </row>
    <row r="457" spans="1:24" ht="57" customHeight="1" x14ac:dyDescent="0.15">
      <c r="A457" s="44"/>
      <c r="B457" s="11"/>
      <c r="C457" s="17"/>
      <c r="D457" s="17"/>
      <c r="E457" s="16"/>
      <c r="F457" s="15"/>
      <c r="G457" s="14"/>
      <c r="H457" s="13" t="str">
        <f>IF(F457="","",VLOOKUP(F457,図書名リスト!$C$3:$W$900,16,0))</f>
        <v/>
      </c>
      <c r="I457" s="12" t="str">
        <f>IF(F457="","",VLOOKUP(X457,図書名リスト!$A$3:$W$900,5,0))</f>
        <v/>
      </c>
      <c r="J457" s="25" t="str">
        <f>IF(F457="","",VLOOKUP(X457,図書名リスト!$A$3:$W$900,9,0))</f>
        <v/>
      </c>
      <c r="K457" s="24" t="str">
        <f>IF(F457="","",VLOOKUP(X457,図書名リスト!$A$3:$W$900,23,0))</f>
        <v/>
      </c>
      <c r="L457" s="10" t="str">
        <f>IF(F457="","",VLOOKUP(X457,図書名リスト!$A$3:$W$900,11,0))</f>
        <v/>
      </c>
      <c r="M457" s="43" t="str">
        <f>IF(F457="","",VLOOKUP(X457,図書名リスト!$A$3:$W$900,14,0))</f>
        <v/>
      </c>
      <c r="N457" s="10" t="str">
        <f>IF(F457="","",VLOOKUP(X457,図書名リスト!$A$3:$W$900,17,0))</f>
        <v/>
      </c>
      <c r="O457" s="11"/>
      <c r="P457" s="23" t="str">
        <f>IF(F457="","",VLOOKUP(X457,図書名リスト!$A$3:$W$900,21,0))</f>
        <v/>
      </c>
      <c r="Q457" s="22" t="str">
        <f>IF(F457="","",VLOOKUP(X457,図書名リスト!$A$3:$W$900,19,0))</f>
        <v/>
      </c>
      <c r="R457" s="23" t="str">
        <f>IF(F457="","",VLOOKUP(X457,図書名リスト!$A$3:$W$900,20,0))</f>
        <v/>
      </c>
      <c r="S457" s="22" t="str">
        <f>IF(F457="","",VLOOKUP(X457,図書名リスト!$A$3:$W$900,22,0))</f>
        <v/>
      </c>
      <c r="T457" s="9" t="str">
        <f t="shared" si="30"/>
        <v xml:space="preserve"> </v>
      </c>
      <c r="U457" s="9" t="str">
        <f t="shared" si="31"/>
        <v>　</v>
      </c>
      <c r="V457" s="9" t="str">
        <f t="shared" si="32"/>
        <v xml:space="preserve"> </v>
      </c>
      <c r="W457" s="9">
        <f t="shared" si="33"/>
        <v>0</v>
      </c>
      <c r="X457" s="8" t="str">
        <f t="shared" si="34"/>
        <v/>
      </c>
    </row>
    <row r="458" spans="1:24" ht="57" customHeight="1" x14ac:dyDescent="0.15">
      <c r="A458" s="44"/>
      <c r="B458" s="11"/>
      <c r="C458" s="17"/>
      <c r="D458" s="17"/>
      <c r="E458" s="16"/>
      <c r="F458" s="15"/>
      <c r="G458" s="14"/>
      <c r="H458" s="13" t="str">
        <f>IF(F458="","",VLOOKUP(F458,図書名リスト!$C$3:$W$900,16,0))</f>
        <v/>
      </c>
      <c r="I458" s="12" t="str">
        <f>IF(F458="","",VLOOKUP(X458,図書名リスト!$A$3:$W$900,5,0))</f>
        <v/>
      </c>
      <c r="J458" s="25" t="str">
        <f>IF(F458="","",VLOOKUP(X458,図書名リスト!$A$3:$W$900,9,0))</f>
        <v/>
      </c>
      <c r="K458" s="24" t="str">
        <f>IF(F458="","",VLOOKUP(X458,図書名リスト!$A$3:$W$900,23,0))</f>
        <v/>
      </c>
      <c r="L458" s="10" t="str">
        <f>IF(F458="","",VLOOKUP(X458,図書名リスト!$A$3:$W$900,11,0))</f>
        <v/>
      </c>
      <c r="M458" s="43" t="str">
        <f>IF(F458="","",VLOOKUP(X458,図書名リスト!$A$3:$W$900,14,0))</f>
        <v/>
      </c>
      <c r="N458" s="10" t="str">
        <f>IF(F458="","",VLOOKUP(X458,図書名リスト!$A$3:$W$900,17,0))</f>
        <v/>
      </c>
      <c r="O458" s="11"/>
      <c r="P458" s="23" t="str">
        <f>IF(F458="","",VLOOKUP(X458,図書名リスト!$A$3:$W$900,21,0))</f>
        <v/>
      </c>
      <c r="Q458" s="22" t="str">
        <f>IF(F458="","",VLOOKUP(X458,図書名リスト!$A$3:$W$900,19,0))</f>
        <v/>
      </c>
      <c r="R458" s="23" t="str">
        <f>IF(F458="","",VLOOKUP(X458,図書名リスト!$A$3:$W$900,20,0))</f>
        <v/>
      </c>
      <c r="S458" s="22" t="str">
        <f>IF(F458="","",VLOOKUP(X458,図書名リスト!$A$3:$W$900,22,0))</f>
        <v/>
      </c>
      <c r="T458" s="9" t="str">
        <f t="shared" si="30"/>
        <v xml:space="preserve"> </v>
      </c>
      <c r="U458" s="9" t="str">
        <f t="shared" si="31"/>
        <v>　</v>
      </c>
      <c r="V458" s="9" t="str">
        <f t="shared" si="32"/>
        <v xml:space="preserve"> </v>
      </c>
      <c r="W458" s="9">
        <f t="shared" si="33"/>
        <v>0</v>
      </c>
      <c r="X458" s="8" t="str">
        <f t="shared" si="34"/>
        <v/>
      </c>
    </row>
    <row r="459" spans="1:24" ht="57" customHeight="1" x14ac:dyDescent="0.15">
      <c r="A459" s="44"/>
      <c r="B459" s="11"/>
      <c r="C459" s="17"/>
      <c r="D459" s="17"/>
      <c r="E459" s="16"/>
      <c r="F459" s="15"/>
      <c r="G459" s="14"/>
      <c r="H459" s="13" t="str">
        <f>IF(F459="","",VLOOKUP(F459,図書名リスト!$C$3:$W$900,16,0))</f>
        <v/>
      </c>
      <c r="I459" s="12" t="str">
        <f>IF(F459="","",VLOOKUP(X459,図書名リスト!$A$3:$W$900,5,0))</f>
        <v/>
      </c>
      <c r="J459" s="25" t="str">
        <f>IF(F459="","",VLOOKUP(X459,図書名リスト!$A$3:$W$900,9,0))</f>
        <v/>
      </c>
      <c r="K459" s="24" t="str">
        <f>IF(F459="","",VLOOKUP(X459,図書名リスト!$A$3:$W$900,23,0))</f>
        <v/>
      </c>
      <c r="L459" s="10" t="str">
        <f>IF(F459="","",VLOOKUP(X459,図書名リスト!$A$3:$W$900,11,0))</f>
        <v/>
      </c>
      <c r="M459" s="43" t="str">
        <f>IF(F459="","",VLOOKUP(X459,図書名リスト!$A$3:$W$900,14,0))</f>
        <v/>
      </c>
      <c r="N459" s="10" t="str">
        <f>IF(F459="","",VLOOKUP(X459,図書名リスト!$A$3:$W$900,17,0))</f>
        <v/>
      </c>
      <c r="O459" s="11"/>
      <c r="P459" s="23" t="str">
        <f>IF(F459="","",VLOOKUP(X459,図書名リスト!$A$3:$W$900,21,0))</f>
        <v/>
      </c>
      <c r="Q459" s="22" t="str">
        <f>IF(F459="","",VLOOKUP(X459,図書名リスト!$A$3:$W$900,19,0))</f>
        <v/>
      </c>
      <c r="R459" s="23" t="str">
        <f>IF(F459="","",VLOOKUP(X459,図書名リスト!$A$3:$W$900,20,0))</f>
        <v/>
      </c>
      <c r="S459" s="22" t="str">
        <f>IF(F459="","",VLOOKUP(X459,図書名リスト!$A$3:$W$900,22,0))</f>
        <v/>
      </c>
      <c r="T459" s="9" t="str">
        <f t="shared" si="30"/>
        <v xml:space="preserve"> </v>
      </c>
      <c r="U459" s="9" t="str">
        <f t="shared" si="31"/>
        <v>　</v>
      </c>
      <c r="V459" s="9" t="str">
        <f t="shared" si="32"/>
        <v xml:space="preserve"> </v>
      </c>
      <c r="W459" s="9">
        <f t="shared" si="33"/>
        <v>0</v>
      </c>
      <c r="X459" s="8" t="str">
        <f t="shared" si="34"/>
        <v/>
      </c>
    </row>
    <row r="460" spans="1:24" ht="57" customHeight="1" x14ac:dyDescent="0.15">
      <c r="A460" s="44"/>
      <c r="B460" s="11"/>
      <c r="C460" s="17"/>
      <c r="D460" s="17"/>
      <c r="E460" s="16"/>
      <c r="F460" s="15"/>
      <c r="G460" s="14"/>
      <c r="H460" s="13" t="str">
        <f>IF(F460="","",VLOOKUP(F460,図書名リスト!$C$3:$W$900,16,0))</f>
        <v/>
      </c>
      <c r="I460" s="12" t="str">
        <f>IF(F460="","",VLOOKUP(X460,図書名リスト!$A$3:$W$900,5,0))</f>
        <v/>
      </c>
      <c r="J460" s="25" t="str">
        <f>IF(F460="","",VLOOKUP(X460,図書名リスト!$A$3:$W$900,9,0))</f>
        <v/>
      </c>
      <c r="K460" s="24" t="str">
        <f>IF(F460="","",VLOOKUP(X460,図書名リスト!$A$3:$W$900,23,0))</f>
        <v/>
      </c>
      <c r="L460" s="10" t="str">
        <f>IF(F460="","",VLOOKUP(X460,図書名リスト!$A$3:$W$900,11,0))</f>
        <v/>
      </c>
      <c r="M460" s="43" t="str">
        <f>IF(F460="","",VLOOKUP(X460,図書名リスト!$A$3:$W$900,14,0))</f>
        <v/>
      </c>
      <c r="N460" s="10" t="str">
        <f>IF(F460="","",VLOOKUP(X460,図書名リスト!$A$3:$W$900,17,0))</f>
        <v/>
      </c>
      <c r="O460" s="11"/>
      <c r="P460" s="23" t="str">
        <f>IF(F460="","",VLOOKUP(X460,図書名リスト!$A$3:$W$900,21,0))</f>
        <v/>
      </c>
      <c r="Q460" s="22" t="str">
        <f>IF(F460="","",VLOOKUP(X460,図書名リスト!$A$3:$W$900,19,0))</f>
        <v/>
      </c>
      <c r="R460" s="23" t="str">
        <f>IF(F460="","",VLOOKUP(X460,図書名リスト!$A$3:$W$900,20,0))</f>
        <v/>
      </c>
      <c r="S460" s="22" t="str">
        <f>IF(F460="","",VLOOKUP(X460,図書名リスト!$A$3:$W$900,22,0))</f>
        <v/>
      </c>
      <c r="T460" s="9" t="str">
        <f t="shared" si="30"/>
        <v xml:space="preserve"> </v>
      </c>
      <c r="U460" s="9" t="str">
        <f t="shared" si="31"/>
        <v>　</v>
      </c>
      <c r="V460" s="9" t="str">
        <f t="shared" si="32"/>
        <v xml:space="preserve"> </v>
      </c>
      <c r="W460" s="9">
        <f t="shared" si="33"/>
        <v>0</v>
      </c>
      <c r="X460" s="8" t="str">
        <f t="shared" si="34"/>
        <v/>
      </c>
    </row>
    <row r="461" spans="1:24" ht="57" customHeight="1" x14ac:dyDescent="0.15">
      <c r="A461" s="44"/>
      <c r="B461" s="11"/>
      <c r="C461" s="17"/>
      <c r="D461" s="17"/>
      <c r="E461" s="16"/>
      <c r="F461" s="15"/>
      <c r="G461" s="14"/>
      <c r="H461" s="13" t="str">
        <f>IF(F461="","",VLOOKUP(F461,図書名リスト!$C$3:$W$900,16,0))</f>
        <v/>
      </c>
      <c r="I461" s="12" t="str">
        <f>IF(F461="","",VLOOKUP(X461,図書名リスト!$A$3:$W$900,5,0))</f>
        <v/>
      </c>
      <c r="J461" s="25" t="str">
        <f>IF(F461="","",VLOOKUP(X461,図書名リスト!$A$3:$W$900,9,0))</f>
        <v/>
      </c>
      <c r="K461" s="24" t="str">
        <f>IF(F461="","",VLOOKUP(X461,図書名リスト!$A$3:$W$900,23,0))</f>
        <v/>
      </c>
      <c r="L461" s="10" t="str">
        <f>IF(F461="","",VLOOKUP(X461,図書名リスト!$A$3:$W$900,11,0))</f>
        <v/>
      </c>
      <c r="M461" s="43" t="str">
        <f>IF(F461="","",VLOOKUP(X461,図書名リスト!$A$3:$W$900,14,0))</f>
        <v/>
      </c>
      <c r="N461" s="10" t="str">
        <f>IF(F461="","",VLOOKUP(X461,図書名リスト!$A$3:$W$900,17,0))</f>
        <v/>
      </c>
      <c r="O461" s="11"/>
      <c r="P461" s="23" t="str">
        <f>IF(F461="","",VLOOKUP(X461,図書名リスト!$A$3:$W$900,21,0))</f>
        <v/>
      </c>
      <c r="Q461" s="22" t="str">
        <f>IF(F461="","",VLOOKUP(X461,図書名リスト!$A$3:$W$900,19,0))</f>
        <v/>
      </c>
      <c r="R461" s="23" t="str">
        <f>IF(F461="","",VLOOKUP(X461,図書名リスト!$A$3:$W$900,20,0))</f>
        <v/>
      </c>
      <c r="S461" s="22" t="str">
        <f>IF(F461="","",VLOOKUP(X461,図書名リスト!$A$3:$W$900,22,0))</f>
        <v/>
      </c>
      <c r="T461" s="9" t="str">
        <f t="shared" si="30"/>
        <v xml:space="preserve"> </v>
      </c>
      <c r="U461" s="9" t="str">
        <f t="shared" si="31"/>
        <v>　</v>
      </c>
      <c r="V461" s="9" t="str">
        <f t="shared" si="32"/>
        <v xml:space="preserve"> </v>
      </c>
      <c r="W461" s="9">
        <f t="shared" si="33"/>
        <v>0</v>
      </c>
      <c r="X461" s="8" t="str">
        <f t="shared" si="34"/>
        <v/>
      </c>
    </row>
    <row r="462" spans="1:24" ht="57" customHeight="1" x14ac:dyDescent="0.15">
      <c r="A462" s="44"/>
      <c r="B462" s="11"/>
      <c r="C462" s="17"/>
      <c r="D462" s="17"/>
      <c r="E462" s="16"/>
      <c r="F462" s="15"/>
      <c r="G462" s="14"/>
      <c r="H462" s="13" t="str">
        <f>IF(F462="","",VLOOKUP(F462,図書名リスト!$C$3:$W$900,16,0))</f>
        <v/>
      </c>
      <c r="I462" s="12" t="str">
        <f>IF(F462="","",VLOOKUP(X462,図書名リスト!$A$3:$W$900,5,0))</f>
        <v/>
      </c>
      <c r="J462" s="25" t="str">
        <f>IF(F462="","",VLOOKUP(X462,図書名リスト!$A$3:$W$900,9,0))</f>
        <v/>
      </c>
      <c r="K462" s="24" t="str">
        <f>IF(F462="","",VLOOKUP(X462,図書名リスト!$A$3:$W$900,23,0))</f>
        <v/>
      </c>
      <c r="L462" s="10" t="str">
        <f>IF(F462="","",VLOOKUP(X462,図書名リスト!$A$3:$W$900,11,0))</f>
        <v/>
      </c>
      <c r="M462" s="43" t="str">
        <f>IF(F462="","",VLOOKUP(X462,図書名リスト!$A$3:$W$900,14,0))</f>
        <v/>
      </c>
      <c r="N462" s="10" t="str">
        <f>IF(F462="","",VLOOKUP(X462,図書名リスト!$A$3:$W$900,17,0))</f>
        <v/>
      </c>
      <c r="O462" s="11"/>
      <c r="P462" s="23" t="str">
        <f>IF(F462="","",VLOOKUP(X462,図書名リスト!$A$3:$W$900,21,0))</f>
        <v/>
      </c>
      <c r="Q462" s="22" t="str">
        <f>IF(F462="","",VLOOKUP(X462,図書名リスト!$A$3:$W$900,19,0))</f>
        <v/>
      </c>
      <c r="R462" s="23" t="str">
        <f>IF(F462="","",VLOOKUP(X462,図書名リスト!$A$3:$W$900,20,0))</f>
        <v/>
      </c>
      <c r="S462" s="22" t="str">
        <f>IF(F462="","",VLOOKUP(X462,図書名リスト!$A$3:$W$900,22,0))</f>
        <v/>
      </c>
      <c r="T462" s="9" t="str">
        <f t="shared" si="30"/>
        <v xml:space="preserve"> </v>
      </c>
      <c r="U462" s="9" t="str">
        <f t="shared" si="31"/>
        <v>　</v>
      </c>
      <c r="V462" s="9" t="str">
        <f t="shared" si="32"/>
        <v xml:space="preserve"> </v>
      </c>
      <c r="W462" s="9">
        <f t="shared" si="33"/>
        <v>0</v>
      </c>
      <c r="X462" s="8" t="str">
        <f t="shared" si="34"/>
        <v/>
      </c>
    </row>
    <row r="463" spans="1:24" ht="57" customHeight="1" x14ac:dyDescent="0.15">
      <c r="A463" s="44"/>
      <c r="B463" s="11"/>
      <c r="C463" s="17"/>
      <c r="D463" s="17"/>
      <c r="E463" s="16"/>
      <c r="F463" s="15"/>
      <c r="G463" s="14"/>
      <c r="H463" s="13" t="str">
        <f>IF(F463="","",VLOOKUP(F463,図書名リスト!$C$3:$W$900,16,0))</f>
        <v/>
      </c>
      <c r="I463" s="12" t="str">
        <f>IF(F463="","",VLOOKUP(X463,図書名リスト!$A$3:$W$900,5,0))</f>
        <v/>
      </c>
      <c r="J463" s="25" t="str">
        <f>IF(F463="","",VLOOKUP(X463,図書名リスト!$A$3:$W$900,9,0))</f>
        <v/>
      </c>
      <c r="K463" s="24" t="str">
        <f>IF(F463="","",VLOOKUP(X463,図書名リスト!$A$3:$W$900,23,0))</f>
        <v/>
      </c>
      <c r="L463" s="10" t="str">
        <f>IF(F463="","",VLOOKUP(X463,図書名リスト!$A$3:$W$900,11,0))</f>
        <v/>
      </c>
      <c r="M463" s="43" t="str">
        <f>IF(F463="","",VLOOKUP(X463,図書名リスト!$A$3:$W$900,14,0))</f>
        <v/>
      </c>
      <c r="N463" s="10" t="str">
        <f>IF(F463="","",VLOOKUP(X463,図書名リスト!$A$3:$W$900,17,0))</f>
        <v/>
      </c>
      <c r="O463" s="11"/>
      <c r="P463" s="23" t="str">
        <f>IF(F463="","",VLOOKUP(X463,図書名リスト!$A$3:$W$900,21,0))</f>
        <v/>
      </c>
      <c r="Q463" s="22" t="str">
        <f>IF(F463="","",VLOOKUP(X463,図書名リスト!$A$3:$W$900,19,0))</f>
        <v/>
      </c>
      <c r="R463" s="23" t="str">
        <f>IF(F463="","",VLOOKUP(X463,図書名リスト!$A$3:$W$900,20,0))</f>
        <v/>
      </c>
      <c r="S463" s="22" t="str">
        <f>IF(F463="","",VLOOKUP(X463,図書名リスト!$A$3:$W$900,22,0))</f>
        <v/>
      </c>
      <c r="T463" s="9" t="str">
        <f t="shared" ref="T463:T526" si="35">IF($B463=0," ",$L$2)</f>
        <v xml:space="preserve"> </v>
      </c>
      <c r="U463" s="9" t="str">
        <f t="shared" ref="U463:U526" si="36">IF($B463=0,"　",A463)</f>
        <v>　</v>
      </c>
      <c r="V463" s="9" t="str">
        <f t="shared" ref="V463:V526" si="37">IF($B463=0," ",VLOOKUP(T463,$Z$129:$AA$175,2,0))</f>
        <v xml:space="preserve"> </v>
      </c>
      <c r="W463" s="9">
        <f t="shared" ref="W463:W526" si="38">B463</f>
        <v>0</v>
      </c>
      <c r="X463" s="8" t="str">
        <f t="shared" ref="X463:X526" si="39">IF(F463&amp;G463="","",CONCATENATE(F463,G463))</f>
        <v/>
      </c>
    </row>
    <row r="464" spans="1:24" ht="57" customHeight="1" x14ac:dyDescent="0.15">
      <c r="A464" s="44"/>
      <c r="B464" s="11"/>
      <c r="C464" s="17"/>
      <c r="D464" s="17"/>
      <c r="E464" s="16"/>
      <c r="F464" s="15"/>
      <c r="G464" s="14"/>
      <c r="H464" s="13" t="str">
        <f>IF(F464="","",VLOOKUP(F464,図書名リスト!$C$3:$W$900,16,0))</f>
        <v/>
      </c>
      <c r="I464" s="12" t="str">
        <f>IF(F464="","",VLOOKUP(X464,図書名リスト!$A$3:$W$900,5,0))</f>
        <v/>
      </c>
      <c r="J464" s="25" t="str">
        <f>IF(F464="","",VLOOKUP(X464,図書名リスト!$A$3:$W$900,9,0))</f>
        <v/>
      </c>
      <c r="K464" s="24" t="str">
        <f>IF(F464="","",VLOOKUP(X464,図書名リスト!$A$3:$W$900,23,0))</f>
        <v/>
      </c>
      <c r="L464" s="10" t="str">
        <f>IF(F464="","",VLOOKUP(X464,図書名リスト!$A$3:$W$900,11,0))</f>
        <v/>
      </c>
      <c r="M464" s="43" t="str">
        <f>IF(F464="","",VLOOKUP(X464,図書名リスト!$A$3:$W$900,14,0))</f>
        <v/>
      </c>
      <c r="N464" s="10" t="str">
        <f>IF(F464="","",VLOOKUP(X464,図書名リスト!$A$3:$W$900,17,0))</f>
        <v/>
      </c>
      <c r="O464" s="11"/>
      <c r="P464" s="23" t="str">
        <f>IF(F464="","",VLOOKUP(X464,図書名リスト!$A$3:$W$900,21,0))</f>
        <v/>
      </c>
      <c r="Q464" s="22" t="str">
        <f>IF(F464="","",VLOOKUP(X464,図書名リスト!$A$3:$W$900,19,0))</f>
        <v/>
      </c>
      <c r="R464" s="23" t="str">
        <f>IF(F464="","",VLOOKUP(X464,図書名リスト!$A$3:$W$900,20,0))</f>
        <v/>
      </c>
      <c r="S464" s="22" t="str">
        <f>IF(F464="","",VLOOKUP(X464,図書名リスト!$A$3:$W$900,22,0))</f>
        <v/>
      </c>
      <c r="T464" s="9" t="str">
        <f t="shared" si="35"/>
        <v xml:space="preserve"> </v>
      </c>
      <c r="U464" s="9" t="str">
        <f t="shared" si="36"/>
        <v>　</v>
      </c>
      <c r="V464" s="9" t="str">
        <f t="shared" si="37"/>
        <v xml:space="preserve"> </v>
      </c>
      <c r="W464" s="9">
        <f t="shared" si="38"/>
        <v>0</v>
      </c>
      <c r="X464" s="8" t="str">
        <f t="shared" si="39"/>
        <v/>
      </c>
    </row>
    <row r="465" spans="1:24" ht="57" customHeight="1" x14ac:dyDescent="0.15">
      <c r="A465" s="44"/>
      <c r="B465" s="11"/>
      <c r="C465" s="17"/>
      <c r="D465" s="17"/>
      <c r="E465" s="16"/>
      <c r="F465" s="15"/>
      <c r="G465" s="14"/>
      <c r="H465" s="13" t="str">
        <f>IF(F465="","",VLOOKUP(F465,図書名リスト!$C$3:$W$900,16,0))</f>
        <v/>
      </c>
      <c r="I465" s="12" t="str">
        <f>IF(F465="","",VLOOKUP(X465,図書名リスト!$A$3:$W$900,5,0))</f>
        <v/>
      </c>
      <c r="J465" s="25" t="str">
        <f>IF(F465="","",VLOOKUP(X465,図書名リスト!$A$3:$W$900,9,0))</f>
        <v/>
      </c>
      <c r="K465" s="24" t="str">
        <f>IF(F465="","",VLOOKUP(X465,図書名リスト!$A$3:$W$900,23,0))</f>
        <v/>
      </c>
      <c r="L465" s="10" t="str">
        <f>IF(F465="","",VLOOKUP(X465,図書名リスト!$A$3:$W$900,11,0))</f>
        <v/>
      </c>
      <c r="M465" s="43" t="str">
        <f>IF(F465="","",VLOOKUP(X465,図書名リスト!$A$3:$W$900,14,0))</f>
        <v/>
      </c>
      <c r="N465" s="10" t="str">
        <f>IF(F465="","",VLOOKUP(X465,図書名リスト!$A$3:$W$900,17,0))</f>
        <v/>
      </c>
      <c r="O465" s="11"/>
      <c r="P465" s="23" t="str">
        <f>IF(F465="","",VLOOKUP(X465,図書名リスト!$A$3:$W$900,21,0))</f>
        <v/>
      </c>
      <c r="Q465" s="22" t="str">
        <f>IF(F465="","",VLOOKUP(X465,図書名リスト!$A$3:$W$900,19,0))</f>
        <v/>
      </c>
      <c r="R465" s="23" t="str">
        <f>IF(F465="","",VLOOKUP(X465,図書名リスト!$A$3:$W$900,20,0))</f>
        <v/>
      </c>
      <c r="S465" s="22" t="str">
        <f>IF(F465="","",VLOOKUP(X465,図書名リスト!$A$3:$W$900,22,0))</f>
        <v/>
      </c>
      <c r="T465" s="9" t="str">
        <f t="shared" si="35"/>
        <v xml:space="preserve"> </v>
      </c>
      <c r="U465" s="9" t="str">
        <f t="shared" si="36"/>
        <v>　</v>
      </c>
      <c r="V465" s="9" t="str">
        <f t="shared" si="37"/>
        <v xml:space="preserve"> </v>
      </c>
      <c r="W465" s="9">
        <f t="shared" si="38"/>
        <v>0</v>
      </c>
      <c r="X465" s="8" t="str">
        <f t="shared" si="39"/>
        <v/>
      </c>
    </row>
    <row r="466" spans="1:24" ht="57" customHeight="1" x14ac:dyDescent="0.15">
      <c r="A466" s="44"/>
      <c r="B466" s="11"/>
      <c r="C466" s="17"/>
      <c r="D466" s="17"/>
      <c r="E466" s="16"/>
      <c r="F466" s="15"/>
      <c r="G466" s="14"/>
      <c r="H466" s="13" t="str">
        <f>IF(F466="","",VLOOKUP(F466,図書名リスト!$C$3:$W$900,16,0))</f>
        <v/>
      </c>
      <c r="I466" s="12" t="str">
        <f>IF(F466="","",VLOOKUP(X466,図書名リスト!$A$3:$W$900,5,0))</f>
        <v/>
      </c>
      <c r="J466" s="25" t="str">
        <f>IF(F466="","",VLOOKUP(X466,図書名リスト!$A$3:$W$900,9,0))</f>
        <v/>
      </c>
      <c r="K466" s="24" t="str">
        <f>IF(F466="","",VLOOKUP(X466,図書名リスト!$A$3:$W$900,23,0))</f>
        <v/>
      </c>
      <c r="L466" s="10" t="str">
        <f>IF(F466="","",VLOOKUP(X466,図書名リスト!$A$3:$W$900,11,0))</f>
        <v/>
      </c>
      <c r="M466" s="43" t="str">
        <f>IF(F466="","",VLOOKUP(X466,図書名リスト!$A$3:$W$900,14,0))</f>
        <v/>
      </c>
      <c r="N466" s="10" t="str">
        <f>IF(F466="","",VLOOKUP(X466,図書名リスト!$A$3:$W$900,17,0))</f>
        <v/>
      </c>
      <c r="O466" s="11"/>
      <c r="P466" s="23" t="str">
        <f>IF(F466="","",VLOOKUP(X466,図書名リスト!$A$3:$W$900,21,0))</f>
        <v/>
      </c>
      <c r="Q466" s="22" t="str">
        <f>IF(F466="","",VLOOKUP(X466,図書名リスト!$A$3:$W$900,19,0))</f>
        <v/>
      </c>
      <c r="R466" s="23" t="str">
        <f>IF(F466="","",VLOOKUP(X466,図書名リスト!$A$3:$W$900,20,0))</f>
        <v/>
      </c>
      <c r="S466" s="22" t="str">
        <f>IF(F466="","",VLOOKUP(X466,図書名リスト!$A$3:$W$900,22,0))</f>
        <v/>
      </c>
      <c r="T466" s="9" t="str">
        <f t="shared" si="35"/>
        <v xml:space="preserve"> </v>
      </c>
      <c r="U466" s="9" t="str">
        <f t="shared" si="36"/>
        <v>　</v>
      </c>
      <c r="V466" s="9" t="str">
        <f t="shared" si="37"/>
        <v xml:space="preserve"> </v>
      </c>
      <c r="W466" s="9">
        <f t="shared" si="38"/>
        <v>0</v>
      </c>
      <c r="X466" s="8" t="str">
        <f t="shared" si="39"/>
        <v/>
      </c>
    </row>
    <row r="467" spans="1:24" ht="57" customHeight="1" x14ac:dyDescent="0.15">
      <c r="A467" s="44"/>
      <c r="B467" s="11"/>
      <c r="C467" s="17"/>
      <c r="D467" s="17"/>
      <c r="E467" s="16"/>
      <c r="F467" s="15"/>
      <c r="G467" s="14"/>
      <c r="H467" s="13" t="str">
        <f>IF(F467="","",VLOOKUP(F467,図書名リスト!$C$3:$W$900,16,0))</f>
        <v/>
      </c>
      <c r="I467" s="12" t="str">
        <f>IF(F467="","",VLOOKUP(X467,図書名リスト!$A$3:$W$900,5,0))</f>
        <v/>
      </c>
      <c r="J467" s="25" t="str">
        <f>IF(F467="","",VLOOKUP(X467,図書名リスト!$A$3:$W$900,9,0))</f>
        <v/>
      </c>
      <c r="K467" s="24" t="str">
        <f>IF(F467="","",VLOOKUP(X467,図書名リスト!$A$3:$W$900,23,0))</f>
        <v/>
      </c>
      <c r="L467" s="10" t="str">
        <f>IF(F467="","",VLOOKUP(X467,図書名リスト!$A$3:$W$900,11,0))</f>
        <v/>
      </c>
      <c r="M467" s="43" t="str">
        <f>IF(F467="","",VLOOKUP(X467,図書名リスト!$A$3:$W$900,14,0))</f>
        <v/>
      </c>
      <c r="N467" s="10" t="str">
        <f>IF(F467="","",VLOOKUP(X467,図書名リスト!$A$3:$W$900,17,0))</f>
        <v/>
      </c>
      <c r="O467" s="11"/>
      <c r="P467" s="23" t="str">
        <f>IF(F467="","",VLOOKUP(X467,図書名リスト!$A$3:$W$900,21,0))</f>
        <v/>
      </c>
      <c r="Q467" s="22" t="str">
        <f>IF(F467="","",VLOOKUP(X467,図書名リスト!$A$3:$W$900,19,0))</f>
        <v/>
      </c>
      <c r="R467" s="23" t="str">
        <f>IF(F467="","",VLOOKUP(X467,図書名リスト!$A$3:$W$900,20,0))</f>
        <v/>
      </c>
      <c r="S467" s="22" t="str">
        <f>IF(F467="","",VLOOKUP(X467,図書名リスト!$A$3:$W$900,22,0))</f>
        <v/>
      </c>
      <c r="T467" s="9" t="str">
        <f t="shared" si="35"/>
        <v xml:space="preserve"> </v>
      </c>
      <c r="U467" s="9" t="str">
        <f t="shared" si="36"/>
        <v>　</v>
      </c>
      <c r="V467" s="9" t="str">
        <f t="shared" si="37"/>
        <v xml:space="preserve"> </v>
      </c>
      <c r="W467" s="9">
        <f t="shared" si="38"/>
        <v>0</v>
      </c>
      <c r="X467" s="8" t="str">
        <f t="shared" si="39"/>
        <v/>
      </c>
    </row>
    <row r="468" spans="1:24" ht="57" customHeight="1" x14ac:dyDescent="0.15">
      <c r="A468" s="44"/>
      <c r="B468" s="11"/>
      <c r="C468" s="17"/>
      <c r="D468" s="17"/>
      <c r="E468" s="16"/>
      <c r="F468" s="15"/>
      <c r="G468" s="14"/>
      <c r="H468" s="13" t="str">
        <f>IF(F468="","",VLOOKUP(F468,図書名リスト!$C$3:$W$900,16,0))</f>
        <v/>
      </c>
      <c r="I468" s="12" t="str">
        <f>IF(F468="","",VLOOKUP(X468,図書名リスト!$A$3:$W$900,5,0))</f>
        <v/>
      </c>
      <c r="J468" s="25" t="str">
        <f>IF(F468="","",VLOOKUP(X468,図書名リスト!$A$3:$W$900,9,0))</f>
        <v/>
      </c>
      <c r="K468" s="24" t="str">
        <f>IF(F468="","",VLOOKUP(X468,図書名リスト!$A$3:$W$900,23,0))</f>
        <v/>
      </c>
      <c r="L468" s="10" t="str">
        <f>IF(F468="","",VLOOKUP(X468,図書名リスト!$A$3:$W$900,11,0))</f>
        <v/>
      </c>
      <c r="M468" s="43" t="str">
        <f>IF(F468="","",VLOOKUP(X468,図書名リスト!$A$3:$W$900,14,0))</f>
        <v/>
      </c>
      <c r="N468" s="10" t="str">
        <f>IF(F468="","",VLOOKUP(X468,図書名リスト!$A$3:$W$900,17,0))</f>
        <v/>
      </c>
      <c r="O468" s="11"/>
      <c r="P468" s="23" t="str">
        <f>IF(F468="","",VLOOKUP(X468,図書名リスト!$A$3:$W$900,21,0))</f>
        <v/>
      </c>
      <c r="Q468" s="22" t="str">
        <f>IF(F468="","",VLOOKUP(X468,図書名リスト!$A$3:$W$900,19,0))</f>
        <v/>
      </c>
      <c r="R468" s="23" t="str">
        <f>IF(F468="","",VLOOKUP(X468,図書名リスト!$A$3:$W$900,20,0))</f>
        <v/>
      </c>
      <c r="S468" s="22" t="str">
        <f>IF(F468="","",VLOOKUP(X468,図書名リスト!$A$3:$W$900,22,0))</f>
        <v/>
      </c>
      <c r="T468" s="9" t="str">
        <f t="shared" si="35"/>
        <v xml:space="preserve"> </v>
      </c>
      <c r="U468" s="9" t="str">
        <f t="shared" si="36"/>
        <v>　</v>
      </c>
      <c r="V468" s="9" t="str">
        <f t="shared" si="37"/>
        <v xml:space="preserve"> </v>
      </c>
      <c r="W468" s="9">
        <f t="shared" si="38"/>
        <v>0</v>
      </c>
      <c r="X468" s="8" t="str">
        <f t="shared" si="39"/>
        <v/>
      </c>
    </row>
    <row r="469" spans="1:24" ht="57" customHeight="1" x14ac:dyDescent="0.15">
      <c r="A469" s="44"/>
      <c r="B469" s="11"/>
      <c r="C469" s="17"/>
      <c r="D469" s="17"/>
      <c r="E469" s="16"/>
      <c r="F469" s="15"/>
      <c r="G469" s="14"/>
      <c r="H469" s="13" t="str">
        <f>IF(F469="","",VLOOKUP(F469,図書名リスト!$C$3:$W$900,16,0))</f>
        <v/>
      </c>
      <c r="I469" s="12" t="str">
        <f>IF(F469="","",VLOOKUP(X469,図書名リスト!$A$3:$W$900,5,0))</f>
        <v/>
      </c>
      <c r="J469" s="25" t="str">
        <f>IF(F469="","",VLOOKUP(X469,図書名リスト!$A$3:$W$900,9,0))</f>
        <v/>
      </c>
      <c r="K469" s="24" t="str">
        <f>IF(F469="","",VLOOKUP(X469,図書名リスト!$A$3:$W$900,23,0))</f>
        <v/>
      </c>
      <c r="L469" s="10" t="str">
        <f>IF(F469="","",VLOOKUP(X469,図書名リスト!$A$3:$W$900,11,0))</f>
        <v/>
      </c>
      <c r="M469" s="43" t="str">
        <f>IF(F469="","",VLOOKUP(X469,図書名リスト!$A$3:$W$900,14,0))</f>
        <v/>
      </c>
      <c r="N469" s="10" t="str">
        <f>IF(F469="","",VLOOKUP(X469,図書名リスト!$A$3:$W$900,17,0))</f>
        <v/>
      </c>
      <c r="O469" s="11"/>
      <c r="P469" s="23" t="str">
        <f>IF(F469="","",VLOOKUP(X469,図書名リスト!$A$3:$W$900,21,0))</f>
        <v/>
      </c>
      <c r="Q469" s="22" t="str">
        <f>IF(F469="","",VLOOKUP(X469,図書名リスト!$A$3:$W$900,19,0))</f>
        <v/>
      </c>
      <c r="R469" s="23" t="str">
        <f>IF(F469="","",VLOOKUP(X469,図書名リスト!$A$3:$W$900,20,0))</f>
        <v/>
      </c>
      <c r="S469" s="22" t="str">
        <f>IF(F469="","",VLOOKUP(X469,図書名リスト!$A$3:$W$900,22,0))</f>
        <v/>
      </c>
      <c r="T469" s="9" t="str">
        <f t="shared" si="35"/>
        <v xml:space="preserve"> </v>
      </c>
      <c r="U469" s="9" t="str">
        <f t="shared" si="36"/>
        <v>　</v>
      </c>
      <c r="V469" s="9" t="str">
        <f t="shared" si="37"/>
        <v xml:space="preserve"> </v>
      </c>
      <c r="W469" s="9">
        <f t="shared" si="38"/>
        <v>0</v>
      </c>
      <c r="X469" s="8" t="str">
        <f t="shared" si="39"/>
        <v/>
      </c>
    </row>
    <row r="470" spans="1:24" ht="57" customHeight="1" x14ac:dyDescent="0.15">
      <c r="A470" s="44"/>
      <c r="B470" s="11"/>
      <c r="C470" s="17"/>
      <c r="D470" s="17"/>
      <c r="E470" s="16"/>
      <c r="F470" s="15"/>
      <c r="G470" s="14"/>
      <c r="H470" s="13" t="str">
        <f>IF(F470="","",VLOOKUP(F470,図書名リスト!$C$3:$W$900,16,0))</f>
        <v/>
      </c>
      <c r="I470" s="12" t="str">
        <f>IF(F470="","",VLOOKUP(X470,図書名リスト!$A$3:$W$900,5,0))</f>
        <v/>
      </c>
      <c r="J470" s="25" t="str">
        <f>IF(F470="","",VLOOKUP(X470,図書名リスト!$A$3:$W$900,9,0))</f>
        <v/>
      </c>
      <c r="K470" s="24" t="str">
        <f>IF(F470="","",VLOOKUP(X470,図書名リスト!$A$3:$W$900,23,0))</f>
        <v/>
      </c>
      <c r="L470" s="10" t="str">
        <f>IF(F470="","",VLOOKUP(X470,図書名リスト!$A$3:$W$900,11,0))</f>
        <v/>
      </c>
      <c r="M470" s="43" t="str">
        <f>IF(F470="","",VLOOKUP(X470,図書名リスト!$A$3:$W$900,14,0))</f>
        <v/>
      </c>
      <c r="N470" s="10" t="str">
        <f>IF(F470="","",VLOOKUP(X470,図書名リスト!$A$3:$W$900,17,0))</f>
        <v/>
      </c>
      <c r="O470" s="11"/>
      <c r="P470" s="23" t="str">
        <f>IF(F470="","",VLOOKUP(X470,図書名リスト!$A$3:$W$900,21,0))</f>
        <v/>
      </c>
      <c r="Q470" s="22" t="str">
        <f>IF(F470="","",VLOOKUP(X470,図書名リスト!$A$3:$W$900,19,0))</f>
        <v/>
      </c>
      <c r="R470" s="23" t="str">
        <f>IF(F470="","",VLOOKUP(X470,図書名リスト!$A$3:$W$900,20,0))</f>
        <v/>
      </c>
      <c r="S470" s="22" t="str">
        <f>IF(F470="","",VLOOKUP(X470,図書名リスト!$A$3:$W$900,22,0))</f>
        <v/>
      </c>
      <c r="T470" s="9" t="str">
        <f t="shared" si="35"/>
        <v xml:space="preserve"> </v>
      </c>
      <c r="U470" s="9" t="str">
        <f t="shared" si="36"/>
        <v>　</v>
      </c>
      <c r="V470" s="9" t="str">
        <f t="shared" si="37"/>
        <v xml:space="preserve"> </v>
      </c>
      <c r="W470" s="9">
        <f t="shared" si="38"/>
        <v>0</v>
      </c>
      <c r="X470" s="8" t="str">
        <f t="shared" si="39"/>
        <v/>
      </c>
    </row>
    <row r="471" spans="1:24" ht="57" customHeight="1" x14ac:dyDescent="0.15">
      <c r="A471" s="44"/>
      <c r="B471" s="11"/>
      <c r="C471" s="17"/>
      <c r="D471" s="17"/>
      <c r="E471" s="16"/>
      <c r="F471" s="15"/>
      <c r="G471" s="14"/>
      <c r="H471" s="13" t="str">
        <f>IF(F471="","",VLOOKUP(F471,図書名リスト!$C$3:$W$900,16,0))</f>
        <v/>
      </c>
      <c r="I471" s="12" t="str">
        <f>IF(F471="","",VLOOKUP(X471,図書名リスト!$A$3:$W$900,5,0))</f>
        <v/>
      </c>
      <c r="J471" s="25" t="str">
        <f>IF(F471="","",VLOOKUP(X471,図書名リスト!$A$3:$W$900,9,0))</f>
        <v/>
      </c>
      <c r="K471" s="24" t="str">
        <f>IF(F471="","",VLOOKUP(X471,図書名リスト!$A$3:$W$900,23,0))</f>
        <v/>
      </c>
      <c r="L471" s="10" t="str">
        <f>IF(F471="","",VLOOKUP(X471,図書名リスト!$A$3:$W$900,11,0))</f>
        <v/>
      </c>
      <c r="M471" s="43" t="str">
        <f>IF(F471="","",VLOOKUP(X471,図書名リスト!$A$3:$W$900,14,0))</f>
        <v/>
      </c>
      <c r="N471" s="10" t="str">
        <f>IF(F471="","",VLOOKUP(X471,図書名リスト!$A$3:$W$900,17,0))</f>
        <v/>
      </c>
      <c r="O471" s="11"/>
      <c r="P471" s="23" t="str">
        <f>IF(F471="","",VLOOKUP(X471,図書名リスト!$A$3:$W$900,21,0))</f>
        <v/>
      </c>
      <c r="Q471" s="22" t="str">
        <f>IF(F471="","",VLOOKUP(X471,図書名リスト!$A$3:$W$900,19,0))</f>
        <v/>
      </c>
      <c r="R471" s="23" t="str">
        <f>IF(F471="","",VLOOKUP(X471,図書名リスト!$A$3:$W$900,20,0))</f>
        <v/>
      </c>
      <c r="S471" s="22" t="str">
        <f>IF(F471="","",VLOOKUP(X471,図書名リスト!$A$3:$W$900,22,0))</f>
        <v/>
      </c>
      <c r="T471" s="9" t="str">
        <f t="shared" si="35"/>
        <v xml:space="preserve"> </v>
      </c>
      <c r="U471" s="9" t="str">
        <f t="shared" si="36"/>
        <v>　</v>
      </c>
      <c r="V471" s="9" t="str">
        <f t="shared" si="37"/>
        <v xml:space="preserve"> </v>
      </c>
      <c r="W471" s="9">
        <f t="shared" si="38"/>
        <v>0</v>
      </c>
      <c r="X471" s="8" t="str">
        <f t="shared" si="39"/>
        <v/>
      </c>
    </row>
    <row r="472" spans="1:24" ht="57" customHeight="1" x14ac:dyDescent="0.15">
      <c r="A472" s="44"/>
      <c r="B472" s="11"/>
      <c r="C472" s="17"/>
      <c r="D472" s="17"/>
      <c r="E472" s="16"/>
      <c r="F472" s="15"/>
      <c r="G472" s="14"/>
      <c r="H472" s="13" t="str">
        <f>IF(F472="","",VLOOKUP(F472,図書名リスト!$C$3:$W$900,16,0))</f>
        <v/>
      </c>
      <c r="I472" s="12" t="str">
        <f>IF(F472="","",VLOOKUP(X472,図書名リスト!$A$3:$W$900,5,0))</f>
        <v/>
      </c>
      <c r="J472" s="25" t="str">
        <f>IF(F472="","",VLOOKUP(X472,図書名リスト!$A$3:$W$900,9,0))</f>
        <v/>
      </c>
      <c r="K472" s="24" t="str">
        <f>IF(F472="","",VLOOKUP(X472,図書名リスト!$A$3:$W$900,23,0))</f>
        <v/>
      </c>
      <c r="L472" s="10" t="str">
        <f>IF(F472="","",VLOOKUP(X472,図書名リスト!$A$3:$W$900,11,0))</f>
        <v/>
      </c>
      <c r="M472" s="43" t="str">
        <f>IF(F472="","",VLOOKUP(X472,図書名リスト!$A$3:$W$900,14,0))</f>
        <v/>
      </c>
      <c r="N472" s="10" t="str">
        <f>IF(F472="","",VLOOKUP(X472,図書名リスト!$A$3:$W$900,17,0))</f>
        <v/>
      </c>
      <c r="O472" s="11"/>
      <c r="P472" s="23" t="str">
        <f>IF(F472="","",VLOOKUP(X472,図書名リスト!$A$3:$W$900,21,0))</f>
        <v/>
      </c>
      <c r="Q472" s="22" t="str">
        <f>IF(F472="","",VLOOKUP(X472,図書名リスト!$A$3:$W$900,19,0))</f>
        <v/>
      </c>
      <c r="R472" s="23" t="str">
        <f>IF(F472="","",VLOOKUP(X472,図書名リスト!$A$3:$W$900,20,0))</f>
        <v/>
      </c>
      <c r="S472" s="22" t="str">
        <f>IF(F472="","",VLOOKUP(X472,図書名リスト!$A$3:$W$900,22,0))</f>
        <v/>
      </c>
      <c r="T472" s="9" t="str">
        <f t="shared" si="35"/>
        <v xml:space="preserve"> </v>
      </c>
      <c r="U472" s="9" t="str">
        <f t="shared" si="36"/>
        <v>　</v>
      </c>
      <c r="V472" s="9" t="str">
        <f t="shared" si="37"/>
        <v xml:space="preserve"> </v>
      </c>
      <c r="W472" s="9">
        <f t="shared" si="38"/>
        <v>0</v>
      </c>
      <c r="X472" s="8" t="str">
        <f t="shared" si="39"/>
        <v/>
      </c>
    </row>
    <row r="473" spans="1:24" ht="57" customHeight="1" x14ac:dyDescent="0.15">
      <c r="A473" s="44"/>
      <c r="B473" s="11"/>
      <c r="C473" s="17"/>
      <c r="D473" s="17"/>
      <c r="E473" s="16"/>
      <c r="F473" s="15"/>
      <c r="G473" s="14"/>
      <c r="H473" s="13" t="str">
        <f>IF(F473="","",VLOOKUP(F473,図書名リスト!$C$3:$W$900,16,0))</f>
        <v/>
      </c>
      <c r="I473" s="12" t="str">
        <f>IF(F473="","",VLOOKUP(X473,図書名リスト!$A$3:$W$900,5,0))</f>
        <v/>
      </c>
      <c r="J473" s="25" t="str">
        <f>IF(F473="","",VLOOKUP(X473,図書名リスト!$A$3:$W$900,9,0))</f>
        <v/>
      </c>
      <c r="K473" s="24" t="str">
        <f>IF(F473="","",VLOOKUP(X473,図書名リスト!$A$3:$W$900,23,0))</f>
        <v/>
      </c>
      <c r="L473" s="10" t="str">
        <f>IF(F473="","",VLOOKUP(X473,図書名リスト!$A$3:$W$900,11,0))</f>
        <v/>
      </c>
      <c r="M473" s="43" t="str">
        <f>IF(F473="","",VLOOKUP(X473,図書名リスト!$A$3:$W$900,14,0))</f>
        <v/>
      </c>
      <c r="N473" s="10" t="str">
        <f>IF(F473="","",VLOOKUP(X473,図書名リスト!$A$3:$W$900,17,0))</f>
        <v/>
      </c>
      <c r="O473" s="11"/>
      <c r="P473" s="23" t="str">
        <f>IF(F473="","",VLOOKUP(X473,図書名リスト!$A$3:$W$900,21,0))</f>
        <v/>
      </c>
      <c r="Q473" s="22" t="str">
        <f>IF(F473="","",VLOOKUP(X473,図書名リスト!$A$3:$W$900,19,0))</f>
        <v/>
      </c>
      <c r="R473" s="23" t="str">
        <f>IF(F473="","",VLOOKUP(X473,図書名リスト!$A$3:$W$900,20,0))</f>
        <v/>
      </c>
      <c r="S473" s="22" t="str">
        <f>IF(F473="","",VLOOKUP(X473,図書名リスト!$A$3:$W$900,22,0))</f>
        <v/>
      </c>
      <c r="T473" s="9" t="str">
        <f t="shared" si="35"/>
        <v xml:space="preserve"> </v>
      </c>
      <c r="U473" s="9" t="str">
        <f t="shared" si="36"/>
        <v>　</v>
      </c>
      <c r="V473" s="9" t="str">
        <f t="shared" si="37"/>
        <v xml:space="preserve"> </v>
      </c>
      <c r="W473" s="9">
        <f t="shared" si="38"/>
        <v>0</v>
      </c>
      <c r="X473" s="8" t="str">
        <f t="shared" si="39"/>
        <v/>
      </c>
    </row>
    <row r="474" spans="1:24" ht="57" customHeight="1" x14ac:dyDescent="0.15">
      <c r="A474" s="44"/>
      <c r="B474" s="11"/>
      <c r="C474" s="17"/>
      <c r="D474" s="17"/>
      <c r="E474" s="16"/>
      <c r="F474" s="15"/>
      <c r="G474" s="14"/>
      <c r="H474" s="13" t="str">
        <f>IF(F474="","",VLOOKUP(F474,図書名リスト!$C$3:$W$900,16,0))</f>
        <v/>
      </c>
      <c r="I474" s="12" t="str">
        <f>IF(F474="","",VLOOKUP(X474,図書名リスト!$A$3:$W$900,5,0))</f>
        <v/>
      </c>
      <c r="J474" s="25" t="str">
        <f>IF(F474="","",VLOOKUP(X474,図書名リスト!$A$3:$W$900,9,0))</f>
        <v/>
      </c>
      <c r="K474" s="24" t="str">
        <f>IF(F474="","",VLOOKUP(X474,図書名リスト!$A$3:$W$900,23,0))</f>
        <v/>
      </c>
      <c r="L474" s="10" t="str">
        <f>IF(F474="","",VLOOKUP(X474,図書名リスト!$A$3:$W$900,11,0))</f>
        <v/>
      </c>
      <c r="M474" s="43" t="str">
        <f>IF(F474="","",VLOOKUP(X474,図書名リスト!$A$3:$W$900,14,0))</f>
        <v/>
      </c>
      <c r="N474" s="10" t="str">
        <f>IF(F474="","",VLOOKUP(X474,図書名リスト!$A$3:$W$900,17,0))</f>
        <v/>
      </c>
      <c r="O474" s="11"/>
      <c r="P474" s="23" t="str">
        <f>IF(F474="","",VLOOKUP(X474,図書名リスト!$A$3:$W$900,21,0))</f>
        <v/>
      </c>
      <c r="Q474" s="22" t="str">
        <f>IF(F474="","",VLOOKUP(X474,図書名リスト!$A$3:$W$900,19,0))</f>
        <v/>
      </c>
      <c r="R474" s="23" t="str">
        <f>IF(F474="","",VLOOKUP(X474,図書名リスト!$A$3:$W$900,20,0))</f>
        <v/>
      </c>
      <c r="S474" s="22" t="str">
        <f>IF(F474="","",VLOOKUP(X474,図書名リスト!$A$3:$W$900,22,0))</f>
        <v/>
      </c>
      <c r="T474" s="9" t="str">
        <f t="shared" si="35"/>
        <v xml:space="preserve"> </v>
      </c>
      <c r="U474" s="9" t="str">
        <f t="shared" si="36"/>
        <v>　</v>
      </c>
      <c r="V474" s="9" t="str">
        <f t="shared" si="37"/>
        <v xml:space="preserve"> </v>
      </c>
      <c r="W474" s="9">
        <f t="shared" si="38"/>
        <v>0</v>
      </c>
      <c r="X474" s="8" t="str">
        <f t="shared" si="39"/>
        <v/>
      </c>
    </row>
    <row r="475" spans="1:24" ht="57" customHeight="1" x14ac:dyDescent="0.15">
      <c r="A475" s="44"/>
      <c r="B475" s="11"/>
      <c r="C475" s="17"/>
      <c r="D475" s="17"/>
      <c r="E475" s="16"/>
      <c r="F475" s="15"/>
      <c r="G475" s="14"/>
      <c r="H475" s="13" t="str">
        <f>IF(F475="","",VLOOKUP(F475,図書名リスト!$C$3:$W$900,16,0))</f>
        <v/>
      </c>
      <c r="I475" s="12" t="str">
        <f>IF(F475="","",VLOOKUP(X475,図書名リスト!$A$3:$W$900,5,0))</f>
        <v/>
      </c>
      <c r="J475" s="25" t="str">
        <f>IF(F475="","",VLOOKUP(X475,図書名リスト!$A$3:$W$900,9,0))</f>
        <v/>
      </c>
      <c r="K475" s="24" t="str">
        <f>IF(F475="","",VLOOKUP(X475,図書名リスト!$A$3:$W$900,23,0))</f>
        <v/>
      </c>
      <c r="L475" s="10" t="str">
        <f>IF(F475="","",VLOOKUP(X475,図書名リスト!$A$3:$W$900,11,0))</f>
        <v/>
      </c>
      <c r="M475" s="43" t="str">
        <f>IF(F475="","",VLOOKUP(X475,図書名リスト!$A$3:$W$900,14,0))</f>
        <v/>
      </c>
      <c r="N475" s="10" t="str">
        <f>IF(F475="","",VLOOKUP(X475,図書名リスト!$A$3:$W$900,17,0))</f>
        <v/>
      </c>
      <c r="O475" s="11"/>
      <c r="P475" s="23" t="str">
        <f>IF(F475="","",VLOOKUP(X475,図書名リスト!$A$3:$W$900,21,0))</f>
        <v/>
      </c>
      <c r="Q475" s="22" t="str">
        <f>IF(F475="","",VLOOKUP(X475,図書名リスト!$A$3:$W$900,19,0))</f>
        <v/>
      </c>
      <c r="R475" s="23" t="str">
        <f>IF(F475="","",VLOOKUP(X475,図書名リスト!$A$3:$W$900,20,0))</f>
        <v/>
      </c>
      <c r="S475" s="22" t="str">
        <f>IF(F475="","",VLOOKUP(X475,図書名リスト!$A$3:$W$900,22,0))</f>
        <v/>
      </c>
      <c r="T475" s="9" t="str">
        <f t="shared" si="35"/>
        <v xml:space="preserve"> </v>
      </c>
      <c r="U475" s="9" t="str">
        <f t="shared" si="36"/>
        <v>　</v>
      </c>
      <c r="V475" s="9" t="str">
        <f t="shared" si="37"/>
        <v xml:space="preserve"> </v>
      </c>
      <c r="W475" s="9">
        <f t="shared" si="38"/>
        <v>0</v>
      </c>
      <c r="X475" s="8" t="str">
        <f t="shared" si="39"/>
        <v/>
      </c>
    </row>
    <row r="476" spans="1:24" ht="57" customHeight="1" x14ac:dyDescent="0.15">
      <c r="A476" s="44"/>
      <c r="B476" s="11"/>
      <c r="C476" s="17"/>
      <c r="D476" s="17"/>
      <c r="E476" s="16"/>
      <c r="F476" s="15"/>
      <c r="G476" s="14"/>
      <c r="H476" s="13" t="str">
        <f>IF(F476="","",VLOOKUP(F476,図書名リスト!$C$3:$W$900,16,0))</f>
        <v/>
      </c>
      <c r="I476" s="12" t="str">
        <f>IF(F476="","",VLOOKUP(X476,図書名リスト!$A$3:$W$900,5,0))</f>
        <v/>
      </c>
      <c r="J476" s="25" t="str">
        <f>IF(F476="","",VLOOKUP(X476,図書名リスト!$A$3:$W$900,9,0))</f>
        <v/>
      </c>
      <c r="K476" s="24" t="str">
        <f>IF(F476="","",VLOOKUP(X476,図書名リスト!$A$3:$W$900,23,0))</f>
        <v/>
      </c>
      <c r="L476" s="10" t="str">
        <f>IF(F476="","",VLOOKUP(X476,図書名リスト!$A$3:$W$900,11,0))</f>
        <v/>
      </c>
      <c r="M476" s="43" t="str">
        <f>IF(F476="","",VLOOKUP(X476,図書名リスト!$A$3:$W$900,14,0))</f>
        <v/>
      </c>
      <c r="N476" s="10" t="str">
        <f>IF(F476="","",VLOOKUP(X476,図書名リスト!$A$3:$W$900,17,0))</f>
        <v/>
      </c>
      <c r="O476" s="11"/>
      <c r="P476" s="23" t="str">
        <f>IF(F476="","",VLOOKUP(X476,図書名リスト!$A$3:$W$900,21,0))</f>
        <v/>
      </c>
      <c r="Q476" s="22" t="str">
        <f>IF(F476="","",VLOOKUP(X476,図書名リスト!$A$3:$W$900,19,0))</f>
        <v/>
      </c>
      <c r="R476" s="23" t="str">
        <f>IF(F476="","",VLOOKUP(X476,図書名リスト!$A$3:$W$900,20,0))</f>
        <v/>
      </c>
      <c r="S476" s="22" t="str">
        <f>IF(F476="","",VLOOKUP(X476,図書名リスト!$A$3:$W$900,22,0))</f>
        <v/>
      </c>
      <c r="T476" s="9" t="str">
        <f t="shared" si="35"/>
        <v xml:space="preserve"> </v>
      </c>
      <c r="U476" s="9" t="str">
        <f t="shared" si="36"/>
        <v>　</v>
      </c>
      <c r="V476" s="9" t="str">
        <f t="shared" si="37"/>
        <v xml:space="preserve"> </v>
      </c>
      <c r="W476" s="9">
        <f t="shared" si="38"/>
        <v>0</v>
      </c>
      <c r="X476" s="8" t="str">
        <f t="shared" si="39"/>
        <v/>
      </c>
    </row>
    <row r="477" spans="1:24" ht="57" customHeight="1" x14ac:dyDescent="0.15">
      <c r="A477" s="44"/>
      <c r="B477" s="11"/>
      <c r="C477" s="17"/>
      <c r="D477" s="17"/>
      <c r="E477" s="16"/>
      <c r="F477" s="15"/>
      <c r="G477" s="14"/>
      <c r="H477" s="13" t="str">
        <f>IF(F477="","",VLOOKUP(F477,図書名リスト!$C$3:$W$900,16,0))</f>
        <v/>
      </c>
      <c r="I477" s="12" t="str">
        <f>IF(F477="","",VLOOKUP(X477,図書名リスト!$A$3:$W$900,5,0))</f>
        <v/>
      </c>
      <c r="J477" s="25" t="str">
        <f>IF(F477="","",VLOOKUP(X477,図書名リスト!$A$3:$W$900,9,0))</f>
        <v/>
      </c>
      <c r="K477" s="24" t="str">
        <f>IF(F477="","",VLOOKUP(X477,図書名リスト!$A$3:$W$900,23,0))</f>
        <v/>
      </c>
      <c r="L477" s="10" t="str">
        <f>IF(F477="","",VLOOKUP(X477,図書名リスト!$A$3:$W$900,11,0))</f>
        <v/>
      </c>
      <c r="M477" s="43" t="str">
        <f>IF(F477="","",VLOOKUP(X477,図書名リスト!$A$3:$W$900,14,0))</f>
        <v/>
      </c>
      <c r="N477" s="10" t="str">
        <f>IF(F477="","",VLOOKUP(X477,図書名リスト!$A$3:$W$900,17,0))</f>
        <v/>
      </c>
      <c r="O477" s="11"/>
      <c r="P477" s="23" t="str">
        <f>IF(F477="","",VLOOKUP(X477,図書名リスト!$A$3:$W$900,21,0))</f>
        <v/>
      </c>
      <c r="Q477" s="22" t="str">
        <f>IF(F477="","",VLOOKUP(X477,図書名リスト!$A$3:$W$900,19,0))</f>
        <v/>
      </c>
      <c r="R477" s="23" t="str">
        <f>IF(F477="","",VLOOKUP(X477,図書名リスト!$A$3:$W$900,20,0))</f>
        <v/>
      </c>
      <c r="S477" s="22" t="str">
        <f>IF(F477="","",VLOOKUP(X477,図書名リスト!$A$3:$W$900,22,0))</f>
        <v/>
      </c>
      <c r="T477" s="9" t="str">
        <f t="shared" si="35"/>
        <v xml:space="preserve"> </v>
      </c>
      <c r="U477" s="9" t="str">
        <f t="shared" si="36"/>
        <v>　</v>
      </c>
      <c r="V477" s="9" t="str">
        <f t="shared" si="37"/>
        <v xml:space="preserve"> </v>
      </c>
      <c r="W477" s="9">
        <f t="shared" si="38"/>
        <v>0</v>
      </c>
      <c r="X477" s="8" t="str">
        <f t="shared" si="39"/>
        <v/>
      </c>
    </row>
    <row r="478" spans="1:24" ht="57" customHeight="1" x14ac:dyDescent="0.15">
      <c r="A478" s="44"/>
      <c r="B478" s="11"/>
      <c r="C478" s="17"/>
      <c r="D478" s="17"/>
      <c r="E478" s="16"/>
      <c r="F478" s="15"/>
      <c r="G478" s="14"/>
      <c r="H478" s="13" t="str">
        <f>IF(F478="","",VLOOKUP(F478,図書名リスト!$C$3:$W$900,16,0))</f>
        <v/>
      </c>
      <c r="I478" s="12" t="str">
        <f>IF(F478="","",VLOOKUP(X478,図書名リスト!$A$3:$W$900,5,0))</f>
        <v/>
      </c>
      <c r="J478" s="25" t="str">
        <f>IF(F478="","",VLOOKUP(X478,図書名リスト!$A$3:$W$900,9,0))</f>
        <v/>
      </c>
      <c r="K478" s="24" t="str">
        <f>IF(F478="","",VLOOKUP(X478,図書名リスト!$A$3:$W$900,23,0))</f>
        <v/>
      </c>
      <c r="L478" s="10" t="str">
        <f>IF(F478="","",VLOOKUP(X478,図書名リスト!$A$3:$W$900,11,0))</f>
        <v/>
      </c>
      <c r="M478" s="43" t="str">
        <f>IF(F478="","",VLOOKUP(X478,図書名リスト!$A$3:$W$900,14,0))</f>
        <v/>
      </c>
      <c r="N478" s="10" t="str">
        <f>IF(F478="","",VLOOKUP(X478,図書名リスト!$A$3:$W$900,17,0))</f>
        <v/>
      </c>
      <c r="O478" s="11"/>
      <c r="P478" s="23" t="str">
        <f>IF(F478="","",VLOOKUP(X478,図書名リスト!$A$3:$W$900,21,0))</f>
        <v/>
      </c>
      <c r="Q478" s="22" t="str">
        <f>IF(F478="","",VLOOKUP(X478,図書名リスト!$A$3:$W$900,19,0))</f>
        <v/>
      </c>
      <c r="R478" s="23" t="str">
        <f>IF(F478="","",VLOOKUP(X478,図書名リスト!$A$3:$W$900,20,0))</f>
        <v/>
      </c>
      <c r="S478" s="22" t="str">
        <f>IF(F478="","",VLOOKUP(X478,図書名リスト!$A$3:$W$900,22,0))</f>
        <v/>
      </c>
      <c r="T478" s="9" t="str">
        <f t="shared" si="35"/>
        <v xml:space="preserve"> </v>
      </c>
      <c r="U478" s="9" t="str">
        <f t="shared" si="36"/>
        <v>　</v>
      </c>
      <c r="V478" s="9" t="str">
        <f t="shared" si="37"/>
        <v xml:space="preserve"> </v>
      </c>
      <c r="W478" s="9">
        <f t="shared" si="38"/>
        <v>0</v>
      </c>
      <c r="X478" s="8" t="str">
        <f t="shared" si="39"/>
        <v/>
      </c>
    </row>
    <row r="479" spans="1:24" ht="57" customHeight="1" x14ac:dyDescent="0.15">
      <c r="A479" s="44"/>
      <c r="B479" s="11"/>
      <c r="C479" s="17"/>
      <c r="D479" s="17"/>
      <c r="E479" s="16"/>
      <c r="F479" s="15"/>
      <c r="G479" s="14"/>
      <c r="H479" s="13" t="str">
        <f>IF(F479="","",VLOOKUP(F479,図書名リスト!$C$3:$W$900,16,0))</f>
        <v/>
      </c>
      <c r="I479" s="12" t="str">
        <f>IF(F479="","",VLOOKUP(X479,図書名リスト!$A$3:$W$900,5,0))</f>
        <v/>
      </c>
      <c r="J479" s="25" t="str">
        <f>IF(F479="","",VLOOKUP(X479,図書名リスト!$A$3:$W$900,9,0))</f>
        <v/>
      </c>
      <c r="K479" s="24" t="str">
        <f>IF(F479="","",VLOOKUP(X479,図書名リスト!$A$3:$W$900,23,0))</f>
        <v/>
      </c>
      <c r="L479" s="10" t="str">
        <f>IF(F479="","",VLOOKUP(X479,図書名リスト!$A$3:$W$900,11,0))</f>
        <v/>
      </c>
      <c r="M479" s="43" t="str">
        <f>IF(F479="","",VLOOKUP(X479,図書名リスト!$A$3:$W$900,14,0))</f>
        <v/>
      </c>
      <c r="N479" s="10" t="str">
        <f>IF(F479="","",VLOOKUP(X479,図書名リスト!$A$3:$W$900,17,0))</f>
        <v/>
      </c>
      <c r="O479" s="11"/>
      <c r="P479" s="23" t="str">
        <f>IF(F479="","",VLOOKUP(X479,図書名リスト!$A$3:$W$900,21,0))</f>
        <v/>
      </c>
      <c r="Q479" s="22" t="str">
        <f>IF(F479="","",VLOOKUP(X479,図書名リスト!$A$3:$W$900,19,0))</f>
        <v/>
      </c>
      <c r="R479" s="23" t="str">
        <f>IF(F479="","",VLOOKUP(X479,図書名リスト!$A$3:$W$900,20,0))</f>
        <v/>
      </c>
      <c r="S479" s="22" t="str">
        <f>IF(F479="","",VLOOKUP(X479,図書名リスト!$A$3:$W$900,22,0))</f>
        <v/>
      </c>
      <c r="T479" s="9" t="str">
        <f t="shared" si="35"/>
        <v xml:space="preserve"> </v>
      </c>
      <c r="U479" s="9" t="str">
        <f t="shared" si="36"/>
        <v>　</v>
      </c>
      <c r="V479" s="9" t="str">
        <f t="shared" si="37"/>
        <v xml:space="preserve"> </v>
      </c>
      <c r="W479" s="9">
        <f t="shared" si="38"/>
        <v>0</v>
      </c>
      <c r="X479" s="8" t="str">
        <f t="shared" si="39"/>
        <v/>
      </c>
    </row>
    <row r="480" spans="1:24" ht="57" customHeight="1" x14ac:dyDescent="0.15">
      <c r="A480" s="44"/>
      <c r="B480" s="11"/>
      <c r="C480" s="17"/>
      <c r="D480" s="17"/>
      <c r="E480" s="16"/>
      <c r="F480" s="15"/>
      <c r="G480" s="14"/>
      <c r="H480" s="13" t="str">
        <f>IF(F480="","",VLOOKUP(F480,図書名リスト!$C$3:$W$900,16,0))</f>
        <v/>
      </c>
      <c r="I480" s="12" t="str">
        <f>IF(F480="","",VLOOKUP(X480,図書名リスト!$A$3:$W$900,5,0))</f>
        <v/>
      </c>
      <c r="J480" s="25" t="str">
        <f>IF(F480="","",VLOOKUP(X480,図書名リスト!$A$3:$W$900,9,0))</f>
        <v/>
      </c>
      <c r="K480" s="24" t="str">
        <f>IF(F480="","",VLOOKUP(X480,図書名リスト!$A$3:$W$900,23,0))</f>
        <v/>
      </c>
      <c r="L480" s="10" t="str">
        <f>IF(F480="","",VLOOKUP(X480,図書名リスト!$A$3:$W$900,11,0))</f>
        <v/>
      </c>
      <c r="M480" s="43" t="str">
        <f>IF(F480="","",VLOOKUP(X480,図書名リスト!$A$3:$W$900,14,0))</f>
        <v/>
      </c>
      <c r="N480" s="10" t="str">
        <f>IF(F480="","",VLOOKUP(X480,図書名リスト!$A$3:$W$900,17,0))</f>
        <v/>
      </c>
      <c r="O480" s="11"/>
      <c r="P480" s="23" t="str">
        <f>IF(F480="","",VLOOKUP(X480,図書名リスト!$A$3:$W$900,21,0))</f>
        <v/>
      </c>
      <c r="Q480" s="22" t="str">
        <f>IF(F480="","",VLOOKUP(X480,図書名リスト!$A$3:$W$900,19,0))</f>
        <v/>
      </c>
      <c r="R480" s="23" t="str">
        <f>IF(F480="","",VLOOKUP(X480,図書名リスト!$A$3:$W$900,20,0))</f>
        <v/>
      </c>
      <c r="S480" s="22" t="str">
        <f>IF(F480="","",VLOOKUP(X480,図書名リスト!$A$3:$W$900,22,0))</f>
        <v/>
      </c>
      <c r="T480" s="9" t="str">
        <f t="shared" si="35"/>
        <v xml:space="preserve"> </v>
      </c>
      <c r="U480" s="9" t="str">
        <f t="shared" si="36"/>
        <v>　</v>
      </c>
      <c r="V480" s="9" t="str">
        <f t="shared" si="37"/>
        <v xml:space="preserve"> </v>
      </c>
      <c r="W480" s="9">
        <f t="shared" si="38"/>
        <v>0</v>
      </c>
      <c r="X480" s="8" t="str">
        <f t="shared" si="39"/>
        <v/>
      </c>
    </row>
    <row r="481" spans="1:24" ht="57" customHeight="1" x14ac:dyDescent="0.15">
      <c r="A481" s="44"/>
      <c r="B481" s="11"/>
      <c r="C481" s="17"/>
      <c r="D481" s="17"/>
      <c r="E481" s="16"/>
      <c r="F481" s="15"/>
      <c r="G481" s="14"/>
      <c r="H481" s="13" t="str">
        <f>IF(F481="","",VLOOKUP(F481,図書名リスト!$C$3:$W$900,16,0))</f>
        <v/>
      </c>
      <c r="I481" s="12" t="str">
        <f>IF(F481="","",VLOOKUP(X481,図書名リスト!$A$3:$W$900,5,0))</f>
        <v/>
      </c>
      <c r="J481" s="25" t="str">
        <f>IF(F481="","",VLOOKUP(X481,図書名リスト!$A$3:$W$900,9,0))</f>
        <v/>
      </c>
      <c r="K481" s="24" t="str">
        <f>IF(F481="","",VLOOKUP(X481,図書名リスト!$A$3:$W$900,23,0))</f>
        <v/>
      </c>
      <c r="L481" s="10" t="str">
        <f>IF(F481="","",VLOOKUP(X481,図書名リスト!$A$3:$W$900,11,0))</f>
        <v/>
      </c>
      <c r="M481" s="43" t="str">
        <f>IF(F481="","",VLOOKUP(X481,図書名リスト!$A$3:$W$900,14,0))</f>
        <v/>
      </c>
      <c r="N481" s="10" t="str">
        <f>IF(F481="","",VLOOKUP(X481,図書名リスト!$A$3:$W$900,17,0))</f>
        <v/>
      </c>
      <c r="O481" s="11"/>
      <c r="P481" s="23" t="str">
        <f>IF(F481="","",VLOOKUP(X481,図書名リスト!$A$3:$W$900,21,0))</f>
        <v/>
      </c>
      <c r="Q481" s="22" t="str">
        <f>IF(F481="","",VLOOKUP(X481,図書名リスト!$A$3:$W$900,19,0))</f>
        <v/>
      </c>
      <c r="R481" s="23" t="str">
        <f>IF(F481="","",VLOOKUP(X481,図書名リスト!$A$3:$W$900,20,0))</f>
        <v/>
      </c>
      <c r="S481" s="22" t="str">
        <f>IF(F481="","",VLOOKUP(X481,図書名リスト!$A$3:$W$900,22,0))</f>
        <v/>
      </c>
      <c r="T481" s="9" t="str">
        <f t="shared" si="35"/>
        <v xml:space="preserve"> </v>
      </c>
      <c r="U481" s="9" t="str">
        <f t="shared" si="36"/>
        <v>　</v>
      </c>
      <c r="V481" s="9" t="str">
        <f t="shared" si="37"/>
        <v xml:space="preserve"> </v>
      </c>
      <c r="W481" s="9">
        <f t="shared" si="38"/>
        <v>0</v>
      </c>
      <c r="X481" s="8" t="str">
        <f t="shared" si="39"/>
        <v/>
      </c>
    </row>
    <row r="482" spans="1:24" ht="57" customHeight="1" x14ac:dyDescent="0.15">
      <c r="A482" s="44"/>
      <c r="B482" s="11"/>
      <c r="C482" s="17"/>
      <c r="D482" s="17"/>
      <c r="E482" s="16"/>
      <c r="F482" s="15"/>
      <c r="G482" s="14"/>
      <c r="H482" s="13" t="str">
        <f>IF(F482="","",VLOOKUP(F482,図書名リスト!$C$3:$W$900,16,0))</f>
        <v/>
      </c>
      <c r="I482" s="12" t="str">
        <f>IF(F482="","",VLOOKUP(X482,図書名リスト!$A$3:$W$900,5,0))</f>
        <v/>
      </c>
      <c r="J482" s="25" t="str">
        <f>IF(F482="","",VLOOKUP(X482,図書名リスト!$A$3:$W$900,9,0))</f>
        <v/>
      </c>
      <c r="K482" s="24" t="str">
        <f>IF(F482="","",VLOOKUP(X482,図書名リスト!$A$3:$W$900,23,0))</f>
        <v/>
      </c>
      <c r="L482" s="10" t="str">
        <f>IF(F482="","",VLOOKUP(X482,図書名リスト!$A$3:$W$900,11,0))</f>
        <v/>
      </c>
      <c r="M482" s="43" t="str">
        <f>IF(F482="","",VLOOKUP(X482,図書名リスト!$A$3:$W$900,14,0))</f>
        <v/>
      </c>
      <c r="N482" s="10" t="str">
        <f>IF(F482="","",VLOOKUP(X482,図書名リスト!$A$3:$W$900,17,0))</f>
        <v/>
      </c>
      <c r="O482" s="11"/>
      <c r="P482" s="23" t="str">
        <f>IF(F482="","",VLOOKUP(X482,図書名リスト!$A$3:$W$900,21,0))</f>
        <v/>
      </c>
      <c r="Q482" s="22" t="str">
        <f>IF(F482="","",VLOOKUP(X482,図書名リスト!$A$3:$W$900,19,0))</f>
        <v/>
      </c>
      <c r="R482" s="23" t="str">
        <f>IF(F482="","",VLOOKUP(X482,図書名リスト!$A$3:$W$900,20,0))</f>
        <v/>
      </c>
      <c r="S482" s="22" t="str">
        <f>IF(F482="","",VLOOKUP(X482,図書名リスト!$A$3:$W$900,22,0))</f>
        <v/>
      </c>
      <c r="T482" s="9" t="str">
        <f t="shared" si="35"/>
        <v xml:space="preserve"> </v>
      </c>
      <c r="U482" s="9" t="str">
        <f t="shared" si="36"/>
        <v>　</v>
      </c>
      <c r="V482" s="9" t="str">
        <f t="shared" si="37"/>
        <v xml:space="preserve"> </v>
      </c>
      <c r="W482" s="9">
        <f t="shared" si="38"/>
        <v>0</v>
      </c>
      <c r="X482" s="8" t="str">
        <f t="shared" si="39"/>
        <v/>
      </c>
    </row>
    <row r="483" spans="1:24" ht="57" customHeight="1" x14ac:dyDescent="0.15">
      <c r="A483" s="44"/>
      <c r="B483" s="11"/>
      <c r="C483" s="17"/>
      <c r="D483" s="17"/>
      <c r="E483" s="16"/>
      <c r="F483" s="15"/>
      <c r="G483" s="14"/>
      <c r="H483" s="13" t="str">
        <f>IF(F483="","",VLOOKUP(F483,図書名リスト!$C$3:$W$900,16,0))</f>
        <v/>
      </c>
      <c r="I483" s="12" t="str">
        <f>IF(F483="","",VLOOKUP(X483,図書名リスト!$A$3:$W$900,5,0))</f>
        <v/>
      </c>
      <c r="J483" s="25" t="str">
        <f>IF(F483="","",VLOOKUP(X483,図書名リスト!$A$3:$W$900,9,0))</f>
        <v/>
      </c>
      <c r="K483" s="24" t="str">
        <f>IF(F483="","",VLOOKUP(X483,図書名リスト!$A$3:$W$900,23,0))</f>
        <v/>
      </c>
      <c r="L483" s="10" t="str">
        <f>IF(F483="","",VLOOKUP(X483,図書名リスト!$A$3:$W$900,11,0))</f>
        <v/>
      </c>
      <c r="M483" s="43" t="str">
        <f>IF(F483="","",VLOOKUP(X483,図書名リスト!$A$3:$W$900,14,0))</f>
        <v/>
      </c>
      <c r="N483" s="10" t="str">
        <f>IF(F483="","",VLOOKUP(X483,図書名リスト!$A$3:$W$900,17,0))</f>
        <v/>
      </c>
      <c r="O483" s="11"/>
      <c r="P483" s="23" t="str">
        <f>IF(F483="","",VLOOKUP(X483,図書名リスト!$A$3:$W$900,21,0))</f>
        <v/>
      </c>
      <c r="Q483" s="22" t="str">
        <f>IF(F483="","",VLOOKUP(X483,図書名リスト!$A$3:$W$900,19,0))</f>
        <v/>
      </c>
      <c r="R483" s="23" t="str">
        <f>IF(F483="","",VLOOKUP(X483,図書名リスト!$A$3:$W$900,20,0))</f>
        <v/>
      </c>
      <c r="S483" s="22" t="str">
        <f>IF(F483="","",VLOOKUP(X483,図書名リスト!$A$3:$W$900,22,0))</f>
        <v/>
      </c>
      <c r="T483" s="9" t="str">
        <f t="shared" si="35"/>
        <v xml:space="preserve"> </v>
      </c>
      <c r="U483" s="9" t="str">
        <f t="shared" si="36"/>
        <v>　</v>
      </c>
      <c r="V483" s="9" t="str">
        <f t="shared" si="37"/>
        <v xml:space="preserve"> </v>
      </c>
      <c r="W483" s="9">
        <f t="shared" si="38"/>
        <v>0</v>
      </c>
      <c r="X483" s="8" t="str">
        <f t="shared" si="39"/>
        <v/>
      </c>
    </row>
    <row r="484" spans="1:24" ht="57" customHeight="1" x14ac:dyDescent="0.15">
      <c r="A484" s="44"/>
      <c r="B484" s="11"/>
      <c r="C484" s="17"/>
      <c r="D484" s="17"/>
      <c r="E484" s="16"/>
      <c r="F484" s="15"/>
      <c r="G484" s="14"/>
      <c r="H484" s="13" t="str">
        <f>IF(F484="","",VLOOKUP(F484,図書名リスト!$C$3:$W$900,16,0))</f>
        <v/>
      </c>
      <c r="I484" s="12" t="str">
        <f>IF(F484="","",VLOOKUP(X484,図書名リスト!$A$3:$W$900,5,0))</f>
        <v/>
      </c>
      <c r="J484" s="25" t="str">
        <f>IF(F484="","",VLOOKUP(X484,図書名リスト!$A$3:$W$900,9,0))</f>
        <v/>
      </c>
      <c r="K484" s="24" t="str">
        <f>IF(F484="","",VLOOKUP(X484,図書名リスト!$A$3:$W$900,23,0))</f>
        <v/>
      </c>
      <c r="L484" s="10" t="str">
        <f>IF(F484="","",VLOOKUP(X484,図書名リスト!$A$3:$W$900,11,0))</f>
        <v/>
      </c>
      <c r="M484" s="43" t="str">
        <f>IF(F484="","",VLOOKUP(X484,図書名リスト!$A$3:$W$900,14,0))</f>
        <v/>
      </c>
      <c r="N484" s="10" t="str">
        <f>IF(F484="","",VLOOKUP(X484,図書名リスト!$A$3:$W$900,17,0))</f>
        <v/>
      </c>
      <c r="O484" s="11"/>
      <c r="P484" s="23" t="str">
        <f>IF(F484="","",VLOOKUP(X484,図書名リスト!$A$3:$W$900,21,0))</f>
        <v/>
      </c>
      <c r="Q484" s="22" t="str">
        <f>IF(F484="","",VLOOKUP(X484,図書名リスト!$A$3:$W$900,19,0))</f>
        <v/>
      </c>
      <c r="R484" s="23" t="str">
        <f>IF(F484="","",VLOOKUP(X484,図書名リスト!$A$3:$W$900,20,0))</f>
        <v/>
      </c>
      <c r="S484" s="22" t="str">
        <f>IF(F484="","",VLOOKUP(X484,図書名リスト!$A$3:$W$900,22,0))</f>
        <v/>
      </c>
      <c r="T484" s="9" t="str">
        <f t="shared" si="35"/>
        <v xml:space="preserve"> </v>
      </c>
      <c r="U484" s="9" t="str">
        <f t="shared" si="36"/>
        <v>　</v>
      </c>
      <c r="V484" s="9" t="str">
        <f t="shared" si="37"/>
        <v xml:space="preserve"> </v>
      </c>
      <c r="W484" s="9">
        <f t="shared" si="38"/>
        <v>0</v>
      </c>
      <c r="X484" s="8" t="str">
        <f t="shared" si="39"/>
        <v/>
      </c>
    </row>
    <row r="485" spans="1:24" ht="57" customHeight="1" x14ac:dyDescent="0.15">
      <c r="A485" s="44"/>
      <c r="B485" s="11"/>
      <c r="C485" s="17"/>
      <c r="D485" s="17"/>
      <c r="E485" s="16"/>
      <c r="F485" s="15"/>
      <c r="G485" s="14"/>
      <c r="H485" s="13" t="str">
        <f>IF(F485="","",VLOOKUP(F485,図書名リスト!$C$3:$W$900,16,0))</f>
        <v/>
      </c>
      <c r="I485" s="12" t="str">
        <f>IF(F485="","",VLOOKUP(X485,図書名リスト!$A$3:$W$900,5,0))</f>
        <v/>
      </c>
      <c r="J485" s="25" t="str">
        <f>IF(F485="","",VLOOKUP(X485,図書名リスト!$A$3:$W$900,9,0))</f>
        <v/>
      </c>
      <c r="K485" s="24" t="str">
        <f>IF(F485="","",VLOOKUP(X485,図書名リスト!$A$3:$W$900,23,0))</f>
        <v/>
      </c>
      <c r="L485" s="10" t="str">
        <f>IF(F485="","",VLOOKUP(X485,図書名リスト!$A$3:$W$900,11,0))</f>
        <v/>
      </c>
      <c r="M485" s="43" t="str">
        <f>IF(F485="","",VLOOKUP(X485,図書名リスト!$A$3:$W$900,14,0))</f>
        <v/>
      </c>
      <c r="N485" s="10" t="str">
        <f>IF(F485="","",VLOOKUP(X485,図書名リスト!$A$3:$W$900,17,0))</f>
        <v/>
      </c>
      <c r="O485" s="11"/>
      <c r="P485" s="23" t="str">
        <f>IF(F485="","",VLOOKUP(X485,図書名リスト!$A$3:$W$900,21,0))</f>
        <v/>
      </c>
      <c r="Q485" s="22" t="str">
        <f>IF(F485="","",VLOOKUP(X485,図書名リスト!$A$3:$W$900,19,0))</f>
        <v/>
      </c>
      <c r="R485" s="23" t="str">
        <f>IF(F485="","",VLOOKUP(X485,図書名リスト!$A$3:$W$900,20,0))</f>
        <v/>
      </c>
      <c r="S485" s="22" t="str">
        <f>IF(F485="","",VLOOKUP(X485,図書名リスト!$A$3:$W$900,22,0))</f>
        <v/>
      </c>
      <c r="T485" s="9" t="str">
        <f t="shared" si="35"/>
        <v xml:space="preserve"> </v>
      </c>
      <c r="U485" s="9" t="str">
        <f t="shared" si="36"/>
        <v>　</v>
      </c>
      <c r="V485" s="9" t="str">
        <f t="shared" si="37"/>
        <v xml:space="preserve"> </v>
      </c>
      <c r="W485" s="9">
        <f t="shared" si="38"/>
        <v>0</v>
      </c>
      <c r="X485" s="8" t="str">
        <f t="shared" si="39"/>
        <v/>
      </c>
    </row>
    <row r="486" spans="1:24" ht="57" customHeight="1" x14ac:dyDescent="0.15">
      <c r="A486" s="44"/>
      <c r="B486" s="11"/>
      <c r="C486" s="17"/>
      <c r="D486" s="17"/>
      <c r="E486" s="16"/>
      <c r="F486" s="15"/>
      <c r="G486" s="14"/>
      <c r="H486" s="13" t="str">
        <f>IF(F486="","",VLOOKUP(F486,図書名リスト!$C$3:$W$900,16,0))</f>
        <v/>
      </c>
      <c r="I486" s="12" t="str">
        <f>IF(F486="","",VLOOKUP(X486,図書名リスト!$A$3:$W$900,5,0))</f>
        <v/>
      </c>
      <c r="J486" s="25" t="str">
        <f>IF(F486="","",VLOOKUP(X486,図書名リスト!$A$3:$W$900,9,0))</f>
        <v/>
      </c>
      <c r="K486" s="24" t="str">
        <f>IF(F486="","",VLOOKUP(X486,図書名リスト!$A$3:$W$900,23,0))</f>
        <v/>
      </c>
      <c r="L486" s="10" t="str">
        <f>IF(F486="","",VLOOKUP(X486,図書名リスト!$A$3:$W$900,11,0))</f>
        <v/>
      </c>
      <c r="M486" s="43" t="str">
        <f>IF(F486="","",VLOOKUP(X486,図書名リスト!$A$3:$W$900,14,0))</f>
        <v/>
      </c>
      <c r="N486" s="10" t="str">
        <f>IF(F486="","",VLOOKUP(X486,図書名リスト!$A$3:$W$900,17,0))</f>
        <v/>
      </c>
      <c r="O486" s="11"/>
      <c r="P486" s="23" t="str">
        <f>IF(F486="","",VLOOKUP(X486,図書名リスト!$A$3:$W$900,21,0))</f>
        <v/>
      </c>
      <c r="Q486" s="22" t="str">
        <f>IF(F486="","",VLOOKUP(X486,図書名リスト!$A$3:$W$900,19,0))</f>
        <v/>
      </c>
      <c r="R486" s="23" t="str">
        <f>IF(F486="","",VLOOKUP(X486,図書名リスト!$A$3:$W$900,20,0))</f>
        <v/>
      </c>
      <c r="S486" s="22" t="str">
        <f>IF(F486="","",VLOOKUP(X486,図書名リスト!$A$3:$W$900,22,0))</f>
        <v/>
      </c>
      <c r="T486" s="9" t="str">
        <f t="shared" si="35"/>
        <v xml:space="preserve"> </v>
      </c>
      <c r="U486" s="9" t="str">
        <f t="shared" si="36"/>
        <v>　</v>
      </c>
      <c r="V486" s="9" t="str">
        <f t="shared" si="37"/>
        <v xml:space="preserve"> </v>
      </c>
      <c r="W486" s="9">
        <f t="shared" si="38"/>
        <v>0</v>
      </c>
      <c r="X486" s="8" t="str">
        <f t="shared" si="39"/>
        <v/>
      </c>
    </row>
    <row r="487" spans="1:24" ht="57" customHeight="1" x14ac:dyDescent="0.15">
      <c r="A487" s="44"/>
      <c r="B487" s="11"/>
      <c r="C487" s="17"/>
      <c r="D487" s="17"/>
      <c r="E487" s="16"/>
      <c r="F487" s="15"/>
      <c r="G487" s="14"/>
      <c r="H487" s="13" t="str">
        <f>IF(F487="","",VLOOKUP(F487,図書名リスト!$C$3:$W$900,16,0))</f>
        <v/>
      </c>
      <c r="I487" s="12" t="str">
        <f>IF(F487="","",VLOOKUP(X487,図書名リスト!$A$3:$W$900,5,0))</f>
        <v/>
      </c>
      <c r="J487" s="25" t="str">
        <f>IF(F487="","",VLOOKUP(X487,図書名リスト!$A$3:$W$900,9,0))</f>
        <v/>
      </c>
      <c r="K487" s="24" t="str">
        <f>IF(F487="","",VLOOKUP(X487,図書名リスト!$A$3:$W$900,23,0))</f>
        <v/>
      </c>
      <c r="L487" s="10" t="str">
        <f>IF(F487="","",VLOOKUP(X487,図書名リスト!$A$3:$W$900,11,0))</f>
        <v/>
      </c>
      <c r="M487" s="43" t="str">
        <f>IF(F487="","",VLOOKUP(X487,図書名リスト!$A$3:$W$900,14,0))</f>
        <v/>
      </c>
      <c r="N487" s="10" t="str">
        <f>IF(F487="","",VLOOKUP(X487,図書名リスト!$A$3:$W$900,17,0))</f>
        <v/>
      </c>
      <c r="O487" s="11"/>
      <c r="P487" s="23" t="str">
        <f>IF(F487="","",VLOOKUP(X487,図書名リスト!$A$3:$W$900,21,0))</f>
        <v/>
      </c>
      <c r="Q487" s="22" t="str">
        <f>IF(F487="","",VLOOKUP(X487,図書名リスト!$A$3:$W$900,19,0))</f>
        <v/>
      </c>
      <c r="R487" s="23" t="str">
        <f>IF(F487="","",VLOOKUP(X487,図書名リスト!$A$3:$W$900,20,0))</f>
        <v/>
      </c>
      <c r="S487" s="22" t="str">
        <f>IF(F487="","",VLOOKUP(X487,図書名リスト!$A$3:$W$900,22,0))</f>
        <v/>
      </c>
      <c r="T487" s="9" t="str">
        <f t="shared" si="35"/>
        <v xml:space="preserve"> </v>
      </c>
      <c r="U487" s="9" t="str">
        <f t="shared" si="36"/>
        <v>　</v>
      </c>
      <c r="V487" s="9" t="str">
        <f t="shared" si="37"/>
        <v xml:space="preserve"> </v>
      </c>
      <c r="W487" s="9">
        <f t="shared" si="38"/>
        <v>0</v>
      </c>
      <c r="X487" s="8" t="str">
        <f t="shared" si="39"/>
        <v/>
      </c>
    </row>
    <row r="488" spans="1:24" ht="57" customHeight="1" x14ac:dyDescent="0.15">
      <c r="A488" s="44"/>
      <c r="B488" s="11"/>
      <c r="C488" s="17"/>
      <c r="D488" s="17"/>
      <c r="E488" s="16"/>
      <c r="F488" s="15"/>
      <c r="G488" s="14"/>
      <c r="H488" s="13" t="str">
        <f>IF(F488="","",VLOOKUP(F488,図書名リスト!$C$3:$W$900,16,0))</f>
        <v/>
      </c>
      <c r="I488" s="12" t="str">
        <f>IF(F488="","",VLOOKUP(X488,図書名リスト!$A$3:$W$900,5,0))</f>
        <v/>
      </c>
      <c r="J488" s="25" t="str">
        <f>IF(F488="","",VLOOKUP(X488,図書名リスト!$A$3:$W$900,9,0))</f>
        <v/>
      </c>
      <c r="K488" s="24" t="str">
        <f>IF(F488="","",VLOOKUP(X488,図書名リスト!$A$3:$W$900,23,0))</f>
        <v/>
      </c>
      <c r="L488" s="10" t="str">
        <f>IF(F488="","",VLOOKUP(X488,図書名リスト!$A$3:$W$900,11,0))</f>
        <v/>
      </c>
      <c r="M488" s="43" t="str">
        <f>IF(F488="","",VLOOKUP(X488,図書名リスト!$A$3:$W$900,14,0))</f>
        <v/>
      </c>
      <c r="N488" s="10" t="str">
        <f>IF(F488="","",VLOOKUP(X488,図書名リスト!$A$3:$W$900,17,0))</f>
        <v/>
      </c>
      <c r="O488" s="11"/>
      <c r="P488" s="23" t="str">
        <f>IF(F488="","",VLOOKUP(X488,図書名リスト!$A$3:$W$900,21,0))</f>
        <v/>
      </c>
      <c r="Q488" s="22" t="str">
        <f>IF(F488="","",VLOOKUP(X488,図書名リスト!$A$3:$W$900,19,0))</f>
        <v/>
      </c>
      <c r="R488" s="23" t="str">
        <f>IF(F488="","",VLOOKUP(X488,図書名リスト!$A$3:$W$900,20,0))</f>
        <v/>
      </c>
      <c r="S488" s="22" t="str">
        <f>IF(F488="","",VLOOKUP(X488,図書名リスト!$A$3:$W$900,22,0))</f>
        <v/>
      </c>
      <c r="T488" s="9" t="str">
        <f t="shared" si="35"/>
        <v xml:space="preserve"> </v>
      </c>
      <c r="U488" s="9" t="str">
        <f t="shared" si="36"/>
        <v>　</v>
      </c>
      <c r="V488" s="9" t="str">
        <f t="shared" si="37"/>
        <v xml:space="preserve"> </v>
      </c>
      <c r="W488" s="9">
        <f t="shared" si="38"/>
        <v>0</v>
      </c>
      <c r="X488" s="8" t="str">
        <f t="shared" si="39"/>
        <v/>
      </c>
    </row>
    <row r="489" spans="1:24" ht="57" customHeight="1" x14ac:dyDescent="0.15">
      <c r="A489" s="44"/>
      <c r="B489" s="11"/>
      <c r="C489" s="17"/>
      <c r="D489" s="17"/>
      <c r="E489" s="16"/>
      <c r="F489" s="15"/>
      <c r="G489" s="14"/>
      <c r="H489" s="13" t="str">
        <f>IF(F489="","",VLOOKUP(F489,図書名リスト!$C$3:$W$900,16,0))</f>
        <v/>
      </c>
      <c r="I489" s="12" t="str">
        <f>IF(F489="","",VLOOKUP(X489,図書名リスト!$A$3:$W$900,5,0))</f>
        <v/>
      </c>
      <c r="J489" s="25" t="str">
        <f>IF(F489="","",VLOOKUP(X489,図書名リスト!$A$3:$W$900,9,0))</f>
        <v/>
      </c>
      <c r="K489" s="24" t="str">
        <f>IF(F489="","",VLOOKUP(X489,図書名リスト!$A$3:$W$900,23,0))</f>
        <v/>
      </c>
      <c r="L489" s="10" t="str">
        <f>IF(F489="","",VLOOKUP(X489,図書名リスト!$A$3:$W$900,11,0))</f>
        <v/>
      </c>
      <c r="M489" s="43" t="str">
        <f>IF(F489="","",VLOOKUP(X489,図書名リスト!$A$3:$W$900,14,0))</f>
        <v/>
      </c>
      <c r="N489" s="10" t="str">
        <f>IF(F489="","",VLOOKUP(X489,図書名リスト!$A$3:$W$900,17,0))</f>
        <v/>
      </c>
      <c r="O489" s="11"/>
      <c r="P489" s="23" t="str">
        <f>IF(F489="","",VLOOKUP(X489,図書名リスト!$A$3:$W$900,21,0))</f>
        <v/>
      </c>
      <c r="Q489" s="22" t="str">
        <f>IF(F489="","",VLOOKUP(X489,図書名リスト!$A$3:$W$900,19,0))</f>
        <v/>
      </c>
      <c r="R489" s="23" t="str">
        <f>IF(F489="","",VLOOKUP(X489,図書名リスト!$A$3:$W$900,20,0))</f>
        <v/>
      </c>
      <c r="S489" s="22" t="str">
        <f>IF(F489="","",VLOOKUP(X489,図書名リスト!$A$3:$W$900,22,0))</f>
        <v/>
      </c>
      <c r="T489" s="9" t="str">
        <f t="shared" si="35"/>
        <v xml:space="preserve"> </v>
      </c>
      <c r="U489" s="9" t="str">
        <f t="shared" si="36"/>
        <v>　</v>
      </c>
      <c r="V489" s="9" t="str">
        <f t="shared" si="37"/>
        <v xml:space="preserve"> </v>
      </c>
      <c r="W489" s="9">
        <f t="shared" si="38"/>
        <v>0</v>
      </c>
      <c r="X489" s="8" t="str">
        <f t="shared" si="39"/>
        <v/>
      </c>
    </row>
    <row r="490" spans="1:24" ht="57" customHeight="1" x14ac:dyDescent="0.15">
      <c r="A490" s="44"/>
      <c r="B490" s="11"/>
      <c r="C490" s="17"/>
      <c r="D490" s="17"/>
      <c r="E490" s="16"/>
      <c r="F490" s="15"/>
      <c r="G490" s="14"/>
      <c r="H490" s="13" t="str">
        <f>IF(F490="","",VLOOKUP(F490,図書名リスト!$C$3:$W$900,16,0))</f>
        <v/>
      </c>
      <c r="I490" s="12" t="str">
        <f>IF(F490="","",VLOOKUP(X490,図書名リスト!$A$3:$W$900,5,0))</f>
        <v/>
      </c>
      <c r="J490" s="25" t="str">
        <f>IF(F490="","",VLOOKUP(X490,図書名リスト!$A$3:$W$900,9,0))</f>
        <v/>
      </c>
      <c r="K490" s="24" t="str">
        <f>IF(F490="","",VLOOKUP(X490,図書名リスト!$A$3:$W$900,23,0))</f>
        <v/>
      </c>
      <c r="L490" s="10" t="str">
        <f>IF(F490="","",VLOOKUP(X490,図書名リスト!$A$3:$W$900,11,0))</f>
        <v/>
      </c>
      <c r="M490" s="43" t="str">
        <f>IF(F490="","",VLOOKUP(X490,図書名リスト!$A$3:$W$900,14,0))</f>
        <v/>
      </c>
      <c r="N490" s="10" t="str">
        <f>IF(F490="","",VLOOKUP(X490,図書名リスト!$A$3:$W$900,17,0))</f>
        <v/>
      </c>
      <c r="O490" s="11"/>
      <c r="P490" s="23" t="str">
        <f>IF(F490="","",VLOOKUP(X490,図書名リスト!$A$3:$W$900,21,0))</f>
        <v/>
      </c>
      <c r="Q490" s="22" t="str">
        <f>IF(F490="","",VLOOKUP(X490,図書名リスト!$A$3:$W$900,19,0))</f>
        <v/>
      </c>
      <c r="R490" s="23" t="str">
        <f>IF(F490="","",VLOOKUP(X490,図書名リスト!$A$3:$W$900,20,0))</f>
        <v/>
      </c>
      <c r="S490" s="22" t="str">
        <f>IF(F490="","",VLOOKUP(X490,図書名リスト!$A$3:$W$900,22,0))</f>
        <v/>
      </c>
      <c r="T490" s="9" t="str">
        <f t="shared" si="35"/>
        <v xml:space="preserve"> </v>
      </c>
      <c r="U490" s="9" t="str">
        <f t="shared" si="36"/>
        <v>　</v>
      </c>
      <c r="V490" s="9" t="str">
        <f t="shared" si="37"/>
        <v xml:space="preserve"> </v>
      </c>
      <c r="W490" s="9">
        <f t="shared" si="38"/>
        <v>0</v>
      </c>
      <c r="X490" s="8" t="str">
        <f t="shared" si="39"/>
        <v/>
      </c>
    </row>
    <row r="491" spans="1:24" ht="57" customHeight="1" x14ac:dyDescent="0.15">
      <c r="A491" s="44"/>
      <c r="B491" s="11"/>
      <c r="C491" s="17"/>
      <c r="D491" s="17"/>
      <c r="E491" s="16"/>
      <c r="F491" s="15"/>
      <c r="G491" s="14"/>
      <c r="H491" s="13" t="str">
        <f>IF(F491="","",VLOOKUP(F491,図書名リスト!$C$3:$W$900,16,0))</f>
        <v/>
      </c>
      <c r="I491" s="12" t="str">
        <f>IF(F491="","",VLOOKUP(X491,図書名リスト!$A$3:$W$900,5,0))</f>
        <v/>
      </c>
      <c r="J491" s="25" t="str">
        <f>IF(F491="","",VLOOKUP(X491,図書名リスト!$A$3:$W$900,9,0))</f>
        <v/>
      </c>
      <c r="K491" s="24" t="str">
        <f>IF(F491="","",VLOOKUP(X491,図書名リスト!$A$3:$W$900,23,0))</f>
        <v/>
      </c>
      <c r="L491" s="10" t="str">
        <f>IF(F491="","",VLOOKUP(X491,図書名リスト!$A$3:$W$900,11,0))</f>
        <v/>
      </c>
      <c r="M491" s="43" t="str">
        <f>IF(F491="","",VLOOKUP(X491,図書名リスト!$A$3:$W$900,14,0))</f>
        <v/>
      </c>
      <c r="N491" s="10" t="str">
        <f>IF(F491="","",VLOOKUP(X491,図書名リスト!$A$3:$W$900,17,0))</f>
        <v/>
      </c>
      <c r="O491" s="11"/>
      <c r="P491" s="23" t="str">
        <f>IF(F491="","",VLOOKUP(X491,図書名リスト!$A$3:$W$900,21,0))</f>
        <v/>
      </c>
      <c r="Q491" s="22" t="str">
        <f>IF(F491="","",VLOOKUP(X491,図書名リスト!$A$3:$W$900,19,0))</f>
        <v/>
      </c>
      <c r="R491" s="23" t="str">
        <f>IF(F491="","",VLOOKUP(X491,図書名リスト!$A$3:$W$900,20,0))</f>
        <v/>
      </c>
      <c r="S491" s="22" t="str">
        <f>IF(F491="","",VLOOKUP(X491,図書名リスト!$A$3:$W$900,22,0))</f>
        <v/>
      </c>
      <c r="T491" s="9" t="str">
        <f t="shared" si="35"/>
        <v xml:space="preserve"> </v>
      </c>
      <c r="U491" s="9" t="str">
        <f t="shared" si="36"/>
        <v>　</v>
      </c>
      <c r="V491" s="9" t="str">
        <f t="shared" si="37"/>
        <v xml:space="preserve"> </v>
      </c>
      <c r="W491" s="9">
        <f t="shared" si="38"/>
        <v>0</v>
      </c>
      <c r="X491" s="8" t="str">
        <f t="shared" si="39"/>
        <v/>
      </c>
    </row>
    <row r="492" spans="1:24" ht="57" customHeight="1" x14ac:dyDescent="0.15">
      <c r="A492" s="44"/>
      <c r="B492" s="11"/>
      <c r="C492" s="17"/>
      <c r="D492" s="17"/>
      <c r="E492" s="16"/>
      <c r="F492" s="15"/>
      <c r="G492" s="14"/>
      <c r="H492" s="13" t="str">
        <f>IF(F492="","",VLOOKUP(F492,図書名リスト!$C$3:$W$900,16,0))</f>
        <v/>
      </c>
      <c r="I492" s="12" t="str">
        <f>IF(F492="","",VLOOKUP(X492,図書名リスト!$A$3:$W$900,5,0))</f>
        <v/>
      </c>
      <c r="J492" s="25" t="str">
        <f>IF(F492="","",VLOOKUP(X492,図書名リスト!$A$3:$W$900,9,0))</f>
        <v/>
      </c>
      <c r="K492" s="24" t="str">
        <f>IF(F492="","",VLOOKUP(X492,図書名リスト!$A$3:$W$900,23,0))</f>
        <v/>
      </c>
      <c r="L492" s="10" t="str">
        <f>IF(F492="","",VLOOKUP(X492,図書名リスト!$A$3:$W$900,11,0))</f>
        <v/>
      </c>
      <c r="M492" s="43" t="str">
        <f>IF(F492="","",VLOOKUP(X492,図書名リスト!$A$3:$W$900,14,0))</f>
        <v/>
      </c>
      <c r="N492" s="10" t="str">
        <f>IF(F492="","",VLOOKUP(X492,図書名リスト!$A$3:$W$900,17,0))</f>
        <v/>
      </c>
      <c r="O492" s="11"/>
      <c r="P492" s="23" t="str">
        <f>IF(F492="","",VLOOKUP(X492,図書名リスト!$A$3:$W$900,21,0))</f>
        <v/>
      </c>
      <c r="Q492" s="22" t="str">
        <f>IF(F492="","",VLOOKUP(X492,図書名リスト!$A$3:$W$900,19,0))</f>
        <v/>
      </c>
      <c r="R492" s="23" t="str">
        <f>IF(F492="","",VLOOKUP(X492,図書名リスト!$A$3:$W$900,20,0))</f>
        <v/>
      </c>
      <c r="S492" s="22" t="str">
        <f>IF(F492="","",VLOOKUP(X492,図書名リスト!$A$3:$W$900,22,0))</f>
        <v/>
      </c>
      <c r="T492" s="9" t="str">
        <f t="shared" si="35"/>
        <v xml:space="preserve"> </v>
      </c>
      <c r="U492" s="9" t="str">
        <f t="shared" si="36"/>
        <v>　</v>
      </c>
      <c r="V492" s="9" t="str">
        <f t="shared" si="37"/>
        <v xml:space="preserve"> </v>
      </c>
      <c r="W492" s="9">
        <f t="shared" si="38"/>
        <v>0</v>
      </c>
      <c r="X492" s="8" t="str">
        <f t="shared" si="39"/>
        <v/>
      </c>
    </row>
    <row r="493" spans="1:24" ht="57" customHeight="1" x14ac:dyDescent="0.15">
      <c r="A493" s="44"/>
      <c r="B493" s="11"/>
      <c r="C493" s="17"/>
      <c r="D493" s="17"/>
      <c r="E493" s="16"/>
      <c r="F493" s="15"/>
      <c r="G493" s="14"/>
      <c r="H493" s="13" t="str">
        <f>IF(F493="","",VLOOKUP(F493,図書名リスト!$C$3:$W$900,16,0))</f>
        <v/>
      </c>
      <c r="I493" s="12" t="str">
        <f>IF(F493="","",VLOOKUP(X493,図書名リスト!$A$3:$W$900,5,0))</f>
        <v/>
      </c>
      <c r="J493" s="25" t="str">
        <f>IF(F493="","",VLOOKUP(X493,図書名リスト!$A$3:$W$900,9,0))</f>
        <v/>
      </c>
      <c r="K493" s="24" t="str">
        <f>IF(F493="","",VLOOKUP(X493,図書名リスト!$A$3:$W$900,23,0))</f>
        <v/>
      </c>
      <c r="L493" s="10" t="str">
        <f>IF(F493="","",VLOOKUP(X493,図書名リスト!$A$3:$W$900,11,0))</f>
        <v/>
      </c>
      <c r="M493" s="43" t="str">
        <f>IF(F493="","",VLOOKUP(X493,図書名リスト!$A$3:$W$900,14,0))</f>
        <v/>
      </c>
      <c r="N493" s="10" t="str">
        <f>IF(F493="","",VLOOKUP(X493,図書名リスト!$A$3:$W$900,17,0))</f>
        <v/>
      </c>
      <c r="O493" s="11"/>
      <c r="P493" s="23" t="str">
        <f>IF(F493="","",VLOOKUP(X493,図書名リスト!$A$3:$W$900,21,0))</f>
        <v/>
      </c>
      <c r="Q493" s="22" t="str">
        <f>IF(F493="","",VLOOKUP(X493,図書名リスト!$A$3:$W$900,19,0))</f>
        <v/>
      </c>
      <c r="R493" s="23" t="str">
        <f>IF(F493="","",VLOOKUP(X493,図書名リスト!$A$3:$W$900,20,0))</f>
        <v/>
      </c>
      <c r="S493" s="22" t="str">
        <f>IF(F493="","",VLOOKUP(X493,図書名リスト!$A$3:$W$900,22,0))</f>
        <v/>
      </c>
      <c r="T493" s="9" t="str">
        <f t="shared" si="35"/>
        <v xml:space="preserve"> </v>
      </c>
      <c r="U493" s="9" t="str">
        <f t="shared" si="36"/>
        <v>　</v>
      </c>
      <c r="V493" s="9" t="str">
        <f t="shared" si="37"/>
        <v xml:space="preserve"> </v>
      </c>
      <c r="W493" s="9">
        <f t="shared" si="38"/>
        <v>0</v>
      </c>
      <c r="X493" s="8" t="str">
        <f t="shared" si="39"/>
        <v/>
      </c>
    </row>
    <row r="494" spans="1:24" ht="57" customHeight="1" x14ac:dyDescent="0.15">
      <c r="A494" s="44"/>
      <c r="B494" s="11"/>
      <c r="C494" s="17"/>
      <c r="D494" s="17"/>
      <c r="E494" s="16"/>
      <c r="F494" s="15"/>
      <c r="G494" s="14"/>
      <c r="H494" s="13" t="str">
        <f>IF(F494="","",VLOOKUP(F494,図書名リスト!$C$3:$W$900,16,0))</f>
        <v/>
      </c>
      <c r="I494" s="12" t="str">
        <f>IF(F494="","",VLOOKUP(X494,図書名リスト!$A$3:$W$900,5,0))</f>
        <v/>
      </c>
      <c r="J494" s="25" t="str">
        <f>IF(F494="","",VLOOKUP(X494,図書名リスト!$A$3:$W$900,9,0))</f>
        <v/>
      </c>
      <c r="K494" s="24" t="str">
        <f>IF(F494="","",VLOOKUP(X494,図書名リスト!$A$3:$W$900,23,0))</f>
        <v/>
      </c>
      <c r="L494" s="10" t="str">
        <f>IF(F494="","",VLOOKUP(X494,図書名リスト!$A$3:$W$900,11,0))</f>
        <v/>
      </c>
      <c r="M494" s="43" t="str">
        <f>IF(F494="","",VLOOKUP(X494,図書名リスト!$A$3:$W$900,14,0))</f>
        <v/>
      </c>
      <c r="N494" s="10" t="str">
        <f>IF(F494="","",VLOOKUP(X494,図書名リスト!$A$3:$W$900,17,0))</f>
        <v/>
      </c>
      <c r="O494" s="11"/>
      <c r="P494" s="23" t="str">
        <f>IF(F494="","",VLOOKUP(X494,図書名リスト!$A$3:$W$900,21,0))</f>
        <v/>
      </c>
      <c r="Q494" s="22" t="str">
        <f>IF(F494="","",VLOOKUP(X494,図書名リスト!$A$3:$W$900,19,0))</f>
        <v/>
      </c>
      <c r="R494" s="23" t="str">
        <f>IF(F494="","",VLOOKUP(X494,図書名リスト!$A$3:$W$900,20,0))</f>
        <v/>
      </c>
      <c r="S494" s="22" t="str">
        <f>IF(F494="","",VLOOKUP(X494,図書名リスト!$A$3:$W$900,22,0))</f>
        <v/>
      </c>
      <c r="T494" s="9" t="str">
        <f t="shared" si="35"/>
        <v xml:space="preserve"> </v>
      </c>
      <c r="U494" s="9" t="str">
        <f t="shared" si="36"/>
        <v>　</v>
      </c>
      <c r="V494" s="9" t="str">
        <f t="shared" si="37"/>
        <v xml:space="preserve"> </v>
      </c>
      <c r="W494" s="9">
        <f t="shared" si="38"/>
        <v>0</v>
      </c>
      <c r="X494" s="8" t="str">
        <f t="shared" si="39"/>
        <v/>
      </c>
    </row>
    <row r="495" spans="1:24" ht="57" customHeight="1" x14ac:dyDescent="0.15">
      <c r="A495" s="44"/>
      <c r="B495" s="11"/>
      <c r="C495" s="17"/>
      <c r="D495" s="17"/>
      <c r="E495" s="16"/>
      <c r="F495" s="15"/>
      <c r="G495" s="14"/>
      <c r="H495" s="13" t="str">
        <f>IF(F495="","",VLOOKUP(F495,図書名リスト!$C$3:$W$900,16,0))</f>
        <v/>
      </c>
      <c r="I495" s="12" t="str">
        <f>IF(F495="","",VLOOKUP(X495,図書名リスト!$A$3:$W$900,5,0))</f>
        <v/>
      </c>
      <c r="J495" s="25" t="str">
        <f>IF(F495="","",VLOOKUP(X495,図書名リスト!$A$3:$W$900,9,0))</f>
        <v/>
      </c>
      <c r="K495" s="24" t="str">
        <f>IF(F495="","",VLOOKUP(X495,図書名リスト!$A$3:$W$900,23,0))</f>
        <v/>
      </c>
      <c r="L495" s="10" t="str">
        <f>IF(F495="","",VLOOKUP(X495,図書名リスト!$A$3:$W$900,11,0))</f>
        <v/>
      </c>
      <c r="M495" s="43" t="str">
        <f>IF(F495="","",VLOOKUP(X495,図書名リスト!$A$3:$W$900,14,0))</f>
        <v/>
      </c>
      <c r="N495" s="10" t="str">
        <f>IF(F495="","",VLOOKUP(X495,図書名リスト!$A$3:$W$900,17,0))</f>
        <v/>
      </c>
      <c r="O495" s="11"/>
      <c r="P495" s="23" t="str">
        <f>IF(F495="","",VLOOKUP(X495,図書名リスト!$A$3:$W$900,21,0))</f>
        <v/>
      </c>
      <c r="Q495" s="22" t="str">
        <f>IF(F495="","",VLOOKUP(X495,図書名リスト!$A$3:$W$900,19,0))</f>
        <v/>
      </c>
      <c r="R495" s="23" t="str">
        <f>IF(F495="","",VLOOKUP(X495,図書名リスト!$A$3:$W$900,20,0))</f>
        <v/>
      </c>
      <c r="S495" s="22" t="str">
        <f>IF(F495="","",VLOOKUP(X495,図書名リスト!$A$3:$W$900,22,0))</f>
        <v/>
      </c>
      <c r="T495" s="9" t="str">
        <f t="shared" si="35"/>
        <v xml:space="preserve"> </v>
      </c>
      <c r="U495" s="9" t="str">
        <f t="shared" si="36"/>
        <v>　</v>
      </c>
      <c r="V495" s="9" t="str">
        <f t="shared" si="37"/>
        <v xml:space="preserve"> </v>
      </c>
      <c r="W495" s="9">
        <f t="shared" si="38"/>
        <v>0</v>
      </c>
      <c r="X495" s="8" t="str">
        <f t="shared" si="39"/>
        <v/>
      </c>
    </row>
    <row r="496" spans="1:24" ht="57" customHeight="1" x14ac:dyDescent="0.15">
      <c r="A496" s="44"/>
      <c r="B496" s="11"/>
      <c r="C496" s="17"/>
      <c r="D496" s="17"/>
      <c r="E496" s="16"/>
      <c r="F496" s="15"/>
      <c r="G496" s="14"/>
      <c r="H496" s="13" t="str">
        <f>IF(F496="","",VLOOKUP(F496,図書名リスト!$C$3:$W$900,16,0))</f>
        <v/>
      </c>
      <c r="I496" s="12" t="str">
        <f>IF(F496="","",VLOOKUP(X496,図書名リスト!$A$3:$W$900,5,0))</f>
        <v/>
      </c>
      <c r="J496" s="25" t="str">
        <f>IF(F496="","",VLOOKUP(X496,図書名リスト!$A$3:$W$900,9,0))</f>
        <v/>
      </c>
      <c r="K496" s="24" t="str">
        <f>IF(F496="","",VLOOKUP(X496,図書名リスト!$A$3:$W$900,23,0))</f>
        <v/>
      </c>
      <c r="L496" s="10" t="str">
        <f>IF(F496="","",VLOOKUP(X496,図書名リスト!$A$3:$W$900,11,0))</f>
        <v/>
      </c>
      <c r="M496" s="43" t="str">
        <f>IF(F496="","",VLOOKUP(X496,図書名リスト!$A$3:$W$900,14,0))</f>
        <v/>
      </c>
      <c r="N496" s="10" t="str">
        <f>IF(F496="","",VLOOKUP(X496,図書名リスト!$A$3:$W$900,17,0))</f>
        <v/>
      </c>
      <c r="O496" s="11"/>
      <c r="P496" s="23" t="str">
        <f>IF(F496="","",VLOOKUP(X496,図書名リスト!$A$3:$W$900,21,0))</f>
        <v/>
      </c>
      <c r="Q496" s="22" t="str">
        <f>IF(F496="","",VLOOKUP(X496,図書名リスト!$A$3:$W$900,19,0))</f>
        <v/>
      </c>
      <c r="R496" s="23" t="str">
        <f>IF(F496="","",VLOOKUP(X496,図書名リスト!$A$3:$W$900,20,0))</f>
        <v/>
      </c>
      <c r="S496" s="22" t="str">
        <f>IF(F496="","",VLOOKUP(X496,図書名リスト!$A$3:$W$900,22,0))</f>
        <v/>
      </c>
      <c r="T496" s="9" t="str">
        <f t="shared" si="35"/>
        <v xml:space="preserve"> </v>
      </c>
      <c r="U496" s="9" t="str">
        <f t="shared" si="36"/>
        <v>　</v>
      </c>
      <c r="V496" s="9" t="str">
        <f t="shared" si="37"/>
        <v xml:space="preserve"> </v>
      </c>
      <c r="W496" s="9">
        <f t="shared" si="38"/>
        <v>0</v>
      </c>
      <c r="X496" s="8" t="str">
        <f t="shared" si="39"/>
        <v/>
      </c>
    </row>
    <row r="497" spans="1:24" ht="57" customHeight="1" x14ac:dyDescent="0.15">
      <c r="A497" s="44"/>
      <c r="B497" s="11"/>
      <c r="C497" s="17"/>
      <c r="D497" s="17"/>
      <c r="E497" s="16"/>
      <c r="F497" s="15"/>
      <c r="G497" s="14"/>
      <c r="H497" s="13" t="str">
        <f>IF(F497="","",VLOOKUP(F497,図書名リスト!$C$3:$W$900,16,0))</f>
        <v/>
      </c>
      <c r="I497" s="12" t="str">
        <f>IF(F497="","",VLOOKUP(X497,図書名リスト!$A$3:$W$900,5,0))</f>
        <v/>
      </c>
      <c r="J497" s="25" t="str">
        <f>IF(F497="","",VLOOKUP(X497,図書名リスト!$A$3:$W$900,9,0))</f>
        <v/>
      </c>
      <c r="K497" s="24" t="str">
        <f>IF(F497="","",VLOOKUP(X497,図書名リスト!$A$3:$W$900,23,0))</f>
        <v/>
      </c>
      <c r="L497" s="10" t="str">
        <f>IF(F497="","",VLOOKUP(X497,図書名リスト!$A$3:$W$900,11,0))</f>
        <v/>
      </c>
      <c r="M497" s="43" t="str">
        <f>IF(F497="","",VLOOKUP(X497,図書名リスト!$A$3:$W$900,14,0))</f>
        <v/>
      </c>
      <c r="N497" s="10" t="str">
        <f>IF(F497="","",VLOOKUP(X497,図書名リスト!$A$3:$W$900,17,0))</f>
        <v/>
      </c>
      <c r="O497" s="11"/>
      <c r="P497" s="23" t="str">
        <f>IF(F497="","",VLOOKUP(X497,図書名リスト!$A$3:$W$900,21,0))</f>
        <v/>
      </c>
      <c r="Q497" s="22" t="str">
        <f>IF(F497="","",VLOOKUP(X497,図書名リスト!$A$3:$W$900,19,0))</f>
        <v/>
      </c>
      <c r="R497" s="23" t="str">
        <f>IF(F497="","",VLOOKUP(X497,図書名リスト!$A$3:$W$900,20,0))</f>
        <v/>
      </c>
      <c r="S497" s="22" t="str">
        <f>IF(F497="","",VLOOKUP(X497,図書名リスト!$A$3:$W$900,22,0))</f>
        <v/>
      </c>
      <c r="T497" s="9" t="str">
        <f t="shared" si="35"/>
        <v xml:space="preserve"> </v>
      </c>
      <c r="U497" s="9" t="str">
        <f t="shared" si="36"/>
        <v>　</v>
      </c>
      <c r="V497" s="9" t="str">
        <f t="shared" si="37"/>
        <v xml:space="preserve"> </v>
      </c>
      <c r="W497" s="9">
        <f t="shared" si="38"/>
        <v>0</v>
      </c>
      <c r="X497" s="8" t="str">
        <f t="shared" si="39"/>
        <v/>
      </c>
    </row>
    <row r="498" spans="1:24" ht="57" customHeight="1" x14ac:dyDescent="0.15">
      <c r="A498" s="44"/>
      <c r="B498" s="11"/>
      <c r="C498" s="17"/>
      <c r="D498" s="17"/>
      <c r="E498" s="16"/>
      <c r="F498" s="15"/>
      <c r="G498" s="14"/>
      <c r="H498" s="13" t="str">
        <f>IF(F498="","",VLOOKUP(F498,図書名リスト!$C$3:$W$900,16,0))</f>
        <v/>
      </c>
      <c r="I498" s="12" t="str">
        <f>IF(F498="","",VLOOKUP(X498,図書名リスト!$A$3:$W$900,5,0))</f>
        <v/>
      </c>
      <c r="J498" s="25" t="str">
        <f>IF(F498="","",VLOOKUP(X498,図書名リスト!$A$3:$W$900,9,0))</f>
        <v/>
      </c>
      <c r="K498" s="24" t="str">
        <f>IF(F498="","",VLOOKUP(X498,図書名リスト!$A$3:$W$900,23,0))</f>
        <v/>
      </c>
      <c r="L498" s="10" t="str">
        <f>IF(F498="","",VLOOKUP(X498,図書名リスト!$A$3:$W$900,11,0))</f>
        <v/>
      </c>
      <c r="M498" s="43" t="str">
        <f>IF(F498="","",VLOOKUP(X498,図書名リスト!$A$3:$W$900,14,0))</f>
        <v/>
      </c>
      <c r="N498" s="10" t="str">
        <f>IF(F498="","",VLOOKUP(X498,図書名リスト!$A$3:$W$900,17,0))</f>
        <v/>
      </c>
      <c r="O498" s="11"/>
      <c r="P498" s="23" t="str">
        <f>IF(F498="","",VLOOKUP(X498,図書名リスト!$A$3:$W$900,21,0))</f>
        <v/>
      </c>
      <c r="Q498" s="22" t="str">
        <f>IF(F498="","",VLOOKUP(X498,図書名リスト!$A$3:$W$900,19,0))</f>
        <v/>
      </c>
      <c r="R498" s="23" t="str">
        <f>IF(F498="","",VLOOKUP(X498,図書名リスト!$A$3:$W$900,20,0))</f>
        <v/>
      </c>
      <c r="S498" s="22" t="str">
        <f>IF(F498="","",VLOOKUP(X498,図書名リスト!$A$3:$W$900,22,0))</f>
        <v/>
      </c>
      <c r="T498" s="9" t="str">
        <f t="shared" si="35"/>
        <v xml:space="preserve"> </v>
      </c>
      <c r="U498" s="9" t="str">
        <f t="shared" si="36"/>
        <v>　</v>
      </c>
      <c r="V498" s="9" t="str">
        <f t="shared" si="37"/>
        <v xml:space="preserve"> </v>
      </c>
      <c r="W498" s="9">
        <f t="shared" si="38"/>
        <v>0</v>
      </c>
      <c r="X498" s="8" t="str">
        <f t="shared" si="39"/>
        <v/>
      </c>
    </row>
    <row r="499" spans="1:24" ht="57" customHeight="1" x14ac:dyDescent="0.15">
      <c r="A499" s="44"/>
      <c r="B499" s="11"/>
      <c r="C499" s="17"/>
      <c r="D499" s="17"/>
      <c r="E499" s="16"/>
      <c r="F499" s="15"/>
      <c r="G499" s="14"/>
      <c r="H499" s="13" t="str">
        <f>IF(F499="","",VLOOKUP(F499,図書名リスト!$C$3:$W$900,16,0))</f>
        <v/>
      </c>
      <c r="I499" s="12" t="str">
        <f>IF(F499="","",VLOOKUP(X499,図書名リスト!$A$3:$W$900,5,0))</f>
        <v/>
      </c>
      <c r="J499" s="25" t="str">
        <f>IF(F499="","",VLOOKUP(X499,図書名リスト!$A$3:$W$900,9,0))</f>
        <v/>
      </c>
      <c r="K499" s="24" t="str">
        <f>IF(F499="","",VLOOKUP(X499,図書名リスト!$A$3:$W$900,23,0))</f>
        <v/>
      </c>
      <c r="L499" s="10" t="str">
        <f>IF(F499="","",VLOOKUP(X499,図書名リスト!$A$3:$W$900,11,0))</f>
        <v/>
      </c>
      <c r="M499" s="43" t="str">
        <f>IF(F499="","",VLOOKUP(X499,図書名リスト!$A$3:$W$900,14,0))</f>
        <v/>
      </c>
      <c r="N499" s="10" t="str">
        <f>IF(F499="","",VLOOKUP(X499,図書名リスト!$A$3:$W$900,17,0))</f>
        <v/>
      </c>
      <c r="O499" s="11"/>
      <c r="P499" s="23" t="str">
        <f>IF(F499="","",VLOOKUP(X499,図書名リスト!$A$3:$W$900,21,0))</f>
        <v/>
      </c>
      <c r="Q499" s="22" t="str">
        <f>IF(F499="","",VLOOKUP(X499,図書名リスト!$A$3:$W$900,19,0))</f>
        <v/>
      </c>
      <c r="R499" s="23" t="str">
        <f>IF(F499="","",VLOOKUP(X499,図書名リスト!$A$3:$W$900,20,0))</f>
        <v/>
      </c>
      <c r="S499" s="22" t="str">
        <f>IF(F499="","",VLOOKUP(X499,図書名リスト!$A$3:$W$900,22,0))</f>
        <v/>
      </c>
      <c r="T499" s="9" t="str">
        <f t="shared" si="35"/>
        <v xml:space="preserve"> </v>
      </c>
      <c r="U499" s="9" t="str">
        <f t="shared" si="36"/>
        <v>　</v>
      </c>
      <c r="V499" s="9" t="str">
        <f t="shared" si="37"/>
        <v xml:space="preserve"> </v>
      </c>
      <c r="W499" s="9">
        <f t="shared" si="38"/>
        <v>0</v>
      </c>
      <c r="X499" s="8" t="str">
        <f t="shared" si="39"/>
        <v/>
      </c>
    </row>
    <row r="500" spans="1:24" ht="57" customHeight="1" x14ac:dyDescent="0.15">
      <c r="A500" s="44"/>
      <c r="B500" s="11"/>
      <c r="C500" s="17"/>
      <c r="D500" s="17"/>
      <c r="E500" s="16"/>
      <c r="F500" s="15"/>
      <c r="G500" s="14"/>
      <c r="H500" s="13" t="str">
        <f>IF(F500="","",VLOOKUP(F500,図書名リスト!$C$3:$W$900,16,0))</f>
        <v/>
      </c>
      <c r="I500" s="12" t="str">
        <f>IF(F500="","",VLOOKUP(X500,図書名リスト!$A$3:$W$900,5,0))</f>
        <v/>
      </c>
      <c r="J500" s="25" t="str">
        <f>IF(F500="","",VLOOKUP(X500,図書名リスト!$A$3:$W$900,9,0))</f>
        <v/>
      </c>
      <c r="K500" s="24" t="str">
        <f>IF(F500="","",VLOOKUP(X500,図書名リスト!$A$3:$W$900,23,0))</f>
        <v/>
      </c>
      <c r="L500" s="10" t="str">
        <f>IF(F500="","",VLOOKUP(X500,図書名リスト!$A$3:$W$900,11,0))</f>
        <v/>
      </c>
      <c r="M500" s="43" t="str">
        <f>IF(F500="","",VLOOKUP(X500,図書名リスト!$A$3:$W$900,14,0))</f>
        <v/>
      </c>
      <c r="N500" s="10" t="str">
        <f>IF(F500="","",VLOOKUP(X500,図書名リスト!$A$3:$W$900,17,0))</f>
        <v/>
      </c>
      <c r="O500" s="11"/>
      <c r="P500" s="23" t="str">
        <f>IF(F500="","",VLOOKUP(X500,図書名リスト!$A$3:$W$900,21,0))</f>
        <v/>
      </c>
      <c r="Q500" s="22" t="str">
        <f>IF(F500="","",VLOOKUP(X500,図書名リスト!$A$3:$W$900,19,0))</f>
        <v/>
      </c>
      <c r="R500" s="23" t="str">
        <f>IF(F500="","",VLOOKUP(X500,図書名リスト!$A$3:$W$900,20,0))</f>
        <v/>
      </c>
      <c r="S500" s="22" t="str">
        <f>IF(F500="","",VLOOKUP(X500,図書名リスト!$A$3:$W$900,22,0))</f>
        <v/>
      </c>
      <c r="T500" s="9" t="str">
        <f t="shared" si="35"/>
        <v xml:space="preserve"> </v>
      </c>
      <c r="U500" s="9" t="str">
        <f t="shared" si="36"/>
        <v>　</v>
      </c>
      <c r="V500" s="9" t="str">
        <f t="shared" si="37"/>
        <v xml:space="preserve"> </v>
      </c>
      <c r="W500" s="9">
        <f t="shared" si="38"/>
        <v>0</v>
      </c>
      <c r="X500" s="8" t="str">
        <f t="shared" si="39"/>
        <v/>
      </c>
    </row>
    <row r="501" spans="1:24" ht="57" customHeight="1" x14ac:dyDescent="0.15">
      <c r="A501" s="44"/>
      <c r="B501" s="11"/>
      <c r="C501" s="17"/>
      <c r="D501" s="17"/>
      <c r="E501" s="16"/>
      <c r="F501" s="15"/>
      <c r="G501" s="14"/>
      <c r="H501" s="13" t="str">
        <f>IF(F501="","",VLOOKUP(F501,図書名リスト!$C$3:$W$900,16,0))</f>
        <v/>
      </c>
      <c r="I501" s="12" t="str">
        <f>IF(F501="","",VLOOKUP(X501,図書名リスト!$A$3:$W$900,5,0))</f>
        <v/>
      </c>
      <c r="J501" s="25" t="str">
        <f>IF(F501="","",VLOOKUP(X501,図書名リスト!$A$3:$W$900,9,0))</f>
        <v/>
      </c>
      <c r="K501" s="24" t="str">
        <f>IF(F501="","",VLOOKUP(X501,図書名リスト!$A$3:$W$900,23,0))</f>
        <v/>
      </c>
      <c r="L501" s="10" t="str">
        <f>IF(F501="","",VLOOKUP(X501,図書名リスト!$A$3:$W$900,11,0))</f>
        <v/>
      </c>
      <c r="M501" s="43" t="str">
        <f>IF(F501="","",VLOOKUP(X501,図書名リスト!$A$3:$W$900,14,0))</f>
        <v/>
      </c>
      <c r="N501" s="10" t="str">
        <f>IF(F501="","",VLOOKUP(X501,図書名リスト!$A$3:$W$900,17,0))</f>
        <v/>
      </c>
      <c r="O501" s="11"/>
      <c r="P501" s="23" t="str">
        <f>IF(F501="","",VLOOKUP(X501,図書名リスト!$A$3:$W$900,21,0))</f>
        <v/>
      </c>
      <c r="Q501" s="22" t="str">
        <f>IF(F501="","",VLOOKUP(X501,図書名リスト!$A$3:$W$900,19,0))</f>
        <v/>
      </c>
      <c r="R501" s="23" t="str">
        <f>IF(F501="","",VLOOKUP(X501,図書名リスト!$A$3:$W$900,20,0))</f>
        <v/>
      </c>
      <c r="S501" s="22" t="str">
        <f>IF(F501="","",VLOOKUP(X501,図書名リスト!$A$3:$W$900,22,0))</f>
        <v/>
      </c>
      <c r="T501" s="9" t="str">
        <f t="shared" si="35"/>
        <v xml:space="preserve"> </v>
      </c>
      <c r="U501" s="9" t="str">
        <f t="shared" si="36"/>
        <v>　</v>
      </c>
      <c r="V501" s="9" t="str">
        <f t="shared" si="37"/>
        <v xml:space="preserve"> </v>
      </c>
      <c r="W501" s="9">
        <f t="shared" si="38"/>
        <v>0</v>
      </c>
      <c r="X501" s="8" t="str">
        <f t="shared" si="39"/>
        <v/>
      </c>
    </row>
    <row r="502" spans="1:24" ht="57" customHeight="1" x14ac:dyDescent="0.15">
      <c r="A502" s="44"/>
      <c r="B502" s="11"/>
      <c r="C502" s="17"/>
      <c r="D502" s="17"/>
      <c r="E502" s="16"/>
      <c r="F502" s="15"/>
      <c r="G502" s="14"/>
      <c r="H502" s="13" t="str">
        <f>IF(F502="","",VLOOKUP(F502,図書名リスト!$C$3:$W$900,16,0))</f>
        <v/>
      </c>
      <c r="I502" s="12" t="str">
        <f>IF(F502="","",VLOOKUP(X502,図書名リスト!$A$3:$W$900,5,0))</f>
        <v/>
      </c>
      <c r="J502" s="25" t="str">
        <f>IF(F502="","",VLOOKUP(X502,図書名リスト!$A$3:$W$900,9,0))</f>
        <v/>
      </c>
      <c r="K502" s="24" t="str">
        <f>IF(F502="","",VLOOKUP(X502,図書名リスト!$A$3:$W$900,23,0))</f>
        <v/>
      </c>
      <c r="L502" s="10" t="str">
        <f>IF(F502="","",VLOOKUP(X502,図書名リスト!$A$3:$W$900,11,0))</f>
        <v/>
      </c>
      <c r="M502" s="43" t="str">
        <f>IF(F502="","",VLOOKUP(X502,図書名リスト!$A$3:$W$900,14,0))</f>
        <v/>
      </c>
      <c r="N502" s="10" t="str">
        <f>IF(F502="","",VLOOKUP(X502,図書名リスト!$A$3:$W$900,17,0))</f>
        <v/>
      </c>
      <c r="O502" s="11"/>
      <c r="P502" s="23" t="str">
        <f>IF(F502="","",VLOOKUP(X502,図書名リスト!$A$3:$W$900,21,0))</f>
        <v/>
      </c>
      <c r="Q502" s="22" t="str">
        <f>IF(F502="","",VLOOKUP(X502,図書名リスト!$A$3:$W$900,19,0))</f>
        <v/>
      </c>
      <c r="R502" s="23" t="str">
        <f>IF(F502="","",VLOOKUP(X502,図書名リスト!$A$3:$W$900,20,0))</f>
        <v/>
      </c>
      <c r="S502" s="22" t="str">
        <f>IF(F502="","",VLOOKUP(X502,図書名リスト!$A$3:$W$900,22,0))</f>
        <v/>
      </c>
      <c r="T502" s="9" t="str">
        <f t="shared" si="35"/>
        <v xml:space="preserve"> </v>
      </c>
      <c r="U502" s="9" t="str">
        <f t="shared" si="36"/>
        <v>　</v>
      </c>
      <c r="V502" s="9" t="str">
        <f t="shared" si="37"/>
        <v xml:space="preserve"> </v>
      </c>
      <c r="W502" s="9">
        <f t="shared" si="38"/>
        <v>0</v>
      </c>
      <c r="X502" s="8" t="str">
        <f t="shared" si="39"/>
        <v/>
      </c>
    </row>
    <row r="503" spans="1:24" ht="57" customHeight="1" x14ac:dyDescent="0.15">
      <c r="A503" s="44"/>
      <c r="B503" s="11"/>
      <c r="C503" s="17"/>
      <c r="D503" s="17"/>
      <c r="E503" s="16"/>
      <c r="F503" s="15"/>
      <c r="G503" s="14"/>
      <c r="H503" s="13" t="str">
        <f>IF(F503="","",VLOOKUP(F503,図書名リスト!$C$3:$W$900,16,0))</f>
        <v/>
      </c>
      <c r="I503" s="12" t="str">
        <f>IF(F503="","",VLOOKUP(X503,図書名リスト!$A$3:$W$900,5,0))</f>
        <v/>
      </c>
      <c r="J503" s="25" t="str">
        <f>IF(F503="","",VLOOKUP(X503,図書名リスト!$A$3:$W$900,9,0))</f>
        <v/>
      </c>
      <c r="K503" s="24" t="str">
        <f>IF(F503="","",VLOOKUP(X503,図書名リスト!$A$3:$W$900,23,0))</f>
        <v/>
      </c>
      <c r="L503" s="10" t="str">
        <f>IF(F503="","",VLOOKUP(X503,図書名リスト!$A$3:$W$900,11,0))</f>
        <v/>
      </c>
      <c r="M503" s="43" t="str">
        <f>IF(F503="","",VLOOKUP(X503,図書名リスト!$A$3:$W$900,14,0))</f>
        <v/>
      </c>
      <c r="N503" s="10" t="str">
        <f>IF(F503="","",VLOOKUP(X503,図書名リスト!$A$3:$W$900,17,0))</f>
        <v/>
      </c>
      <c r="O503" s="11"/>
      <c r="P503" s="23" t="str">
        <f>IF(F503="","",VLOOKUP(X503,図書名リスト!$A$3:$W$900,21,0))</f>
        <v/>
      </c>
      <c r="Q503" s="22" t="str">
        <f>IF(F503="","",VLOOKUP(X503,図書名リスト!$A$3:$W$900,19,0))</f>
        <v/>
      </c>
      <c r="R503" s="23" t="str">
        <f>IF(F503="","",VLOOKUP(X503,図書名リスト!$A$3:$W$900,20,0))</f>
        <v/>
      </c>
      <c r="S503" s="22" t="str">
        <f>IF(F503="","",VLOOKUP(X503,図書名リスト!$A$3:$W$900,22,0))</f>
        <v/>
      </c>
      <c r="T503" s="9" t="str">
        <f t="shared" si="35"/>
        <v xml:space="preserve"> </v>
      </c>
      <c r="U503" s="9" t="str">
        <f t="shared" si="36"/>
        <v>　</v>
      </c>
      <c r="V503" s="9" t="str">
        <f t="shared" si="37"/>
        <v xml:space="preserve"> </v>
      </c>
      <c r="W503" s="9">
        <f t="shared" si="38"/>
        <v>0</v>
      </c>
      <c r="X503" s="8" t="str">
        <f t="shared" si="39"/>
        <v/>
      </c>
    </row>
    <row r="504" spans="1:24" ht="57" customHeight="1" x14ac:dyDescent="0.15">
      <c r="A504" s="44"/>
      <c r="B504" s="11"/>
      <c r="C504" s="17"/>
      <c r="D504" s="17"/>
      <c r="E504" s="16"/>
      <c r="F504" s="15"/>
      <c r="G504" s="14"/>
      <c r="H504" s="13" t="str">
        <f>IF(F504="","",VLOOKUP(F504,図書名リスト!$C$3:$W$900,16,0))</f>
        <v/>
      </c>
      <c r="I504" s="12" t="str">
        <f>IF(F504="","",VLOOKUP(X504,図書名リスト!$A$3:$W$900,5,0))</f>
        <v/>
      </c>
      <c r="J504" s="25" t="str">
        <f>IF(F504="","",VLOOKUP(X504,図書名リスト!$A$3:$W$900,9,0))</f>
        <v/>
      </c>
      <c r="K504" s="24" t="str">
        <f>IF(F504="","",VLOOKUP(X504,図書名リスト!$A$3:$W$900,23,0))</f>
        <v/>
      </c>
      <c r="L504" s="10" t="str">
        <f>IF(F504="","",VLOOKUP(X504,図書名リスト!$A$3:$W$900,11,0))</f>
        <v/>
      </c>
      <c r="M504" s="43" t="str">
        <f>IF(F504="","",VLOOKUP(X504,図書名リスト!$A$3:$W$900,14,0))</f>
        <v/>
      </c>
      <c r="N504" s="10" t="str">
        <f>IF(F504="","",VLOOKUP(X504,図書名リスト!$A$3:$W$900,17,0))</f>
        <v/>
      </c>
      <c r="O504" s="11"/>
      <c r="P504" s="23" t="str">
        <f>IF(F504="","",VLOOKUP(X504,図書名リスト!$A$3:$W$900,21,0))</f>
        <v/>
      </c>
      <c r="Q504" s="22" t="str">
        <f>IF(F504="","",VLOOKUP(X504,図書名リスト!$A$3:$W$900,19,0))</f>
        <v/>
      </c>
      <c r="R504" s="23" t="str">
        <f>IF(F504="","",VLOOKUP(X504,図書名リスト!$A$3:$W$900,20,0))</f>
        <v/>
      </c>
      <c r="S504" s="22" t="str">
        <f>IF(F504="","",VLOOKUP(X504,図書名リスト!$A$3:$W$900,22,0))</f>
        <v/>
      </c>
      <c r="T504" s="9" t="str">
        <f t="shared" si="35"/>
        <v xml:space="preserve"> </v>
      </c>
      <c r="U504" s="9" t="str">
        <f t="shared" si="36"/>
        <v>　</v>
      </c>
      <c r="V504" s="9" t="str">
        <f t="shared" si="37"/>
        <v xml:space="preserve"> </v>
      </c>
      <c r="W504" s="9">
        <f t="shared" si="38"/>
        <v>0</v>
      </c>
      <c r="X504" s="8" t="str">
        <f t="shared" si="39"/>
        <v/>
      </c>
    </row>
    <row r="505" spans="1:24" ht="57" customHeight="1" x14ac:dyDescent="0.15">
      <c r="A505" s="44"/>
      <c r="B505" s="11"/>
      <c r="C505" s="17"/>
      <c r="D505" s="17"/>
      <c r="E505" s="16"/>
      <c r="F505" s="15"/>
      <c r="G505" s="14"/>
      <c r="H505" s="13" t="str">
        <f>IF(F505="","",VLOOKUP(F505,図書名リスト!$C$3:$W$900,16,0))</f>
        <v/>
      </c>
      <c r="I505" s="12" t="str">
        <f>IF(F505="","",VLOOKUP(X505,図書名リスト!$A$3:$W$900,5,0))</f>
        <v/>
      </c>
      <c r="J505" s="25" t="str">
        <f>IF(F505="","",VLOOKUP(X505,図書名リスト!$A$3:$W$900,9,0))</f>
        <v/>
      </c>
      <c r="K505" s="24" t="str">
        <f>IF(F505="","",VLOOKUP(X505,図書名リスト!$A$3:$W$900,23,0))</f>
        <v/>
      </c>
      <c r="L505" s="10" t="str">
        <f>IF(F505="","",VLOOKUP(X505,図書名リスト!$A$3:$W$900,11,0))</f>
        <v/>
      </c>
      <c r="M505" s="43" t="str">
        <f>IF(F505="","",VLOOKUP(X505,図書名リスト!$A$3:$W$900,14,0))</f>
        <v/>
      </c>
      <c r="N505" s="10" t="str">
        <f>IF(F505="","",VLOOKUP(X505,図書名リスト!$A$3:$W$900,17,0))</f>
        <v/>
      </c>
      <c r="O505" s="11"/>
      <c r="P505" s="23" t="str">
        <f>IF(F505="","",VLOOKUP(X505,図書名リスト!$A$3:$W$900,21,0))</f>
        <v/>
      </c>
      <c r="Q505" s="22" t="str">
        <f>IF(F505="","",VLOOKUP(X505,図書名リスト!$A$3:$W$900,19,0))</f>
        <v/>
      </c>
      <c r="R505" s="23" t="str">
        <f>IF(F505="","",VLOOKUP(X505,図書名リスト!$A$3:$W$900,20,0))</f>
        <v/>
      </c>
      <c r="S505" s="22" t="str">
        <f>IF(F505="","",VLOOKUP(X505,図書名リスト!$A$3:$W$900,22,0))</f>
        <v/>
      </c>
      <c r="T505" s="9" t="str">
        <f t="shared" si="35"/>
        <v xml:space="preserve"> </v>
      </c>
      <c r="U505" s="9" t="str">
        <f t="shared" si="36"/>
        <v>　</v>
      </c>
      <c r="V505" s="9" t="str">
        <f t="shared" si="37"/>
        <v xml:space="preserve"> </v>
      </c>
      <c r="W505" s="9">
        <f t="shared" si="38"/>
        <v>0</v>
      </c>
      <c r="X505" s="8" t="str">
        <f t="shared" si="39"/>
        <v/>
      </c>
    </row>
    <row r="506" spans="1:24" ht="57" customHeight="1" x14ac:dyDescent="0.15">
      <c r="A506" s="44"/>
      <c r="B506" s="11"/>
      <c r="C506" s="17"/>
      <c r="D506" s="17"/>
      <c r="E506" s="16"/>
      <c r="F506" s="15"/>
      <c r="G506" s="14"/>
      <c r="H506" s="13" t="str">
        <f>IF(F506="","",VLOOKUP(F506,図書名リスト!$C$3:$W$900,16,0))</f>
        <v/>
      </c>
      <c r="I506" s="12" t="str">
        <f>IF(F506="","",VLOOKUP(X506,図書名リスト!$A$3:$W$900,5,0))</f>
        <v/>
      </c>
      <c r="J506" s="25" t="str">
        <f>IF(F506="","",VLOOKUP(X506,図書名リスト!$A$3:$W$900,9,0))</f>
        <v/>
      </c>
      <c r="K506" s="24" t="str">
        <f>IF(F506="","",VLOOKUP(X506,図書名リスト!$A$3:$W$900,23,0))</f>
        <v/>
      </c>
      <c r="L506" s="10" t="str">
        <f>IF(F506="","",VLOOKUP(X506,図書名リスト!$A$3:$W$900,11,0))</f>
        <v/>
      </c>
      <c r="M506" s="43" t="str">
        <f>IF(F506="","",VLOOKUP(X506,図書名リスト!$A$3:$W$900,14,0))</f>
        <v/>
      </c>
      <c r="N506" s="10" t="str">
        <f>IF(F506="","",VLOOKUP(X506,図書名リスト!$A$3:$W$900,17,0))</f>
        <v/>
      </c>
      <c r="O506" s="11"/>
      <c r="P506" s="23" t="str">
        <f>IF(F506="","",VLOOKUP(X506,図書名リスト!$A$3:$W$900,21,0))</f>
        <v/>
      </c>
      <c r="Q506" s="22" t="str">
        <f>IF(F506="","",VLOOKUP(X506,図書名リスト!$A$3:$W$900,19,0))</f>
        <v/>
      </c>
      <c r="R506" s="23" t="str">
        <f>IF(F506="","",VLOOKUP(X506,図書名リスト!$A$3:$W$900,20,0))</f>
        <v/>
      </c>
      <c r="S506" s="22" t="str">
        <f>IF(F506="","",VLOOKUP(X506,図書名リスト!$A$3:$W$900,22,0))</f>
        <v/>
      </c>
      <c r="T506" s="9" t="str">
        <f t="shared" si="35"/>
        <v xml:space="preserve"> </v>
      </c>
      <c r="U506" s="9" t="str">
        <f t="shared" si="36"/>
        <v>　</v>
      </c>
      <c r="V506" s="9" t="str">
        <f t="shared" si="37"/>
        <v xml:space="preserve"> </v>
      </c>
      <c r="W506" s="9">
        <f t="shared" si="38"/>
        <v>0</v>
      </c>
      <c r="X506" s="8" t="str">
        <f t="shared" si="39"/>
        <v/>
      </c>
    </row>
    <row r="507" spans="1:24" ht="57" customHeight="1" x14ac:dyDescent="0.15">
      <c r="A507" s="44"/>
      <c r="B507" s="11"/>
      <c r="C507" s="17"/>
      <c r="D507" s="17"/>
      <c r="E507" s="16"/>
      <c r="F507" s="15"/>
      <c r="G507" s="14"/>
      <c r="H507" s="13" t="str">
        <f>IF(F507="","",VLOOKUP(F507,図書名リスト!$C$3:$W$900,16,0))</f>
        <v/>
      </c>
      <c r="I507" s="12" t="str">
        <f>IF(F507="","",VLOOKUP(X507,図書名リスト!$A$3:$W$900,5,0))</f>
        <v/>
      </c>
      <c r="J507" s="25" t="str">
        <f>IF(F507="","",VLOOKUP(X507,図書名リスト!$A$3:$W$900,9,0))</f>
        <v/>
      </c>
      <c r="K507" s="24" t="str">
        <f>IF(F507="","",VLOOKUP(X507,図書名リスト!$A$3:$W$900,23,0))</f>
        <v/>
      </c>
      <c r="L507" s="10" t="str">
        <f>IF(F507="","",VLOOKUP(X507,図書名リスト!$A$3:$W$900,11,0))</f>
        <v/>
      </c>
      <c r="M507" s="43" t="str">
        <f>IF(F507="","",VLOOKUP(X507,図書名リスト!$A$3:$W$900,14,0))</f>
        <v/>
      </c>
      <c r="N507" s="10" t="str">
        <f>IF(F507="","",VLOOKUP(X507,図書名リスト!$A$3:$W$900,17,0))</f>
        <v/>
      </c>
      <c r="O507" s="11"/>
      <c r="P507" s="23" t="str">
        <f>IF(F507="","",VLOOKUP(X507,図書名リスト!$A$3:$W$900,21,0))</f>
        <v/>
      </c>
      <c r="Q507" s="22" t="str">
        <f>IF(F507="","",VLOOKUP(X507,図書名リスト!$A$3:$W$900,19,0))</f>
        <v/>
      </c>
      <c r="R507" s="23" t="str">
        <f>IF(F507="","",VLOOKUP(X507,図書名リスト!$A$3:$W$900,20,0))</f>
        <v/>
      </c>
      <c r="S507" s="22" t="str">
        <f>IF(F507="","",VLOOKUP(X507,図書名リスト!$A$3:$W$900,22,0))</f>
        <v/>
      </c>
      <c r="T507" s="9" t="str">
        <f t="shared" si="35"/>
        <v xml:space="preserve"> </v>
      </c>
      <c r="U507" s="9" t="str">
        <f t="shared" si="36"/>
        <v>　</v>
      </c>
      <c r="V507" s="9" t="str">
        <f t="shared" si="37"/>
        <v xml:space="preserve"> </v>
      </c>
      <c r="W507" s="9">
        <f t="shared" si="38"/>
        <v>0</v>
      </c>
      <c r="X507" s="8" t="str">
        <f t="shared" si="39"/>
        <v/>
      </c>
    </row>
    <row r="508" spans="1:24" ht="57" customHeight="1" x14ac:dyDescent="0.15">
      <c r="A508" s="44"/>
      <c r="B508" s="11"/>
      <c r="C508" s="17"/>
      <c r="D508" s="17"/>
      <c r="E508" s="16"/>
      <c r="F508" s="15"/>
      <c r="G508" s="14"/>
      <c r="H508" s="13" t="str">
        <f>IF(F508="","",VLOOKUP(F508,図書名リスト!$C$3:$W$900,16,0))</f>
        <v/>
      </c>
      <c r="I508" s="12" t="str">
        <f>IF(F508="","",VLOOKUP(X508,図書名リスト!$A$3:$W$900,5,0))</f>
        <v/>
      </c>
      <c r="J508" s="25" t="str">
        <f>IF(F508="","",VLOOKUP(X508,図書名リスト!$A$3:$W$900,9,0))</f>
        <v/>
      </c>
      <c r="K508" s="24" t="str">
        <f>IF(F508="","",VLOOKUP(X508,図書名リスト!$A$3:$W$900,23,0))</f>
        <v/>
      </c>
      <c r="L508" s="10" t="str">
        <f>IF(F508="","",VLOOKUP(X508,図書名リスト!$A$3:$W$900,11,0))</f>
        <v/>
      </c>
      <c r="M508" s="43" t="str">
        <f>IF(F508="","",VLOOKUP(X508,図書名リスト!$A$3:$W$900,14,0))</f>
        <v/>
      </c>
      <c r="N508" s="10" t="str">
        <f>IF(F508="","",VLOOKUP(X508,図書名リスト!$A$3:$W$900,17,0))</f>
        <v/>
      </c>
      <c r="O508" s="11"/>
      <c r="P508" s="23" t="str">
        <f>IF(F508="","",VLOOKUP(X508,図書名リスト!$A$3:$W$900,21,0))</f>
        <v/>
      </c>
      <c r="Q508" s="22" t="str">
        <f>IF(F508="","",VLOOKUP(X508,図書名リスト!$A$3:$W$900,19,0))</f>
        <v/>
      </c>
      <c r="R508" s="23" t="str">
        <f>IF(F508="","",VLOOKUP(X508,図書名リスト!$A$3:$W$900,20,0))</f>
        <v/>
      </c>
      <c r="S508" s="22" t="str">
        <f>IF(F508="","",VLOOKUP(X508,図書名リスト!$A$3:$W$900,22,0))</f>
        <v/>
      </c>
      <c r="T508" s="9" t="str">
        <f t="shared" si="35"/>
        <v xml:space="preserve"> </v>
      </c>
      <c r="U508" s="9" t="str">
        <f t="shared" si="36"/>
        <v>　</v>
      </c>
      <c r="V508" s="9" t="str">
        <f t="shared" si="37"/>
        <v xml:space="preserve"> </v>
      </c>
      <c r="W508" s="9">
        <f t="shared" si="38"/>
        <v>0</v>
      </c>
      <c r="X508" s="8" t="str">
        <f t="shared" si="39"/>
        <v/>
      </c>
    </row>
    <row r="509" spans="1:24" ht="57" customHeight="1" x14ac:dyDescent="0.15">
      <c r="A509" s="44"/>
      <c r="B509" s="11"/>
      <c r="C509" s="17"/>
      <c r="D509" s="17"/>
      <c r="E509" s="16"/>
      <c r="F509" s="15"/>
      <c r="G509" s="14"/>
      <c r="H509" s="13" t="str">
        <f>IF(F509="","",VLOOKUP(F509,図書名リスト!$C$3:$W$900,16,0))</f>
        <v/>
      </c>
      <c r="I509" s="12" t="str">
        <f>IF(F509="","",VLOOKUP(X509,図書名リスト!$A$3:$W$900,5,0))</f>
        <v/>
      </c>
      <c r="J509" s="25" t="str">
        <f>IF(F509="","",VLOOKUP(X509,図書名リスト!$A$3:$W$900,9,0))</f>
        <v/>
      </c>
      <c r="K509" s="24" t="str">
        <f>IF(F509="","",VLOOKUP(X509,図書名リスト!$A$3:$W$900,23,0))</f>
        <v/>
      </c>
      <c r="L509" s="10" t="str">
        <f>IF(F509="","",VLOOKUP(X509,図書名リスト!$A$3:$W$900,11,0))</f>
        <v/>
      </c>
      <c r="M509" s="43" t="str">
        <f>IF(F509="","",VLOOKUP(X509,図書名リスト!$A$3:$W$900,14,0))</f>
        <v/>
      </c>
      <c r="N509" s="10" t="str">
        <f>IF(F509="","",VLOOKUP(X509,図書名リスト!$A$3:$W$900,17,0))</f>
        <v/>
      </c>
      <c r="O509" s="11"/>
      <c r="P509" s="23" t="str">
        <f>IF(F509="","",VLOOKUP(X509,図書名リスト!$A$3:$W$900,21,0))</f>
        <v/>
      </c>
      <c r="Q509" s="22" t="str">
        <f>IF(F509="","",VLOOKUP(X509,図書名リスト!$A$3:$W$900,19,0))</f>
        <v/>
      </c>
      <c r="R509" s="23" t="str">
        <f>IF(F509="","",VLOOKUP(X509,図書名リスト!$A$3:$W$900,20,0))</f>
        <v/>
      </c>
      <c r="S509" s="22" t="str">
        <f>IF(F509="","",VLOOKUP(X509,図書名リスト!$A$3:$W$900,22,0))</f>
        <v/>
      </c>
      <c r="T509" s="9" t="str">
        <f t="shared" si="35"/>
        <v xml:space="preserve"> </v>
      </c>
      <c r="U509" s="9" t="str">
        <f t="shared" si="36"/>
        <v>　</v>
      </c>
      <c r="V509" s="9" t="str">
        <f t="shared" si="37"/>
        <v xml:space="preserve"> </v>
      </c>
      <c r="W509" s="9">
        <f t="shared" si="38"/>
        <v>0</v>
      </c>
      <c r="X509" s="8" t="str">
        <f t="shared" si="39"/>
        <v/>
      </c>
    </row>
    <row r="510" spans="1:24" ht="57" customHeight="1" x14ac:dyDescent="0.15">
      <c r="A510" s="44"/>
      <c r="B510" s="11"/>
      <c r="C510" s="17"/>
      <c r="D510" s="17"/>
      <c r="E510" s="16"/>
      <c r="F510" s="15"/>
      <c r="G510" s="14"/>
      <c r="H510" s="13" t="str">
        <f>IF(F510="","",VLOOKUP(F510,図書名リスト!$C$3:$W$900,16,0))</f>
        <v/>
      </c>
      <c r="I510" s="12" t="str">
        <f>IF(F510="","",VLOOKUP(X510,図書名リスト!$A$3:$W$900,5,0))</f>
        <v/>
      </c>
      <c r="J510" s="25" t="str">
        <f>IF(F510="","",VLOOKUP(X510,図書名リスト!$A$3:$W$900,9,0))</f>
        <v/>
      </c>
      <c r="K510" s="24" t="str">
        <f>IF(F510="","",VLOOKUP(X510,図書名リスト!$A$3:$W$900,23,0))</f>
        <v/>
      </c>
      <c r="L510" s="10" t="str">
        <f>IF(F510="","",VLOOKUP(X510,図書名リスト!$A$3:$W$900,11,0))</f>
        <v/>
      </c>
      <c r="M510" s="43" t="str">
        <f>IF(F510="","",VLOOKUP(X510,図書名リスト!$A$3:$W$900,14,0))</f>
        <v/>
      </c>
      <c r="N510" s="10" t="str">
        <f>IF(F510="","",VLOOKUP(X510,図書名リスト!$A$3:$W$900,17,0))</f>
        <v/>
      </c>
      <c r="O510" s="11"/>
      <c r="P510" s="23" t="str">
        <f>IF(F510="","",VLOOKUP(X510,図書名リスト!$A$3:$W$900,21,0))</f>
        <v/>
      </c>
      <c r="Q510" s="22" t="str">
        <f>IF(F510="","",VLOOKUP(X510,図書名リスト!$A$3:$W$900,19,0))</f>
        <v/>
      </c>
      <c r="R510" s="23" t="str">
        <f>IF(F510="","",VLOOKUP(X510,図書名リスト!$A$3:$W$900,20,0))</f>
        <v/>
      </c>
      <c r="S510" s="22" t="str">
        <f>IF(F510="","",VLOOKUP(X510,図書名リスト!$A$3:$W$900,22,0))</f>
        <v/>
      </c>
      <c r="T510" s="9" t="str">
        <f t="shared" si="35"/>
        <v xml:space="preserve"> </v>
      </c>
      <c r="U510" s="9" t="str">
        <f t="shared" si="36"/>
        <v>　</v>
      </c>
      <c r="V510" s="9" t="str">
        <f t="shared" si="37"/>
        <v xml:space="preserve"> </v>
      </c>
      <c r="W510" s="9">
        <f t="shared" si="38"/>
        <v>0</v>
      </c>
      <c r="X510" s="8" t="str">
        <f t="shared" si="39"/>
        <v/>
      </c>
    </row>
    <row r="511" spans="1:24" ht="57" customHeight="1" x14ac:dyDescent="0.15">
      <c r="A511" s="44"/>
      <c r="B511" s="11"/>
      <c r="C511" s="17"/>
      <c r="D511" s="17"/>
      <c r="E511" s="16"/>
      <c r="F511" s="15"/>
      <c r="G511" s="14"/>
      <c r="H511" s="13" t="str">
        <f>IF(F511="","",VLOOKUP(F511,図書名リスト!$C$3:$W$900,16,0))</f>
        <v/>
      </c>
      <c r="I511" s="12" t="str">
        <f>IF(F511="","",VLOOKUP(X511,図書名リスト!$A$3:$W$900,5,0))</f>
        <v/>
      </c>
      <c r="J511" s="25" t="str">
        <f>IF(F511="","",VLOOKUP(X511,図書名リスト!$A$3:$W$900,9,0))</f>
        <v/>
      </c>
      <c r="K511" s="24" t="str">
        <f>IF(F511="","",VLOOKUP(X511,図書名リスト!$A$3:$W$900,23,0))</f>
        <v/>
      </c>
      <c r="L511" s="10" t="str">
        <f>IF(F511="","",VLOOKUP(X511,図書名リスト!$A$3:$W$900,11,0))</f>
        <v/>
      </c>
      <c r="M511" s="43" t="str">
        <f>IF(F511="","",VLOOKUP(X511,図書名リスト!$A$3:$W$900,14,0))</f>
        <v/>
      </c>
      <c r="N511" s="10" t="str">
        <f>IF(F511="","",VLOOKUP(X511,図書名リスト!$A$3:$W$900,17,0))</f>
        <v/>
      </c>
      <c r="O511" s="11"/>
      <c r="P511" s="23" t="str">
        <f>IF(F511="","",VLOOKUP(X511,図書名リスト!$A$3:$W$900,21,0))</f>
        <v/>
      </c>
      <c r="Q511" s="22" t="str">
        <f>IF(F511="","",VLOOKUP(X511,図書名リスト!$A$3:$W$900,19,0))</f>
        <v/>
      </c>
      <c r="R511" s="23" t="str">
        <f>IF(F511="","",VLOOKUP(X511,図書名リスト!$A$3:$W$900,20,0))</f>
        <v/>
      </c>
      <c r="S511" s="22" t="str">
        <f>IF(F511="","",VLOOKUP(X511,図書名リスト!$A$3:$W$900,22,0))</f>
        <v/>
      </c>
      <c r="T511" s="9" t="str">
        <f t="shared" si="35"/>
        <v xml:space="preserve"> </v>
      </c>
      <c r="U511" s="9" t="str">
        <f t="shared" si="36"/>
        <v>　</v>
      </c>
      <c r="V511" s="9" t="str">
        <f t="shared" si="37"/>
        <v xml:space="preserve"> </v>
      </c>
      <c r="W511" s="9">
        <f t="shared" si="38"/>
        <v>0</v>
      </c>
      <c r="X511" s="8" t="str">
        <f t="shared" si="39"/>
        <v/>
      </c>
    </row>
    <row r="512" spans="1:24" ht="57" customHeight="1" x14ac:dyDescent="0.15">
      <c r="A512" s="44"/>
      <c r="B512" s="11"/>
      <c r="C512" s="17"/>
      <c r="D512" s="17"/>
      <c r="E512" s="16"/>
      <c r="F512" s="15"/>
      <c r="G512" s="14"/>
      <c r="H512" s="13" t="str">
        <f>IF(F512="","",VLOOKUP(F512,図書名リスト!$C$3:$W$900,16,0))</f>
        <v/>
      </c>
      <c r="I512" s="12" t="str">
        <f>IF(F512="","",VLOOKUP(X512,図書名リスト!$A$3:$W$900,5,0))</f>
        <v/>
      </c>
      <c r="J512" s="25" t="str">
        <f>IF(F512="","",VLOOKUP(X512,図書名リスト!$A$3:$W$900,9,0))</f>
        <v/>
      </c>
      <c r="K512" s="24" t="str">
        <f>IF(F512="","",VLOOKUP(X512,図書名リスト!$A$3:$W$900,23,0))</f>
        <v/>
      </c>
      <c r="L512" s="10" t="str">
        <f>IF(F512="","",VLOOKUP(X512,図書名リスト!$A$3:$W$900,11,0))</f>
        <v/>
      </c>
      <c r="M512" s="43" t="str">
        <f>IF(F512="","",VLOOKUP(X512,図書名リスト!$A$3:$W$900,14,0))</f>
        <v/>
      </c>
      <c r="N512" s="10" t="str">
        <f>IF(F512="","",VLOOKUP(X512,図書名リスト!$A$3:$W$900,17,0))</f>
        <v/>
      </c>
      <c r="O512" s="11"/>
      <c r="P512" s="23" t="str">
        <f>IF(F512="","",VLOOKUP(X512,図書名リスト!$A$3:$W$900,21,0))</f>
        <v/>
      </c>
      <c r="Q512" s="22" t="str">
        <f>IF(F512="","",VLOOKUP(X512,図書名リスト!$A$3:$W$900,19,0))</f>
        <v/>
      </c>
      <c r="R512" s="23" t="str">
        <f>IF(F512="","",VLOOKUP(X512,図書名リスト!$A$3:$W$900,20,0))</f>
        <v/>
      </c>
      <c r="S512" s="22" t="str">
        <f>IF(F512="","",VLOOKUP(X512,図書名リスト!$A$3:$W$900,22,0))</f>
        <v/>
      </c>
      <c r="T512" s="9" t="str">
        <f t="shared" si="35"/>
        <v xml:space="preserve"> </v>
      </c>
      <c r="U512" s="9" t="str">
        <f t="shared" si="36"/>
        <v>　</v>
      </c>
      <c r="V512" s="9" t="str">
        <f t="shared" si="37"/>
        <v xml:space="preserve"> </v>
      </c>
      <c r="W512" s="9">
        <f t="shared" si="38"/>
        <v>0</v>
      </c>
      <c r="X512" s="8" t="str">
        <f t="shared" si="39"/>
        <v/>
      </c>
    </row>
    <row r="513" spans="1:24" ht="57" customHeight="1" x14ac:dyDescent="0.15">
      <c r="A513" s="44"/>
      <c r="B513" s="11"/>
      <c r="C513" s="17"/>
      <c r="D513" s="17"/>
      <c r="E513" s="16"/>
      <c r="F513" s="15"/>
      <c r="G513" s="14"/>
      <c r="H513" s="13" t="str">
        <f>IF(F513="","",VLOOKUP(F513,図書名リスト!$C$3:$W$900,16,0))</f>
        <v/>
      </c>
      <c r="I513" s="12" t="str">
        <f>IF(F513="","",VLOOKUP(X513,図書名リスト!$A$3:$W$900,5,0))</f>
        <v/>
      </c>
      <c r="J513" s="25" t="str">
        <f>IF(F513="","",VLOOKUP(X513,図書名リスト!$A$3:$W$900,9,0))</f>
        <v/>
      </c>
      <c r="K513" s="24" t="str">
        <f>IF(F513="","",VLOOKUP(X513,図書名リスト!$A$3:$W$900,23,0))</f>
        <v/>
      </c>
      <c r="L513" s="10" t="str">
        <f>IF(F513="","",VLOOKUP(X513,図書名リスト!$A$3:$W$900,11,0))</f>
        <v/>
      </c>
      <c r="M513" s="43" t="str">
        <f>IF(F513="","",VLOOKUP(X513,図書名リスト!$A$3:$W$900,14,0))</f>
        <v/>
      </c>
      <c r="N513" s="10" t="str">
        <f>IF(F513="","",VLOOKUP(X513,図書名リスト!$A$3:$W$900,17,0))</f>
        <v/>
      </c>
      <c r="O513" s="11"/>
      <c r="P513" s="23" t="str">
        <f>IF(F513="","",VLOOKUP(X513,図書名リスト!$A$3:$W$900,21,0))</f>
        <v/>
      </c>
      <c r="Q513" s="22" t="str">
        <f>IF(F513="","",VLOOKUP(X513,図書名リスト!$A$3:$W$900,19,0))</f>
        <v/>
      </c>
      <c r="R513" s="23" t="str">
        <f>IF(F513="","",VLOOKUP(X513,図書名リスト!$A$3:$W$900,20,0))</f>
        <v/>
      </c>
      <c r="S513" s="22" t="str">
        <f>IF(F513="","",VLOOKUP(X513,図書名リスト!$A$3:$W$900,22,0))</f>
        <v/>
      </c>
      <c r="T513" s="9" t="str">
        <f t="shared" si="35"/>
        <v xml:space="preserve"> </v>
      </c>
      <c r="U513" s="9" t="str">
        <f t="shared" si="36"/>
        <v>　</v>
      </c>
      <c r="V513" s="9" t="str">
        <f t="shared" si="37"/>
        <v xml:space="preserve"> </v>
      </c>
      <c r="W513" s="9">
        <f t="shared" si="38"/>
        <v>0</v>
      </c>
      <c r="X513" s="8" t="str">
        <f t="shared" si="39"/>
        <v/>
      </c>
    </row>
    <row r="514" spans="1:24" ht="57" customHeight="1" x14ac:dyDescent="0.15">
      <c r="A514" s="44"/>
      <c r="B514" s="11"/>
      <c r="C514" s="17"/>
      <c r="D514" s="17"/>
      <c r="E514" s="16"/>
      <c r="F514" s="15"/>
      <c r="G514" s="14"/>
      <c r="H514" s="13" t="str">
        <f>IF(F514="","",VLOOKUP(F514,図書名リスト!$C$3:$W$900,16,0))</f>
        <v/>
      </c>
      <c r="I514" s="12" t="str">
        <f>IF(F514="","",VLOOKUP(X514,図書名リスト!$A$3:$W$900,5,0))</f>
        <v/>
      </c>
      <c r="J514" s="25" t="str">
        <f>IF(F514="","",VLOOKUP(X514,図書名リスト!$A$3:$W$900,9,0))</f>
        <v/>
      </c>
      <c r="K514" s="24" t="str">
        <f>IF(F514="","",VLOOKUP(X514,図書名リスト!$A$3:$W$900,23,0))</f>
        <v/>
      </c>
      <c r="L514" s="10" t="str">
        <f>IF(F514="","",VLOOKUP(X514,図書名リスト!$A$3:$W$900,11,0))</f>
        <v/>
      </c>
      <c r="M514" s="43" t="str">
        <f>IF(F514="","",VLOOKUP(X514,図書名リスト!$A$3:$W$900,14,0))</f>
        <v/>
      </c>
      <c r="N514" s="10" t="str">
        <f>IF(F514="","",VLOOKUP(X514,図書名リスト!$A$3:$W$900,17,0))</f>
        <v/>
      </c>
      <c r="O514" s="11"/>
      <c r="P514" s="23" t="str">
        <f>IF(F514="","",VLOOKUP(X514,図書名リスト!$A$3:$W$900,21,0))</f>
        <v/>
      </c>
      <c r="Q514" s="22" t="str">
        <f>IF(F514="","",VLOOKUP(X514,図書名リスト!$A$3:$W$900,19,0))</f>
        <v/>
      </c>
      <c r="R514" s="23" t="str">
        <f>IF(F514="","",VLOOKUP(X514,図書名リスト!$A$3:$W$900,20,0))</f>
        <v/>
      </c>
      <c r="S514" s="22" t="str">
        <f>IF(F514="","",VLOOKUP(X514,図書名リスト!$A$3:$W$900,22,0))</f>
        <v/>
      </c>
      <c r="T514" s="9" t="str">
        <f t="shared" si="35"/>
        <v xml:space="preserve"> </v>
      </c>
      <c r="U514" s="9" t="str">
        <f t="shared" si="36"/>
        <v>　</v>
      </c>
      <c r="V514" s="9" t="str">
        <f t="shared" si="37"/>
        <v xml:space="preserve"> </v>
      </c>
      <c r="W514" s="9">
        <f t="shared" si="38"/>
        <v>0</v>
      </c>
      <c r="X514" s="8" t="str">
        <f t="shared" si="39"/>
        <v/>
      </c>
    </row>
    <row r="515" spans="1:24" ht="57" customHeight="1" x14ac:dyDescent="0.15">
      <c r="A515" s="44"/>
      <c r="B515" s="11"/>
      <c r="C515" s="17"/>
      <c r="D515" s="17"/>
      <c r="E515" s="16"/>
      <c r="F515" s="15"/>
      <c r="G515" s="14"/>
      <c r="H515" s="13" t="str">
        <f>IF(F515="","",VLOOKUP(F515,図書名リスト!$C$3:$W$900,16,0))</f>
        <v/>
      </c>
      <c r="I515" s="12" t="str">
        <f>IF(F515="","",VLOOKUP(X515,図書名リスト!$A$3:$W$900,5,0))</f>
        <v/>
      </c>
      <c r="J515" s="25" t="str">
        <f>IF(F515="","",VLOOKUP(X515,図書名リスト!$A$3:$W$900,9,0))</f>
        <v/>
      </c>
      <c r="K515" s="24" t="str">
        <f>IF(F515="","",VLOOKUP(X515,図書名リスト!$A$3:$W$900,23,0))</f>
        <v/>
      </c>
      <c r="L515" s="10" t="str">
        <f>IF(F515="","",VLOOKUP(X515,図書名リスト!$A$3:$W$900,11,0))</f>
        <v/>
      </c>
      <c r="M515" s="43" t="str">
        <f>IF(F515="","",VLOOKUP(X515,図書名リスト!$A$3:$W$900,14,0))</f>
        <v/>
      </c>
      <c r="N515" s="10" t="str">
        <f>IF(F515="","",VLOOKUP(X515,図書名リスト!$A$3:$W$900,17,0))</f>
        <v/>
      </c>
      <c r="O515" s="11"/>
      <c r="P515" s="23" t="str">
        <f>IF(F515="","",VLOOKUP(X515,図書名リスト!$A$3:$W$900,21,0))</f>
        <v/>
      </c>
      <c r="Q515" s="22" t="str">
        <f>IF(F515="","",VLOOKUP(X515,図書名リスト!$A$3:$W$900,19,0))</f>
        <v/>
      </c>
      <c r="R515" s="23" t="str">
        <f>IF(F515="","",VLOOKUP(X515,図書名リスト!$A$3:$W$900,20,0))</f>
        <v/>
      </c>
      <c r="S515" s="22" t="str">
        <f>IF(F515="","",VLOOKUP(X515,図書名リスト!$A$3:$W$900,22,0))</f>
        <v/>
      </c>
      <c r="T515" s="9" t="str">
        <f t="shared" si="35"/>
        <v xml:space="preserve"> </v>
      </c>
      <c r="U515" s="9" t="str">
        <f t="shared" si="36"/>
        <v>　</v>
      </c>
      <c r="V515" s="9" t="str">
        <f t="shared" si="37"/>
        <v xml:space="preserve"> </v>
      </c>
      <c r="W515" s="9">
        <f t="shared" si="38"/>
        <v>0</v>
      </c>
      <c r="X515" s="8" t="str">
        <f t="shared" si="39"/>
        <v/>
      </c>
    </row>
    <row r="516" spans="1:24" ht="57" customHeight="1" x14ac:dyDescent="0.15">
      <c r="A516" s="44"/>
      <c r="B516" s="11"/>
      <c r="C516" s="17"/>
      <c r="D516" s="17"/>
      <c r="E516" s="16"/>
      <c r="F516" s="15"/>
      <c r="G516" s="14"/>
      <c r="H516" s="13" t="str">
        <f>IF(F516="","",VLOOKUP(F516,図書名リスト!$C$3:$W$900,16,0))</f>
        <v/>
      </c>
      <c r="I516" s="12" t="str">
        <f>IF(F516="","",VLOOKUP(X516,図書名リスト!$A$3:$W$900,5,0))</f>
        <v/>
      </c>
      <c r="J516" s="25" t="str">
        <f>IF(F516="","",VLOOKUP(X516,図書名リスト!$A$3:$W$900,9,0))</f>
        <v/>
      </c>
      <c r="K516" s="24" t="str">
        <f>IF(F516="","",VLOOKUP(X516,図書名リスト!$A$3:$W$900,23,0))</f>
        <v/>
      </c>
      <c r="L516" s="10" t="str">
        <f>IF(F516="","",VLOOKUP(X516,図書名リスト!$A$3:$W$900,11,0))</f>
        <v/>
      </c>
      <c r="M516" s="43" t="str">
        <f>IF(F516="","",VLOOKUP(X516,図書名リスト!$A$3:$W$900,14,0))</f>
        <v/>
      </c>
      <c r="N516" s="10" t="str">
        <f>IF(F516="","",VLOOKUP(X516,図書名リスト!$A$3:$W$900,17,0))</f>
        <v/>
      </c>
      <c r="O516" s="11"/>
      <c r="P516" s="23" t="str">
        <f>IF(F516="","",VLOOKUP(X516,図書名リスト!$A$3:$W$900,21,0))</f>
        <v/>
      </c>
      <c r="Q516" s="22" t="str">
        <f>IF(F516="","",VLOOKUP(X516,図書名リスト!$A$3:$W$900,19,0))</f>
        <v/>
      </c>
      <c r="R516" s="23" t="str">
        <f>IF(F516="","",VLOOKUP(X516,図書名リスト!$A$3:$W$900,20,0))</f>
        <v/>
      </c>
      <c r="S516" s="22" t="str">
        <f>IF(F516="","",VLOOKUP(X516,図書名リスト!$A$3:$W$900,22,0))</f>
        <v/>
      </c>
      <c r="T516" s="9" t="str">
        <f t="shared" si="35"/>
        <v xml:space="preserve"> </v>
      </c>
      <c r="U516" s="9" t="str">
        <f t="shared" si="36"/>
        <v>　</v>
      </c>
      <c r="V516" s="9" t="str">
        <f t="shared" si="37"/>
        <v xml:space="preserve"> </v>
      </c>
      <c r="W516" s="9">
        <f t="shared" si="38"/>
        <v>0</v>
      </c>
      <c r="X516" s="8" t="str">
        <f t="shared" si="39"/>
        <v/>
      </c>
    </row>
    <row r="517" spans="1:24" ht="57" customHeight="1" x14ac:dyDescent="0.15">
      <c r="A517" s="44"/>
      <c r="B517" s="11"/>
      <c r="C517" s="17"/>
      <c r="D517" s="17"/>
      <c r="E517" s="16"/>
      <c r="F517" s="15"/>
      <c r="G517" s="14"/>
      <c r="H517" s="13" t="str">
        <f>IF(F517="","",VLOOKUP(F517,図書名リスト!$C$3:$W$900,16,0))</f>
        <v/>
      </c>
      <c r="I517" s="12" t="str">
        <f>IF(F517="","",VLOOKUP(X517,図書名リスト!$A$3:$W$900,5,0))</f>
        <v/>
      </c>
      <c r="J517" s="25" t="str">
        <f>IF(F517="","",VLOOKUP(X517,図書名リスト!$A$3:$W$900,9,0))</f>
        <v/>
      </c>
      <c r="K517" s="24" t="str">
        <f>IF(F517="","",VLOOKUP(X517,図書名リスト!$A$3:$W$900,23,0))</f>
        <v/>
      </c>
      <c r="L517" s="10" t="str">
        <f>IF(F517="","",VLOOKUP(X517,図書名リスト!$A$3:$W$900,11,0))</f>
        <v/>
      </c>
      <c r="M517" s="43" t="str">
        <f>IF(F517="","",VLOOKUP(X517,図書名リスト!$A$3:$W$900,14,0))</f>
        <v/>
      </c>
      <c r="N517" s="10" t="str">
        <f>IF(F517="","",VLOOKUP(X517,図書名リスト!$A$3:$W$900,17,0))</f>
        <v/>
      </c>
      <c r="O517" s="11"/>
      <c r="P517" s="23" t="str">
        <f>IF(F517="","",VLOOKUP(X517,図書名リスト!$A$3:$W$900,21,0))</f>
        <v/>
      </c>
      <c r="Q517" s="22" t="str">
        <f>IF(F517="","",VLOOKUP(X517,図書名リスト!$A$3:$W$900,19,0))</f>
        <v/>
      </c>
      <c r="R517" s="23" t="str">
        <f>IF(F517="","",VLOOKUP(X517,図書名リスト!$A$3:$W$900,20,0))</f>
        <v/>
      </c>
      <c r="S517" s="22" t="str">
        <f>IF(F517="","",VLOOKUP(X517,図書名リスト!$A$3:$W$900,22,0))</f>
        <v/>
      </c>
      <c r="T517" s="9" t="str">
        <f t="shared" si="35"/>
        <v xml:space="preserve"> </v>
      </c>
      <c r="U517" s="9" t="str">
        <f t="shared" si="36"/>
        <v>　</v>
      </c>
      <c r="V517" s="9" t="str">
        <f t="shared" si="37"/>
        <v xml:space="preserve"> </v>
      </c>
      <c r="W517" s="9">
        <f t="shared" si="38"/>
        <v>0</v>
      </c>
      <c r="X517" s="8" t="str">
        <f t="shared" si="39"/>
        <v/>
      </c>
    </row>
    <row r="518" spans="1:24" ht="57" customHeight="1" x14ac:dyDescent="0.15">
      <c r="A518" s="44"/>
      <c r="B518" s="11"/>
      <c r="C518" s="17"/>
      <c r="D518" s="17"/>
      <c r="E518" s="16"/>
      <c r="F518" s="15"/>
      <c r="G518" s="14"/>
      <c r="H518" s="13" t="str">
        <f>IF(F518="","",VLOOKUP(F518,図書名リスト!$C$3:$W$900,16,0))</f>
        <v/>
      </c>
      <c r="I518" s="12" t="str">
        <f>IF(F518="","",VLOOKUP(X518,図書名リスト!$A$3:$W$900,5,0))</f>
        <v/>
      </c>
      <c r="J518" s="25" t="str">
        <f>IF(F518="","",VLOOKUP(X518,図書名リスト!$A$3:$W$900,9,0))</f>
        <v/>
      </c>
      <c r="K518" s="24" t="str">
        <f>IF(F518="","",VLOOKUP(X518,図書名リスト!$A$3:$W$900,23,0))</f>
        <v/>
      </c>
      <c r="L518" s="10" t="str">
        <f>IF(F518="","",VLOOKUP(X518,図書名リスト!$A$3:$W$900,11,0))</f>
        <v/>
      </c>
      <c r="M518" s="43" t="str">
        <f>IF(F518="","",VLOOKUP(X518,図書名リスト!$A$3:$W$900,14,0))</f>
        <v/>
      </c>
      <c r="N518" s="10" t="str">
        <f>IF(F518="","",VLOOKUP(X518,図書名リスト!$A$3:$W$900,17,0))</f>
        <v/>
      </c>
      <c r="O518" s="11"/>
      <c r="P518" s="23" t="str">
        <f>IF(F518="","",VLOOKUP(X518,図書名リスト!$A$3:$W$900,21,0))</f>
        <v/>
      </c>
      <c r="Q518" s="22" t="str">
        <f>IF(F518="","",VLOOKUP(X518,図書名リスト!$A$3:$W$900,19,0))</f>
        <v/>
      </c>
      <c r="R518" s="23" t="str">
        <f>IF(F518="","",VLOOKUP(X518,図書名リスト!$A$3:$W$900,20,0))</f>
        <v/>
      </c>
      <c r="S518" s="22" t="str">
        <f>IF(F518="","",VLOOKUP(X518,図書名リスト!$A$3:$W$900,22,0))</f>
        <v/>
      </c>
      <c r="T518" s="9" t="str">
        <f t="shared" si="35"/>
        <v xml:space="preserve"> </v>
      </c>
      <c r="U518" s="9" t="str">
        <f t="shared" si="36"/>
        <v>　</v>
      </c>
      <c r="V518" s="9" t="str">
        <f t="shared" si="37"/>
        <v xml:space="preserve"> </v>
      </c>
      <c r="W518" s="9">
        <f t="shared" si="38"/>
        <v>0</v>
      </c>
      <c r="X518" s="8" t="str">
        <f t="shared" si="39"/>
        <v/>
      </c>
    </row>
    <row r="519" spans="1:24" ht="57" customHeight="1" x14ac:dyDescent="0.15">
      <c r="A519" s="44"/>
      <c r="B519" s="11"/>
      <c r="C519" s="17"/>
      <c r="D519" s="17"/>
      <c r="E519" s="16"/>
      <c r="F519" s="15"/>
      <c r="G519" s="14"/>
      <c r="H519" s="13" t="str">
        <f>IF(F519="","",VLOOKUP(F519,図書名リスト!$C$3:$W$900,16,0))</f>
        <v/>
      </c>
      <c r="I519" s="12" t="str">
        <f>IF(F519="","",VLOOKUP(X519,図書名リスト!$A$3:$W$900,5,0))</f>
        <v/>
      </c>
      <c r="J519" s="25" t="str">
        <f>IF(F519="","",VLOOKUP(X519,図書名リスト!$A$3:$W$900,9,0))</f>
        <v/>
      </c>
      <c r="K519" s="24" t="str">
        <f>IF(F519="","",VLOOKUP(X519,図書名リスト!$A$3:$W$900,23,0))</f>
        <v/>
      </c>
      <c r="L519" s="10" t="str">
        <f>IF(F519="","",VLOOKUP(X519,図書名リスト!$A$3:$W$900,11,0))</f>
        <v/>
      </c>
      <c r="M519" s="43" t="str">
        <f>IF(F519="","",VLOOKUP(X519,図書名リスト!$A$3:$W$900,14,0))</f>
        <v/>
      </c>
      <c r="N519" s="10" t="str">
        <f>IF(F519="","",VLOOKUP(X519,図書名リスト!$A$3:$W$900,17,0))</f>
        <v/>
      </c>
      <c r="O519" s="11"/>
      <c r="P519" s="23" t="str">
        <f>IF(F519="","",VLOOKUP(X519,図書名リスト!$A$3:$W$900,21,0))</f>
        <v/>
      </c>
      <c r="Q519" s="22" t="str">
        <f>IF(F519="","",VLOOKUP(X519,図書名リスト!$A$3:$W$900,19,0))</f>
        <v/>
      </c>
      <c r="R519" s="23" t="str">
        <f>IF(F519="","",VLOOKUP(X519,図書名リスト!$A$3:$W$900,20,0))</f>
        <v/>
      </c>
      <c r="S519" s="22" t="str">
        <f>IF(F519="","",VLOOKUP(X519,図書名リスト!$A$3:$W$900,22,0))</f>
        <v/>
      </c>
      <c r="T519" s="9" t="str">
        <f t="shared" si="35"/>
        <v xml:space="preserve"> </v>
      </c>
      <c r="U519" s="9" t="str">
        <f t="shared" si="36"/>
        <v>　</v>
      </c>
      <c r="V519" s="9" t="str">
        <f t="shared" si="37"/>
        <v xml:space="preserve"> </v>
      </c>
      <c r="W519" s="9">
        <f t="shared" si="38"/>
        <v>0</v>
      </c>
      <c r="X519" s="8" t="str">
        <f t="shared" si="39"/>
        <v/>
      </c>
    </row>
    <row r="520" spans="1:24" ht="57" customHeight="1" x14ac:dyDescent="0.15">
      <c r="A520" s="44"/>
      <c r="B520" s="11"/>
      <c r="C520" s="17"/>
      <c r="D520" s="17"/>
      <c r="E520" s="16"/>
      <c r="F520" s="15"/>
      <c r="G520" s="14"/>
      <c r="H520" s="13" t="str">
        <f>IF(F520="","",VLOOKUP(F520,図書名リスト!$C$3:$W$900,16,0))</f>
        <v/>
      </c>
      <c r="I520" s="12" t="str">
        <f>IF(F520="","",VLOOKUP(X520,図書名リスト!$A$3:$W$900,5,0))</f>
        <v/>
      </c>
      <c r="J520" s="25" t="str">
        <f>IF(F520="","",VLOOKUP(X520,図書名リスト!$A$3:$W$900,9,0))</f>
        <v/>
      </c>
      <c r="K520" s="24" t="str">
        <f>IF(F520="","",VLOOKUP(X520,図書名リスト!$A$3:$W$900,23,0))</f>
        <v/>
      </c>
      <c r="L520" s="10" t="str">
        <f>IF(F520="","",VLOOKUP(X520,図書名リスト!$A$3:$W$900,11,0))</f>
        <v/>
      </c>
      <c r="M520" s="43" t="str">
        <f>IF(F520="","",VLOOKUP(X520,図書名リスト!$A$3:$W$900,14,0))</f>
        <v/>
      </c>
      <c r="N520" s="10" t="str">
        <f>IF(F520="","",VLOOKUP(X520,図書名リスト!$A$3:$W$900,17,0))</f>
        <v/>
      </c>
      <c r="O520" s="11"/>
      <c r="P520" s="23" t="str">
        <f>IF(F520="","",VLOOKUP(X520,図書名リスト!$A$3:$W$900,21,0))</f>
        <v/>
      </c>
      <c r="Q520" s="22" t="str">
        <f>IF(F520="","",VLOOKUP(X520,図書名リスト!$A$3:$W$900,19,0))</f>
        <v/>
      </c>
      <c r="R520" s="23" t="str">
        <f>IF(F520="","",VLOOKUP(X520,図書名リスト!$A$3:$W$900,20,0))</f>
        <v/>
      </c>
      <c r="S520" s="22" t="str">
        <f>IF(F520="","",VLOOKUP(X520,図書名リスト!$A$3:$W$900,22,0))</f>
        <v/>
      </c>
      <c r="T520" s="9" t="str">
        <f t="shared" si="35"/>
        <v xml:space="preserve"> </v>
      </c>
      <c r="U520" s="9" t="str">
        <f t="shared" si="36"/>
        <v>　</v>
      </c>
      <c r="V520" s="9" t="str">
        <f t="shared" si="37"/>
        <v xml:space="preserve"> </v>
      </c>
      <c r="W520" s="9">
        <f t="shared" si="38"/>
        <v>0</v>
      </c>
      <c r="X520" s="8" t="str">
        <f t="shared" si="39"/>
        <v/>
      </c>
    </row>
    <row r="521" spans="1:24" ht="57" customHeight="1" x14ac:dyDescent="0.15">
      <c r="A521" s="44"/>
      <c r="B521" s="11"/>
      <c r="C521" s="17"/>
      <c r="D521" s="17"/>
      <c r="E521" s="16"/>
      <c r="F521" s="15"/>
      <c r="G521" s="14"/>
      <c r="H521" s="13" t="str">
        <f>IF(F521="","",VLOOKUP(F521,図書名リスト!$C$3:$W$900,16,0))</f>
        <v/>
      </c>
      <c r="I521" s="12" t="str">
        <f>IF(F521="","",VLOOKUP(X521,図書名リスト!$A$3:$W$900,5,0))</f>
        <v/>
      </c>
      <c r="J521" s="25" t="str">
        <f>IF(F521="","",VLOOKUP(X521,図書名リスト!$A$3:$W$900,9,0))</f>
        <v/>
      </c>
      <c r="K521" s="24" t="str">
        <f>IF(F521="","",VLOOKUP(X521,図書名リスト!$A$3:$W$900,23,0))</f>
        <v/>
      </c>
      <c r="L521" s="10" t="str">
        <f>IF(F521="","",VLOOKUP(X521,図書名リスト!$A$3:$W$900,11,0))</f>
        <v/>
      </c>
      <c r="M521" s="43" t="str">
        <f>IF(F521="","",VLOOKUP(X521,図書名リスト!$A$3:$W$900,14,0))</f>
        <v/>
      </c>
      <c r="N521" s="10" t="str">
        <f>IF(F521="","",VLOOKUP(X521,図書名リスト!$A$3:$W$900,17,0))</f>
        <v/>
      </c>
      <c r="O521" s="11"/>
      <c r="P521" s="23" t="str">
        <f>IF(F521="","",VLOOKUP(X521,図書名リスト!$A$3:$W$900,21,0))</f>
        <v/>
      </c>
      <c r="Q521" s="22" t="str">
        <f>IF(F521="","",VLOOKUP(X521,図書名リスト!$A$3:$W$900,19,0))</f>
        <v/>
      </c>
      <c r="R521" s="23" t="str">
        <f>IF(F521="","",VLOOKUP(X521,図書名リスト!$A$3:$W$900,20,0))</f>
        <v/>
      </c>
      <c r="S521" s="22" t="str">
        <f>IF(F521="","",VLOOKUP(X521,図書名リスト!$A$3:$W$900,22,0))</f>
        <v/>
      </c>
      <c r="T521" s="9" t="str">
        <f t="shared" si="35"/>
        <v xml:space="preserve"> </v>
      </c>
      <c r="U521" s="9" t="str">
        <f t="shared" si="36"/>
        <v>　</v>
      </c>
      <c r="V521" s="9" t="str">
        <f t="shared" si="37"/>
        <v xml:space="preserve"> </v>
      </c>
      <c r="W521" s="9">
        <f t="shared" si="38"/>
        <v>0</v>
      </c>
      <c r="X521" s="8" t="str">
        <f t="shared" si="39"/>
        <v/>
      </c>
    </row>
    <row r="522" spans="1:24" ht="57" customHeight="1" x14ac:dyDescent="0.15">
      <c r="A522" s="44"/>
      <c r="B522" s="11"/>
      <c r="C522" s="17"/>
      <c r="D522" s="17"/>
      <c r="E522" s="16"/>
      <c r="F522" s="15"/>
      <c r="G522" s="14"/>
      <c r="H522" s="13" t="str">
        <f>IF(F522="","",VLOOKUP(F522,図書名リスト!$C$3:$W$900,16,0))</f>
        <v/>
      </c>
      <c r="I522" s="12" t="str">
        <f>IF(F522="","",VLOOKUP(X522,図書名リスト!$A$3:$W$900,5,0))</f>
        <v/>
      </c>
      <c r="J522" s="25" t="str">
        <f>IF(F522="","",VLOOKUP(X522,図書名リスト!$A$3:$W$900,9,0))</f>
        <v/>
      </c>
      <c r="K522" s="24" t="str">
        <f>IF(F522="","",VLOOKUP(X522,図書名リスト!$A$3:$W$900,23,0))</f>
        <v/>
      </c>
      <c r="L522" s="10" t="str">
        <f>IF(F522="","",VLOOKUP(X522,図書名リスト!$A$3:$W$900,11,0))</f>
        <v/>
      </c>
      <c r="M522" s="43" t="str">
        <f>IF(F522="","",VLOOKUP(X522,図書名リスト!$A$3:$W$900,14,0))</f>
        <v/>
      </c>
      <c r="N522" s="10" t="str">
        <f>IF(F522="","",VLOOKUP(X522,図書名リスト!$A$3:$W$900,17,0))</f>
        <v/>
      </c>
      <c r="O522" s="11"/>
      <c r="P522" s="23" t="str">
        <f>IF(F522="","",VLOOKUP(X522,図書名リスト!$A$3:$W$900,21,0))</f>
        <v/>
      </c>
      <c r="Q522" s="22" t="str">
        <f>IF(F522="","",VLOOKUP(X522,図書名リスト!$A$3:$W$900,19,0))</f>
        <v/>
      </c>
      <c r="R522" s="23" t="str">
        <f>IF(F522="","",VLOOKUP(X522,図書名リスト!$A$3:$W$900,20,0))</f>
        <v/>
      </c>
      <c r="S522" s="22" t="str">
        <f>IF(F522="","",VLOOKUP(X522,図書名リスト!$A$3:$W$900,22,0))</f>
        <v/>
      </c>
      <c r="T522" s="9" t="str">
        <f t="shared" si="35"/>
        <v xml:space="preserve"> </v>
      </c>
      <c r="U522" s="9" t="str">
        <f t="shared" si="36"/>
        <v>　</v>
      </c>
      <c r="V522" s="9" t="str">
        <f t="shared" si="37"/>
        <v xml:space="preserve"> </v>
      </c>
      <c r="W522" s="9">
        <f t="shared" si="38"/>
        <v>0</v>
      </c>
      <c r="X522" s="8" t="str">
        <f t="shared" si="39"/>
        <v/>
      </c>
    </row>
    <row r="523" spans="1:24" ht="57" customHeight="1" x14ac:dyDescent="0.15">
      <c r="A523" s="44"/>
      <c r="B523" s="11"/>
      <c r="C523" s="17"/>
      <c r="D523" s="17"/>
      <c r="E523" s="16"/>
      <c r="F523" s="15"/>
      <c r="G523" s="14"/>
      <c r="H523" s="13" t="str">
        <f>IF(F523="","",VLOOKUP(F523,図書名リスト!$C$3:$W$900,16,0))</f>
        <v/>
      </c>
      <c r="I523" s="12" t="str">
        <f>IF(F523="","",VLOOKUP(X523,図書名リスト!$A$3:$W$900,5,0))</f>
        <v/>
      </c>
      <c r="J523" s="25" t="str">
        <f>IF(F523="","",VLOOKUP(X523,図書名リスト!$A$3:$W$900,9,0))</f>
        <v/>
      </c>
      <c r="K523" s="24" t="str">
        <f>IF(F523="","",VLOOKUP(X523,図書名リスト!$A$3:$W$900,23,0))</f>
        <v/>
      </c>
      <c r="L523" s="10" t="str">
        <f>IF(F523="","",VLOOKUP(X523,図書名リスト!$A$3:$W$900,11,0))</f>
        <v/>
      </c>
      <c r="M523" s="43" t="str">
        <f>IF(F523="","",VLOOKUP(X523,図書名リスト!$A$3:$W$900,14,0))</f>
        <v/>
      </c>
      <c r="N523" s="10" t="str">
        <f>IF(F523="","",VLOOKUP(X523,図書名リスト!$A$3:$W$900,17,0))</f>
        <v/>
      </c>
      <c r="O523" s="11"/>
      <c r="P523" s="23" t="str">
        <f>IF(F523="","",VLOOKUP(X523,図書名リスト!$A$3:$W$900,21,0))</f>
        <v/>
      </c>
      <c r="Q523" s="22" t="str">
        <f>IF(F523="","",VLOOKUP(X523,図書名リスト!$A$3:$W$900,19,0))</f>
        <v/>
      </c>
      <c r="R523" s="23" t="str">
        <f>IF(F523="","",VLOOKUP(X523,図書名リスト!$A$3:$W$900,20,0))</f>
        <v/>
      </c>
      <c r="S523" s="22" t="str">
        <f>IF(F523="","",VLOOKUP(X523,図書名リスト!$A$3:$W$900,22,0))</f>
        <v/>
      </c>
      <c r="T523" s="9" t="str">
        <f t="shared" si="35"/>
        <v xml:space="preserve"> </v>
      </c>
      <c r="U523" s="9" t="str">
        <f t="shared" si="36"/>
        <v>　</v>
      </c>
      <c r="V523" s="9" t="str">
        <f t="shared" si="37"/>
        <v xml:space="preserve"> </v>
      </c>
      <c r="W523" s="9">
        <f t="shared" si="38"/>
        <v>0</v>
      </c>
      <c r="X523" s="8" t="str">
        <f t="shared" si="39"/>
        <v/>
      </c>
    </row>
    <row r="524" spans="1:24" ht="57" customHeight="1" x14ac:dyDescent="0.15">
      <c r="A524" s="44"/>
      <c r="B524" s="11"/>
      <c r="C524" s="17"/>
      <c r="D524" s="17"/>
      <c r="E524" s="16"/>
      <c r="F524" s="15"/>
      <c r="G524" s="14"/>
      <c r="H524" s="13" t="str">
        <f>IF(F524="","",VLOOKUP(F524,図書名リスト!$C$3:$W$900,16,0))</f>
        <v/>
      </c>
      <c r="I524" s="12" t="str">
        <f>IF(F524="","",VLOOKUP(X524,図書名リスト!$A$3:$W$900,5,0))</f>
        <v/>
      </c>
      <c r="J524" s="25" t="str">
        <f>IF(F524="","",VLOOKUP(X524,図書名リスト!$A$3:$W$900,9,0))</f>
        <v/>
      </c>
      <c r="K524" s="24" t="str">
        <f>IF(F524="","",VLOOKUP(X524,図書名リスト!$A$3:$W$900,23,0))</f>
        <v/>
      </c>
      <c r="L524" s="10" t="str">
        <f>IF(F524="","",VLOOKUP(X524,図書名リスト!$A$3:$W$900,11,0))</f>
        <v/>
      </c>
      <c r="M524" s="43" t="str">
        <f>IF(F524="","",VLOOKUP(X524,図書名リスト!$A$3:$W$900,14,0))</f>
        <v/>
      </c>
      <c r="N524" s="10" t="str">
        <f>IF(F524="","",VLOOKUP(X524,図書名リスト!$A$3:$W$900,17,0))</f>
        <v/>
      </c>
      <c r="O524" s="11"/>
      <c r="P524" s="23" t="str">
        <f>IF(F524="","",VLOOKUP(X524,図書名リスト!$A$3:$W$900,21,0))</f>
        <v/>
      </c>
      <c r="Q524" s="22" t="str">
        <f>IF(F524="","",VLOOKUP(X524,図書名リスト!$A$3:$W$900,19,0))</f>
        <v/>
      </c>
      <c r="R524" s="23" t="str">
        <f>IF(F524="","",VLOOKUP(X524,図書名リスト!$A$3:$W$900,20,0))</f>
        <v/>
      </c>
      <c r="S524" s="22" t="str">
        <f>IF(F524="","",VLOOKUP(X524,図書名リスト!$A$3:$W$900,22,0))</f>
        <v/>
      </c>
      <c r="T524" s="9" t="str">
        <f t="shared" si="35"/>
        <v xml:space="preserve"> </v>
      </c>
      <c r="U524" s="9" t="str">
        <f t="shared" si="36"/>
        <v>　</v>
      </c>
      <c r="V524" s="9" t="str">
        <f t="shared" si="37"/>
        <v xml:space="preserve"> </v>
      </c>
      <c r="W524" s="9">
        <f t="shared" si="38"/>
        <v>0</v>
      </c>
      <c r="X524" s="8" t="str">
        <f t="shared" si="39"/>
        <v/>
      </c>
    </row>
    <row r="525" spans="1:24" ht="57" customHeight="1" x14ac:dyDescent="0.15">
      <c r="A525" s="44"/>
      <c r="B525" s="11"/>
      <c r="C525" s="17"/>
      <c r="D525" s="17"/>
      <c r="E525" s="16"/>
      <c r="F525" s="15"/>
      <c r="G525" s="14"/>
      <c r="H525" s="13" t="str">
        <f>IF(F525="","",VLOOKUP(F525,図書名リスト!$C$3:$W$900,16,0))</f>
        <v/>
      </c>
      <c r="I525" s="12" t="str">
        <f>IF(F525="","",VLOOKUP(X525,図書名リスト!$A$3:$W$900,5,0))</f>
        <v/>
      </c>
      <c r="J525" s="25" t="str">
        <f>IF(F525="","",VLOOKUP(X525,図書名リスト!$A$3:$W$900,9,0))</f>
        <v/>
      </c>
      <c r="K525" s="24" t="str">
        <f>IF(F525="","",VLOOKUP(X525,図書名リスト!$A$3:$W$900,23,0))</f>
        <v/>
      </c>
      <c r="L525" s="10" t="str">
        <f>IF(F525="","",VLOOKUP(X525,図書名リスト!$A$3:$W$900,11,0))</f>
        <v/>
      </c>
      <c r="M525" s="43" t="str">
        <f>IF(F525="","",VLOOKUP(X525,図書名リスト!$A$3:$W$900,14,0))</f>
        <v/>
      </c>
      <c r="N525" s="10" t="str">
        <f>IF(F525="","",VLOOKUP(X525,図書名リスト!$A$3:$W$900,17,0))</f>
        <v/>
      </c>
      <c r="O525" s="11"/>
      <c r="P525" s="23" t="str">
        <f>IF(F525="","",VLOOKUP(X525,図書名リスト!$A$3:$W$900,21,0))</f>
        <v/>
      </c>
      <c r="Q525" s="22" t="str">
        <f>IF(F525="","",VLOOKUP(X525,図書名リスト!$A$3:$W$900,19,0))</f>
        <v/>
      </c>
      <c r="R525" s="23" t="str">
        <f>IF(F525="","",VLOOKUP(X525,図書名リスト!$A$3:$W$900,20,0))</f>
        <v/>
      </c>
      <c r="S525" s="22" t="str">
        <f>IF(F525="","",VLOOKUP(X525,図書名リスト!$A$3:$W$900,22,0))</f>
        <v/>
      </c>
      <c r="T525" s="9" t="str">
        <f t="shared" si="35"/>
        <v xml:space="preserve"> </v>
      </c>
      <c r="U525" s="9" t="str">
        <f t="shared" si="36"/>
        <v>　</v>
      </c>
      <c r="V525" s="9" t="str">
        <f t="shared" si="37"/>
        <v xml:space="preserve"> </v>
      </c>
      <c r="W525" s="9">
        <f t="shared" si="38"/>
        <v>0</v>
      </c>
      <c r="X525" s="8" t="str">
        <f t="shared" si="39"/>
        <v/>
      </c>
    </row>
    <row r="526" spans="1:24" ht="57" customHeight="1" x14ac:dyDescent="0.15">
      <c r="A526" s="44"/>
      <c r="B526" s="11"/>
      <c r="C526" s="17"/>
      <c r="D526" s="17"/>
      <c r="E526" s="16"/>
      <c r="F526" s="15"/>
      <c r="G526" s="14"/>
      <c r="H526" s="13" t="str">
        <f>IF(F526="","",VLOOKUP(F526,図書名リスト!$C$3:$W$900,16,0))</f>
        <v/>
      </c>
      <c r="I526" s="12" t="str">
        <f>IF(F526="","",VLOOKUP(X526,図書名リスト!$A$3:$W$900,5,0))</f>
        <v/>
      </c>
      <c r="J526" s="25" t="str">
        <f>IF(F526="","",VLOOKUP(X526,図書名リスト!$A$3:$W$900,9,0))</f>
        <v/>
      </c>
      <c r="K526" s="24" t="str">
        <f>IF(F526="","",VLOOKUP(X526,図書名リスト!$A$3:$W$900,23,0))</f>
        <v/>
      </c>
      <c r="L526" s="10" t="str">
        <f>IF(F526="","",VLOOKUP(X526,図書名リスト!$A$3:$W$900,11,0))</f>
        <v/>
      </c>
      <c r="M526" s="43" t="str">
        <f>IF(F526="","",VLOOKUP(X526,図書名リスト!$A$3:$W$900,14,0))</f>
        <v/>
      </c>
      <c r="N526" s="10" t="str">
        <f>IF(F526="","",VLOOKUP(X526,図書名リスト!$A$3:$W$900,17,0))</f>
        <v/>
      </c>
      <c r="O526" s="11"/>
      <c r="P526" s="23" t="str">
        <f>IF(F526="","",VLOOKUP(X526,図書名リスト!$A$3:$W$900,21,0))</f>
        <v/>
      </c>
      <c r="Q526" s="22" t="str">
        <f>IF(F526="","",VLOOKUP(X526,図書名リスト!$A$3:$W$900,19,0))</f>
        <v/>
      </c>
      <c r="R526" s="23" t="str">
        <f>IF(F526="","",VLOOKUP(X526,図書名リスト!$A$3:$W$900,20,0))</f>
        <v/>
      </c>
      <c r="S526" s="22" t="str">
        <f>IF(F526="","",VLOOKUP(X526,図書名リスト!$A$3:$W$900,22,0))</f>
        <v/>
      </c>
      <c r="T526" s="9" t="str">
        <f t="shared" si="35"/>
        <v xml:space="preserve"> </v>
      </c>
      <c r="U526" s="9" t="str">
        <f t="shared" si="36"/>
        <v>　</v>
      </c>
      <c r="V526" s="9" t="str">
        <f t="shared" si="37"/>
        <v xml:space="preserve"> </v>
      </c>
      <c r="W526" s="9">
        <f t="shared" si="38"/>
        <v>0</v>
      </c>
      <c r="X526" s="8" t="str">
        <f t="shared" si="39"/>
        <v/>
      </c>
    </row>
    <row r="527" spans="1:24" ht="57" customHeight="1" x14ac:dyDescent="0.15">
      <c r="A527" s="44"/>
      <c r="B527" s="11"/>
      <c r="C527" s="17"/>
      <c r="D527" s="17"/>
      <c r="E527" s="16"/>
      <c r="F527" s="15"/>
      <c r="G527" s="14"/>
      <c r="H527" s="13" t="str">
        <f>IF(F527="","",VLOOKUP(F527,図書名リスト!$C$3:$W$900,16,0))</f>
        <v/>
      </c>
      <c r="I527" s="12" t="str">
        <f>IF(F527="","",VLOOKUP(X527,図書名リスト!$A$3:$W$900,5,0))</f>
        <v/>
      </c>
      <c r="J527" s="25" t="str">
        <f>IF(F527="","",VLOOKUP(X527,図書名リスト!$A$3:$W$900,9,0))</f>
        <v/>
      </c>
      <c r="K527" s="24" t="str">
        <f>IF(F527="","",VLOOKUP(X527,図書名リスト!$A$3:$W$900,23,0))</f>
        <v/>
      </c>
      <c r="L527" s="10" t="str">
        <f>IF(F527="","",VLOOKUP(X527,図書名リスト!$A$3:$W$900,11,0))</f>
        <v/>
      </c>
      <c r="M527" s="43" t="str">
        <f>IF(F527="","",VLOOKUP(X527,図書名リスト!$A$3:$W$900,14,0))</f>
        <v/>
      </c>
      <c r="N527" s="10" t="str">
        <f>IF(F527="","",VLOOKUP(X527,図書名リスト!$A$3:$W$900,17,0))</f>
        <v/>
      </c>
      <c r="O527" s="11"/>
      <c r="P527" s="23" t="str">
        <f>IF(F527="","",VLOOKUP(X527,図書名リスト!$A$3:$W$900,21,0))</f>
        <v/>
      </c>
      <c r="Q527" s="22" t="str">
        <f>IF(F527="","",VLOOKUP(X527,図書名リスト!$A$3:$W$900,19,0))</f>
        <v/>
      </c>
      <c r="R527" s="23" t="str">
        <f>IF(F527="","",VLOOKUP(X527,図書名リスト!$A$3:$W$900,20,0))</f>
        <v/>
      </c>
      <c r="S527" s="22" t="str">
        <f>IF(F527="","",VLOOKUP(X527,図書名リスト!$A$3:$W$900,22,0))</f>
        <v/>
      </c>
      <c r="T527" s="9" t="str">
        <f t="shared" ref="T527:T590" si="40">IF($B527=0," ",$L$2)</f>
        <v xml:space="preserve"> </v>
      </c>
      <c r="U527" s="9" t="str">
        <f t="shared" ref="U527:U590" si="41">IF($B527=0,"　",A527)</f>
        <v>　</v>
      </c>
      <c r="V527" s="9" t="str">
        <f t="shared" ref="V527:V590" si="42">IF($B527=0," ",VLOOKUP(T527,$Z$129:$AA$175,2,0))</f>
        <v xml:space="preserve"> </v>
      </c>
      <c r="W527" s="9">
        <f t="shared" ref="W527:W590" si="43">B527</f>
        <v>0</v>
      </c>
      <c r="X527" s="8" t="str">
        <f t="shared" ref="X527:X590" si="44">IF(F527&amp;G527="","",CONCATENATE(F527,G527))</f>
        <v/>
      </c>
    </row>
    <row r="528" spans="1:24" ht="57" customHeight="1" x14ac:dyDescent="0.15">
      <c r="A528" s="44"/>
      <c r="B528" s="11"/>
      <c r="C528" s="17"/>
      <c r="D528" s="17"/>
      <c r="E528" s="16"/>
      <c r="F528" s="15"/>
      <c r="G528" s="14"/>
      <c r="H528" s="13" t="str">
        <f>IF(F528="","",VLOOKUP(F528,図書名リスト!$C$3:$W$900,16,0))</f>
        <v/>
      </c>
      <c r="I528" s="12" t="str">
        <f>IF(F528="","",VLOOKUP(X528,図書名リスト!$A$3:$W$900,5,0))</f>
        <v/>
      </c>
      <c r="J528" s="25" t="str">
        <f>IF(F528="","",VLOOKUP(X528,図書名リスト!$A$3:$W$900,9,0))</f>
        <v/>
      </c>
      <c r="K528" s="24" t="str">
        <f>IF(F528="","",VLOOKUP(X528,図書名リスト!$A$3:$W$900,23,0))</f>
        <v/>
      </c>
      <c r="L528" s="10" t="str">
        <f>IF(F528="","",VLOOKUP(X528,図書名リスト!$A$3:$W$900,11,0))</f>
        <v/>
      </c>
      <c r="M528" s="43" t="str">
        <f>IF(F528="","",VLOOKUP(X528,図書名リスト!$A$3:$W$900,14,0))</f>
        <v/>
      </c>
      <c r="N528" s="10" t="str">
        <f>IF(F528="","",VLOOKUP(X528,図書名リスト!$A$3:$W$900,17,0))</f>
        <v/>
      </c>
      <c r="O528" s="11"/>
      <c r="P528" s="23" t="str">
        <f>IF(F528="","",VLOOKUP(X528,図書名リスト!$A$3:$W$900,21,0))</f>
        <v/>
      </c>
      <c r="Q528" s="22" t="str">
        <f>IF(F528="","",VLOOKUP(X528,図書名リスト!$A$3:$W$900,19,0))</f>
        <v/>
      </c>
      <c r="R528" s="23" t="str">
        <f>IF(F528="","",VLOOKUP(X528,図書名リスト!$A$3:$W$900,20,0))</f>
        <v/>
      </c>
      <c r="S528" s="22" t="str">
        <f>IF(F528="","",VLOOKUP(X528,図書名リスト!$A$3:$W$900,22,0))</f>
        <v/>
      </c>
      <c r="T528" s="9" t="str">
        <f t="shared" si="40"/>
        <v xml:space="preserve"> </v>
      </c>
      <c r="U528" s="9" t="str">
        <f t="shared" si="41"/>
        <v>　</v>
      </c>
      <c r="V528" s="9" t="str">
        <f t="shared" si="42"/>
        <v xml:space="preserve"> </v>
      </c>
      <c r="W528" s="9">
        <f t="shared" si="43"/>
        <v>0</v>
      </c>
      <c r="X528" s="8" t="str">
        <f t="shared" si="44"/>
        <v/>
      </c>
    </row>
    <row r="529" spans="1:24" ht="57" customHeight="1" x14ac:dyDescent="0.15">
      <c r="A529" s="44"/>
      <c r="B529" s="11"/>
      <c r="C529" s="17"/>
      <c r="D529" s="17"/>
      <c r="E529" s="16"/>
      <c r="F529" s="15"/>
      <c r="G529" s="14"/>
      <c r="H529" s="13" t="str">
        <f>IF(F529="","",VLOOKUP(F529,図書名リスト!$C$3:$W$900,16,0))</f>
        <v/>
      </c>
      <c r="I529" s="12" t="str">
        <f>IF(F529="","",VLOOKUP(X529,図書名リスト!$A$3:$W$900,5,0))</f>
        <v/>
      </c>
      <c r="J529" s="25" t="str">
        <f>IF(F529="","",VLOOKUP(X529,図書名リスト!$A$3:$W$900,9,0))</f>
        <v/>
      </c>
      <c r="K529" s="24" t="str">
        <f>IF(F529="","",VLOOKUP(X529,図書名リスト!$A$3:$W$900,23,0))</f>
        <v/>
      </c>
      <c r="L529" s="10" t="str">
        <f>IF(F529="","",VLOOKUP(X529,図書名リスト!$A$3:$W$900,11,0))</f>
        <v/>
      </c>
      <c r="M529" s="43" t="str">
        <f>IF(F529="","",VLOOKUP(X529,図書名リスト!$A$3:$W$900,14,0))</f>
        <v/>
      </c>
      <c r="N529" s="10" t="str">
        <f>IF(F529="","",VLOOKUP(X529,図書名リスト!$A$3:$W$900,17,0))</f>
        <v/>
      </c>
      <c r="O529" s="11"/>
      <c r="P529" s="23" t="str">
        <f>IF(F529="","",VLOOKUP(X529,図書名リスト!$A$3:$W$900,21,0))</f>
        <v/>
      </c>
      <c r="Q529" s="22" t="str">
        <f>IF(F529="","",VLOOKUP(X529,図書名リスト!$A$3:$W$900,19,0))</f>
        <v/>
      </c>
      <c r="R529" s="23" t="str">
        <f>IF(F529="","",VLOOKUP(X529,図書名リスト!$A$3:$W$900,20,0))</f>
        <v/>
      </c>
      <c r="S529" s="22" t="str">
        <f>IF(F529="","",VLOOKUP(X529,図書名リスト!$A$3:$W$900,22,0))</f>
        <v/>
      </c>
      <c r="T529" s="9" t="str">
        <f t="shared" si="40"/>
        <v xml:space="preserve"> </v>
      </c>
      <c r="U529" s="9" t="str">
        <f t="shared" si="41"/>
        <v>　</v>
      </c>
      <c r="V529" s="9" t="str">
        <f t="shared" si="42"/>
        <v xml:space="preserve"> </v>
      </c>
      <c r="W529" s="9">
        <f t="shared" si="43"/>
        <v>0</v>
      </c>
      <c r="X529" s="8" t="str">
        <f t="shared" si="44"/>
        <v/>
      </c>
    </row>
    <row r="530" spans="1:24" ht="57" customHeight="1" x14ac:dyDescent="0.15">
      <c r="A530" s="44"/>
      <c r="B530" s="11"/>
      <c r="C530" s="17"/>
      <c r="D530" s="17"/>
      <c r="E530" s="16"/>
      <c r="F530" s="15"/>
      <c r="G530" s="14"/>
      <c r="H530" s="13" t="str">
        <f>IF(F530="","",VLOOKUP(F530,図書名リスト!$C$3:$W$900,16,0))</f>
        <v/>
      </c>
      <c r="I530" s="12" t="str">
        <f>IF(F530="","",VLOOKUP(X530,図書名リスト!$A$3:$W$900,5,0))</f>
        <v/>
      </c>
      <c r="J530" s="25" t="str">
        <f>IF(F530="","",VLOOKUP(X530,図書名リスト!$A$3:$W$900,9,0))</f>
        <v/>
      </c>
      <c r="K530" s="24" t="str">
        <f>IF(F530="","",VLOOKUP(X530,図書名リスト!$A$3:$W$900,23,0))</f>
        <v/>
      </c>
      <c r="L530" s="10" t="str">
        <f>IF(F530="","",VLOOKUP(X530,図書名リスト!$A$3:$W$900,11,0))</f>
        <v/>
      </c>
      <c r="M530" s="43" t="str">
        <f>IF(F530="","",VLOOKUP(X530,図書名リスト!$A$3:$W$900,14,0))</f>
        <v/>
      </c>
      <c r="N530" s="10" t="str">
        <f>IF(F530="","",VLOOKUP(X530,図書名リスト!$A$3:$W$900,17,0))</f>
        <v/>
      </c>
      <c r="O530" s="11"/>
      <c r="P530" s="23" t="str">
        <f>IF(F530="","",VLOOKUP(X530,図書名リスト!$A$3:$W$900,21,0))</f>
        <v/>
      </c>
      <c r="Q530" s="22" t="str">
        <f>IF(F530="","",VLOOKUP(X530,図書名リスト!$A$3:$W$900,19,0))</f>
        <v/>
      </c>
      <c r="R530" s="23" t="str">
        <f>IF(F530="","",VLOOKUP(X530,図書名リスト!$A$3:$W$900,20,0))</f>
        <v/>
      </c>
      <c r="S530" s="22" t="str">
        <f>IF(F530="","",VLOOKUP(X530,図書名リスト!$A$3:$W$900,22,0))</f>
        <v/>
      </c>
      <c r="T530" s="9" t="str">
        <f t="shared" si="40"/>
        <v xml:space="preserve"> </v>
      </c>
      <c r="U530" s="9" t="str">
        <f t="shared" si="41"/>
        <v>　</v>
      </c>
      <c r="V530" s="9" t="str">
        <f t="shared" si="42"/>
        <v xml:space="preserve"> </v>
      </c>
      <c r="W530" s="9">
        <f t="shared" si="43"/>
        <v>0</v>
      </c>
      <c r="X530" s="8" t="str">
        <f t="shared" si="44"/>
        <v/>
      </c>
    </row>
    <row r="531" spans="1:24" ht="57" customHeight="1" x14ac:dyDescent="0.15">
      <c r="A531" s="44"/>
      <c r="B531" s="11"/>
      <c r="C531" s="17"/>
      <c r="D531" s="17"/>
      <c r="E531" s="16"/>
      <c r="F531" s="15"/>
      <c r="G531" s="14"/>
      <c r="H531" s="13" t="str">
        <f>IF(F531="","",VLOOKUP(F531,図書名リスト!$C$3:$W$900,16,0))</f>
        <v/>
      </c>
      <c r="I531" s="12" t="str">
        <f>IF(F531="","",VLOOKUP(X531,図書名リスト!$A$3:$W$900,5,0))</f>
        <v/>
      </c>
      <c r="J531" s="25" t="str">
        <f>IF(F531="","",VLOOKUP(X531,図書名リスト!$A$3:$W$900,9,0))</f>
        <v/>
      </c>
      <c r="K531" s="24" t="str">
        <f>IF(F531="","",VLOOKUP(X531,図書名リスト!$A$3:$W$900,23,0))</f>
        <v/>
      </c>
      <c r="L531" s="10" t="str">
        <f>IF(F531="","",VLOOKUP(X531,図書名リスト!$A$3:$W$900,11,0))</f>
        <v/>
      </c>
      <c r="M531" s="43" t="str">
        <f>IF(F531="","",VLOOKUP(X531,図書名リスト!$A$3:$W$900,14,0))</f>
        <v/>
      </c>
      <c r="N531" s="10" t="str">
        <f>IF(F531="","",VLOOKUP(X531,図書名リスト!$A$3:$W$900,17,0))</f>
        <v/>
      </c>
      <c r="O531" s="11"/>
      <c r="P531" s="23" t="str">
        <f>IF(F531="","",VLOOKUP(X531,図書名リスト!$A$3:$W$900,21,0))</f>
        <v/>
      </c>
      <c r="Q531" s="22" t="str">
        <f>IF(F531="","",VLOOKUP(X531,図書名リスト!$A$3:$W$900,19,0))</f>
        <v/>
      </c>
      <c r="R531" s="23" t="str">
        <f>IF(F531="","",VLOOKUP(X531,図書名リスト!$A$3:$W$900,20,0))</f>
        <v/>
      </c>
      <c r="S531" s="22" t="str">
        <f>IF(F531="","",VLOOKUP(X531,図書名リスト!$A$3:$W$900,22,0))</f>
        <v/>
      </c>
      <c r="T531" s="9" t="str">
        <f t="shared" si="40"/>
        <v xml:space="preserve"> </v>
      </c>
      <c r="U531" s="9" t="str">
        <f t="shared" si="41"/>
        <v>　</v>
      </c>
      <c r="V531" s="9" t="str">
        <f t="shared" si="42"/>
        <v xml:space="preserve"> </v>
      </c>
      <c r="W531" s="9">
        <f t="shared" si="43"/>
        <v>0</v>
      </c>
      <c r="X531" s="8" t="str">
        <f t="shared" si="44"/>
        <v/>
      </c>
    </row>
    <row r="532" spans="1:24" ht="57" customHeight="1" x14ac:dyDescent="0.15">
      <c r="A532" s="44"/>
      <c r="B532" s="11"/>
      <c r="C532" s="17"/>
      <c r="D532" s="17"/>
      <c r="E532" s="16"/>
      <c r="F532" s="15"/>
      <c r="G532" s="14"/>
      <c r="H532" s="13" t="str">
        <f>IF(F532="","",VLOOKUP(F532,図書名リスト!$C$3:$W$900,16,0))</f>
        <v/>
      </c>
      <c r="I532" s="12" t="str">
        <f>IF(F532="","",VLOOKUP(X532,図書名リスト!$A$3:$W$900,5,0))</f>
        <v/>
      </c>
      <c r="J532" s="25" t="str">
        <f>IF(F532="","",VLOOKUP(X532,図書名リスト!$A$3:$W$900,9,0))</f>
        <v/>
      </c>
      <c r="K532" s="24" t="str">
        <f>IF(F532="","",VLOOKUP(X532,図書名リスト!$A$3:$W$900,23,0))</f>
        <v/>
      </c>
      <c r="L532" s="10" t="str">
        <f>IF(F532="","",VLOOKUP(X532,図書名リスト!$A$3:$W$900,11,0))</f>
        <v/>
      </c>
      <c r="M532" s="43" t="str">
        <f>IF(F532="","",VLOOKUP(X532,図書名リスト!$A$3:$W$900,14,0))</f>
        <v/>
      </c>
      <c r="N532" s="10" t="str">
        <f>IF(F532="","",VLOOKUP(X532,図書名リスト!$A$3:$W$900,17,0))</f>
        <v/>
      </c>
      <c r="O532" s="11"/>
      <c r="P532" s="23" t="str">
        <f>IF(F532="","",VLOOKUP(X532,図書名リスト!$A$3:$W$900,21,0))</f>
        <v/>
      </c>
      <c r="Q532" s="22" t="str">
        <f>IF(F532="","",VLOOKUP(X532,図書名リスト!$A$3:$W$900,19,0))</f>
        <v/>
      </c>
      <c r="R532" s="23" t="str">
        <f>IF(F532="","",VLOOKUP(X532,図書名リスト!$A$3:$W$900,20,0))</f>
        <v/>
      </c>
      <c r="S532" s="22" t="str">
        <f>IF(F532="","",VLOOKUP(X532,図書名リスト!$A$3:$W$900,22,0))</f>
        <v/>
      </c>
      <c r="T532" s="9" t="str">
        <f t="shared" si="40"/>
        <v xml:space="preserve"> </v>
      </c>
      <c r="U532" s="9" t="str">
        <f t="shared" si="41"/>
        <v>　</v>
      </c>
      <c r="V532" s="9" t="str">
        <f t="shared" si="42"/>
        <v xml:space="preserve"> </v>
      </c>
      <c r="W532" s="9">
        <f t="shared" si="43"/>
        <v>0</v>
      </c>
      <c r="X532" s="8" t="str">
        <f t="shared" si="44"/>
        <v/>
      </c>
    </row>
    <row r="533" spans="1:24" ht="57" customHeight="1" x14ac:dyDescent="0.15">
      <c r="A533" s="44"/>
      <c r="B533" s="11"/>
      <c r="C533" s="17"/>
      <c r="D533" s="17"/>
      <c r="E533" s="16"/>
      <c r="F533" s="15"/>
      <c r="G533" s="14"/>
      <c r="H533" s="13" t="str">
        <f>IF(F533="","",VLOOKUP(F533,図書名リスト!$C$3:$W$900,16,0))</f>
        <v/>
      </c>
      <c r="I533" s="12" t="str">
        <f>IF(F533="","",VLOOKUP(X533,図書名リスト!$A$3:$W$900,5,0))</f>
        <v/>
      </c>
      <c r="J533" s="25" t="str">
        <f>IF(F533="","",VLOOKUP(X533,図書名リスト!$A$3:$W$900,9,0))</f>
        <v/>
      </c>
      <c r="K533" s="24" t="str">
        <f>IF(F533="","",VLOOKUP(X533,図書名リスト!$A$3:$W$900,23,0))</f>
        <v/>
      </c>
      <c r="L533" s="10" t="str">
        <f>IF(F533="","",VLOOKUP(X533,図書名リスト!$A$3:$W$900,11,0))</f>
        <v/>
      </c>
      <c r="M533" s="43" t="str">
        <f>IF(F533="","",VLOOKUP(X533,図書名リスト!$A$3:$W$900,14,0))</f>
        <v/>
      </c>
      <c r="N533" s="10" t="str">
        <f>IF(F533="","",VLOOKUP(X533,図書名リスト!$A$3:$W$900,17,0))</f>
        <v/>
      </c>
      <c r="O533" s="11"/>
      <c r="P533" s="23" t="str">
        <f>IF(F533="","",VLOOKUP(X533,図書名リスト!$A$3:$W$900,21,0))</f>
        <v/>
      </c>
      <c r="Q533" s="22" t="str">
        <f>IF(F533="","",VLOOKUP(X533,図書名リスト!$A$3:$W$900,19,0))</f>
        <v/>
      </c>
      <c r="R533" s="23" t="str">
        <f>IF(F533="","",VLOOKUP(X533,図書名リスト!$A$3:$W$900,20,0))</f>
        <v/>
      </c>
      <c r="S533" s="22" t="str">
        <f>IF(F533="","",VLOOKUP(X533,図書名リスト!$A$3:$W$900,22,0))</f>
        <v/>
      </c>
      <c r="T533" s="9" t="str">
        <f t="shared" si="40"/>
        <v xml:space="preserve"> </v>
      </c>
      <c r="U533" s="9" t="str">
        <f t="shared" si="41"/>
        <v>　</v>
      </c>
      <c r="V533" s="9" t="str">
        <f t="shared" si="42"/>
        <v xml:space="preserve"> </v>
      </c>
      <c r="W533" s="9">
        <f t="shared" si="43"/>
        <v>0</v>
      </c>
      <c r="X533" s="8" t="str">
        <f t="shared" si="44"/>
        <v/>
      </c>
    </row>
    <row r="534" spans="1:24" ht="57" customHeight="1" x14ac:dyDescent="0.15">
      <c r="A534" s="44"/>
      <c r="B534" s="11"/>
      <c r="C534" s="17"/>
      <c r="D534" s="17"/>
      <c r="E534" s="16"/>
      <c r="F534" s="15"/>
      <c r="G534" s="14"/>
      <c r="H534" s="13" t="str">
        <f>IF(F534="","",VLOOKUP(F534,図書名リスト!$C$3:$W$900,16,0))</f>
        <v/>
      </c>
      <c r="I534" s="12" t="str">
        <f>IF(F534="","",VLOOKUP(X534,図書名リスト!$A$3:$W$900,5,0))</f>
        <v/>
      </c>
      <c r="J534" s="25" t="str">
        <f>IF(F534="","",VLOOKUP(X534,図書名リスト!$A$3:$W$900,9,0))</f>
        <v/>
      </c>
      <c r="K534" s="24" t="str">
        <f>IF(F534="","",VLOOKUP(X534,図書名リスト!$A$3:$W$900,23,0))</f>
        <v/>
      </c>
      <c r="L534" s="10" t="str">
        <f>IF(F534="","",VLOOKUP(X534,図書名リスト!$A$3:$W$900,11,0))</f>
        <v/>
      </c>
      <c r="M534" s="43" t="str">
        <f>IF(F534="","",VLOOKUP(X534,図書名リスト!$A$3:$W$900,14,0))</f>
        <v/>
      </c>
      <c r="N534" s="10" t="str">
        <f>IF(F534="","",VLOOKUP(X534,図書名リスト!$A$3:$W$900,17,0))</f>
        <v/>
      </c>
      <c r="O534" s="11"/>
      <c r="P534" s="23" t="str">
        <f>IF(F534="","",VLOOKUP(X534,図書名リスト!$A$3:$W$900,21,0))</f>
        <v/>
      </c>
      <c r="Q534" s="22" t="str">
        <f>IF(F534="","",VLOOKUP(X534,図書名リスト!$A$3:$W$900,19,0))</f>
        <v/>
      </c>
      <c r="R534" s="23" t="str">
        <f>IF(F534="","",VLOOKUP(X534,図書名リスト!$A$3:$W$900,20,0))</f>
        <v/>
      </c>
      <c r="S534" s="22" t="str">
        <f>IF(F534="","",VLOOKUP(X534,図書名リスト!$A$3:$W$900,22,0))</f>
        <v/>
      </c>
      <c r="T534" s="9" t="str">
        <f t="shared" si="40"/>
        <v xml:space="preserve"> </v>
      </c>
      <c r="U534" s="9" t="str">
        <f t="shared" si="41"/>
        <v>　</v>
      </c>
      <c r="V534" s="9" t="str">
        <f t="shared" si="42"/>
        <v xml:space="preserve"> </v>
      </c>
      <c r="W534" s="9">
        <f t="shared" si="43"/>
        <v>0</v>
      </c>
      <c r="X534" s="8" t="str">
        <f t="shared" si="44"/>
        <v/>
      </c>
    </row>
    <row r="535" spans="1:24" ht="57" customHeight="1" x14ac:dyDescent="0.15">
      <c r="A535" s="44"/>
      <c r="B535" s="11"/>
      <c r="C535" s="17"/>
      <c r="D535" s="17"/>
      <c r="E535" s="16"/>
      <c r="F535" s="15"/>
      <c r="G535" s="14"/>
      <c r="H535" s="13" t="str">
        <f>IF(F535="","",VLOOKUP(F535,図書名リスト!$C$3:$W$900,16,0))</f>
        <v/>
      </c>
      <c r="I535" s="12" t="str">
        <f>IF(F535="","",VLOOKUP(X535,図書名リスト!$A$3:$W$900,5,0))</f>
        <v/>
      </c>
      <c r="J535" s="25" t="str">
        <f>IF(F535="","",VLOOKUP(X535,図書名リスト!$A$3:$W$900,9,0))</f>
        <v/>
      </c>
      <c r="K535" s="24" t="str">
        <f>IF(F535="","",VLOOKUP(X535,図書名リスト!$A$3:$W$900,23,0))</f>
        <v/>
      </c>
      <c r="L535" s="10" t="str">
        <f>IF(F535="","",VLOOKUP(X535,図書名リスト!$A$3:$W$900,11,0))</f>
        <v/>
      </c>
      <c r="M535" s="43" t="str">
        <f>IF(F535="","",VLOOKUP(X535,図書名リスト!$A$3:$W$900,14,0))</f>
        <v/>
      </c>
      <c r="N535" s="10" t="str">
        <f>IF(F535="","",VLOOKUP(X535,図書名リスト!$A$3:$W$900,17,0))</f>
        <v/>
      </c>
      <c r="O535" s="11"/>
      <c r="P535" s="23" t="str">
        <f>IF(F535="","",VLOOKUP(X535,図書名リスト!$A$3:$W$900,21,0))</f>
        <v/>
      </c>
      <c r="Q535" s="22" t="str">
        <f>IF(F535="","",VLOOKUP(X535,図書名リスト!$A$3:$W$900,19,0))</f>
        <v/>
      </c>
      <c r="R535" s="23" t="str">
        <f>IF(F535="","",VLOOKUP(X535,図書名リスト!$A$3:$W$900,20,0))</f>
        <v/>
      </c>
      <c r="S535" s="22" t="str">
        <f>IF(F535="","",VLOOKUP(X535,図書名リスト!$A$3:$W$900,22,0))</f>
        <v/>
      </c>
      <c r="T535" s="9" t="str">
        <f t="shared" si="40"/>
        <v xml:space="preserve"> </v>
      </c>
      <c r="U535" s="9" t="str">
        <f t="shared" si="41"/>
        <v>　</v>
      </c>
      <c r="V535" s="9" t="str">
        <f t="shared" si="42"/>
        <v xml:space="preserve"> </v>
      </c>
      <c r="W535" s="9">
        <f t="shared" si="43"/>
        <v>0</v>
      </c>
      <c r="X535" s="8" t="str">
        <f t="shared" si="44"/>
        <v/>
      </c>
    </row>
    <row r="536" spans="1:24" ht="57" customHeight="1" x14ac:dyDescent="0.15">
      <c r="A536" s="44"/>
      <c r="B536" s="11"/>
      <c r="C536" s="17"/>
      <c r="D536" s="17"/>
      <c r="E536" s="16"/>
      <c r="F536" s="15"/>
      <c r="G536" s="14"/>
      <c r="H536" s="13" t="str">
        <f>IF(F536="","",VLOOKUP(F536,図書名リスト!$C$3:$W$900,16,0))</f>
        <v/>
      </c>
      <c r="I536" s="12" t="str">
        <f>IF(F536="","",VLOOKUP(X536,図書名リスト!$A$3:$W$900,5,0))</f>
        <v/>
      </c>
      <c r="J536" s="25" t="str">
        <f>IF(F536="","",VLOOKUP(X536,図書名リスト!$A$3:$W$900,9,0))</f>
        <v/>
      </c>
      <c r="K536" s="24" t="str">
        <f>IF(F536="","",VLOOKUP(X536,図書名リスト!$A$3:$W$900,23,0))</f>
        <v/>
      </c>
      <c r="L536" s="10" t="str">
        <f>IF(F536="","",VLOOKUP(X536,図書名リスト!$A$3:$W$900,11,0))</f>
        <v/>
      </c>
      <c r="M536" s="43" t="str">
        <f>IF(F536="","",VLOOKUP(X536,図書名リスト!$A$3:$W$900,14,0))</f>
        <v/>
      </c>
      <c r="N536" s="10" t="str">
        <f>IF(F536="","",VLOOKUP(X536,図書名リスト!$A$3:$W$900,17,0))</f>
        <v/>
      </c>
      <c r="O536" s="11"/>
      <c r="P536" s="23" t="str">
        <f>IF(F536="","",VLOOKUP(X536,図書名リスト!$A$3:$W$900,21,0))</f>
        <v/>
      </c>
      <c r="Q536" s="22" t="str">
        <f>IF(F536="","",VLOOKUP(X536,図書名リスト!$A$3:$W$900,19,0))</f>
        <v/>
      </c>
      <c r="R536" s="23" t="str">
        <f>IF(F536="","",VLOOKUP(X536,図書名リスト!$A$3:$W$900,20,0))</f>
        <v/>
      </c>
      <c r="S536" s="22" t="str">
        <f>IF(F536="","",VLOOKUP(X536,図書名リスト!$A$3:$W$900,22,0))</f>
        <v/>
      </c>
      <c r="T536" s="9" t="str">
        <f t="shared" si="40"/>
        <v xml:space="preserve"> </v>
      </c>
      <c r="U536" s="9" t="str">
        <f t="shared" si="41"/>
        <v>　</v>
      </c>
      <c r="V536" s="9" t="str">
        <f t="shared" si="42"/>
        <v xml:space="preserve"> </v>
      </c>
      <c r="W536" s="9">
        <f t="shared" si="43"/>
        <v>0</v>
      </c>
      <c r="X536" s="8" t="str">
        <f t="shared" si="44"/>
        <v/>
      </c>
    </row>
    <row r="537" spans="1:24" ht="57" customHeight="1" x14ac:dyDescent="0.15">
      <c r="A537" s="44"/>
      <c r="B537" s="11"/>
      <c r="C537" s="17"/>
      <c r="D537" s="17"/>
      <c r="E537" s="16"/>
      <c r="F537" s="15"/>
      <c r="G537" s="14"/>
      <c r="H537" s="13" t="str">
        <f>IF(F537="","",VLOOKUP(F537,図書名リスト!$C$3:$W$900,16,0))</f>
        <v/>
      </c>
      <c r="I537" s="12" t="str">
        <f>IF(F537="","",VLOOKUP(X537,図書名リスト!$A$3:$W$900,5,0))</f>
        <v/>
      </c>
      <c r="J537" s="25" t="str">
        <f>IF(F537="","",VLOOKUP(X537,図書名リスト!$A$3:$W$900,9,0))</f>
        <v/>
      </c>
      <c r="K537" s="24" t="str">
        <f>IF(F537="","",VLOOKUP(X537,図書名リスト!$A$3:$W$900,23,0))</f>
        <v/>
      </c>
      <c r="L537" s="10" t="str">
        <f>IF(F537="","",VLOOKUP(X537,図書名リスト!$A$3:$W$900,11,0))</f>
        <v/>
      </c>
      <c r="M537" s="43" t="str">
        <f>IF(F537="","",VLOOKUP(X537,図書名リスト!$A$3:$W$900,14,0))</f>
        <v/>
      </c>
      <c r="N537" s="10" t="str">
        <f>IF(F537="","",VLOOKUP(X537,図書名リスト!$A$3:$W$900,17,0))</f>
        <v/>
      </c>
      <c r="O537" s="11"/>
      <c r="P537" s="23" t="str">
        <f>IF(F537="","",VLOOKUP(X537,図書名リスト!$A$3:$W$900,21,0))</f>
        <v/>
      </c>
      <c r="Q537" s="22" t="str">
        <f>IF(F537="","",VLOOKUP(X537,図書名リスト!$A$3:$W$900,19,0))</f>
        <v/>
      </c>
      <c r="R537" s="23" t="str">
        <f>IF(F537="","",VLOOKUP(X537,図書名リスト!$A$3:$W$900,20,0))</f>
        <v/>
      </c>
      <c r="S537" s="22" t="str">
        <f>IF(F537="","",VLOOKUP(X537,図書名リスト!$A$3:$W$900,22,0))</f>
        <v/>
      </c>
      <c r="T537" s="9" t="str">
        <f t="shared" si="40"/>
        <v xml:space="preserve"> </v>
      </c>
      <c r="U537" s="9" t="str">
        <f t="shared" si="41"/>
        <v>　</v>
      </c>
      <c r="V537" s="9" t="str">
        <f t="shared" si="42"/>
        <v xml:space="preserve"> </v>
      </c>
      <c r="W537" s="9">
        <f t="shared" si="43"/>
        <v>0</v>
      </c>
      <c r="X537" s="8" t="str">
        <f t="shared" si="44"/>
        <v/>
      </c>
    </row>
    <row r="538" spans="1:24" ht="57" customHeight="1" x14ac:dyDescent="0.15">
      <c r="A538" s="44"/>
      <c r="B538" s="11"/>
      <c r="C538" s="17"/>
      <c r="D538" s="17"/>
      <c r="E538" s="16"/>
      <c r="F538" s="15"/>
      <c r="G538" s="14"/>
      <c r="H538" s="13" t="str">
        <f>IF(F538="","",VLOOKUP(F538,図書名リスト!$C$3:$W$900,16,0))</f>
        <v/>
      </c>
      <c r="I538" s="12" t="str">
        <f>IF(F538="","",VLOOKUP(X538,図書名リスト!$A$3:$W$900,5,0))</f>
        <v/>
      </c>
      <c r="J538" s="25" t="str">
        <f>IF(F538="","",VLOOKUP(X538,図書名リスト!$A$3:$W$900,9,0))</f>
        <v/>
      </c>
      <c r="K538" s="24" t="str">
        <f>IF(F538="","",VLOOKUP(X538,図書名リスト!$A$3:$W$900,23,0))</f>
        <v/>
      </c>
      <c r="L538" s="10" t="str">
        <f>IF(F538="","",VLOOKUP(X538,図書名リスト!$A$3:$W$900,11,0))</f>
        <v/>
      </c>
      <c r="M538" s="43" t="str">
        <f>IF(F538="","",VLOOKUP(X538,図書名リスト!$A$3:$W$900,14,0))</f>
        <v/>
      </c>
      <c r="N538" s="10" t="str">
        <f>IF(F538="","",VLOOKUP(X538,図書名リスト!$A$3:$W$900,17,0))</f>
        <v/>
      </c>
      <c r="O538" s="11"/>
      <c r="P538" s="23" t="str">
        <f>IF(F538="","",VLOOKUP(X538,図書名リスト!$A$3:$W$900,21,0))</f>
        <v/>
      </c>
      <c r="Q538" s="22" t="str">
        <f>IF(F538="","",VLOOKUP(X538,図書名リスト!$A$3:$W$900,19,0))</f>
        <v/>
      </c>
      <c r="R538" s="23" t="str">
        <f>IF(F538="","",VLOOKUP(X538,図書名リスト!$A$3:$W$900,20,0))</f>
        <v/>
      </c>
      <c r="S538" s="22" t="str">
        <f>IF(F538="","",VLOOKUP(X538,図書名リスト!$A$3:$W$900,22,0))</f>
        <v/>
      </c>
      <c r="T538" s="9" t="str">
        <f t="shared" si="40"/>
        <v xml:space="preserve"> </v>
      </c>
      <c r="U538" s="9" t="str">
        <f t="shared" si="41"/>
        <v>　</v>
      </c>
      <c r="V538" s="9" t="str">
        <f t="shared" si="42"/>
        <v xml:space="preserve"> </v>
      </c>
      <c r="W538" s="9">
        <f t="shared" si="43"/>
        <v>0</v>
      </c>
      <c r="X538" s="8" t="str">
        <f t="shared" si="44"/>
        <v/>
      </c>
    </row>
    <row r="539" spans="1:24" ht="57" customHeight="1" x14ac:dyDescent="0.15">
      <c r="A539" s="44"/>
      <c r="B539" s="11"/>
      <c r="C539" s="17"/>
      <c r="D539" s="17"/>
      <c r="E539" s="16"/>
      <c r="F539" s="15"/>
      <c r="G539" s="14"/>
      <c r="H539" s="13" t="str">
        <f>IF(F539="","",VLOOKUP(F539,図書名リスト!$C$3:$W$900,16,0))</f>
        <v/>
      </c>
      <c r="I539" s="12" t="str">
        <f>IF(F539="","",VLOOKUP(X539,図書名リスト!$A$3:$W$900,5,0))</f>
        <v/>
      </c>
      <c r="J539" s="25" t="str">
        <f>IF(F539="","",VLOOKUP(X539,図書名リスト!$A$3:$W$900,9,0))</f>
        <v/>
      </c>
      <c r="K539" s="24" t="str">
        <f>IF(F539="","",VLOOKUP(X539,図書名リスト!$A$3:$W$900,23,0))</f>
        <v/>
      </c>
      <c r="L539" s="10" t="str">
        <f>IF(F539="","",VLOOKUP(X539,図書名リスト!$A$3:$W$900,11,0))</f>
        <v/>
      </c>
      <c r="M539" s="43" t="str">
        <f>IF(F539="","",VLOOKUP(X539,図書名リスト!$A$3:$W$900,14,0))</f>
        <v/>
      </c>
      <c r="N539" s="10" t="str">
        <f>IF(F539="","",VLOOKUP(X539,図書名リスト!$A$3:$W$900,17,0))</f>
        <v/>
      </c>
      <c r="O539" s="11"/>
      <c r="P539" s="23" t="str">
        <f>IF(F539="","",VLOOKUP(X539,図書名リスト!$A$3:$W$900,21,0))</f>
        <v/>
      </c>
      <c r="Q539" s="22" t="str">
        <f>IF(F539="","",VLOOKUP(X539,図書名リスト!$A$3:$W$900,19,0))</f>
        <v/>
      </c>
      <c r="R539" s="23" t="str">
        <f>IF(F539="","",VLOOKUP(X539,図書名リスト!$A$3:$W$900,20,0))</f>
        <v/>
      </c>
      <c r="S539" s="22" t="str">
        <f>IF(F539="","",VLOOKUP(X539,図書名リスト!$A$3:$W$900,22,0))</f>
        <v/>
      </c>
      <c r="T539" s="9" t="str">
        <f t="shared" si="40"/>
        <v xml:space="preserve"> </v>
      </c>
      <c r="U539" s="9" t="str">
        <f t="shared" si="41"/>
        <v>　</v>
      </c>
      <c r="V539" s="9" t="str">
        <f t="shared" si="42"/>
        <v xml:space="preserve"> </v>
      </c>
      <c r="W539" s="9">
        <f t="shared" si="43"/>
        <v>0</v>
      </c>
      <c r="X539" s="8" t="str">
        <f t="shared" si="44"/>
        <v/>
      </c>
    </row>
    <row r="540" spans="1:24" ht="57" customHeight="1" x14ac:dyDescent="0.15">
      <c r="A540" s="44"/>
      <c r="B540" s="11"/>
      <c r="C540" s="17"/>
      <c r="D540" s="17"/>
      <c r="E540" s="16"/>
      <c r="F540" s="15"/>
      <c r="G540" s="14"/>
      <c r="H540" s="13" t="str">
        <f>IF(F540="","",VLOOKUP(F540,図書名リスト!$C$3:$W$900,16,0))</f>
        <v/>
      </c>
      <c r="I540" s="12" t="str">
        <f>IF(F540="","",VLOOKUP(X540,図書名リスト!$A$3:$W$900,5,0))</f>
        <v/>
      </c>
      <c r="J540" s="25" t="str">
        <f>IF(F540="","",VLOOKUP(X540,図書名リスト!$A$3:$W$900,9,0))</f>
        <v/>
      </c>
      <c r="K540" s="24" t="str">
        <f>IF(F540="","",VLOOKUP(X540,図書名リスト!$A$3:$W$900,23,0))</f>
        <v/>
      </c>
      <c r="L540" s="10" t="str">
        <f>IF(F540="","",VLOOKUP(X540,図書名リスト!$A$3:$W$900,11,0))</f>
        <v/>
      </c>
      <c r="M540" s="43" t="str">
        <f>IF(F540="","",VLOOKUP(X540,図書名リスト!$A$3:$W$900,14,0))</f>
        <v/>
      </c>
      <c r="N540" s="10" t="str">
        <f>IF(F540="","",VLOOKUP(X540,図書名リスト!$A$3:$W$900,17,0))</f>
        <v/>
      </c>
      <c r="O540" s="11"/>
      <c r="P540" s="23" t="str">
        <f>IF(F540="","",VLOOKUP(X540,図書名リスト!$A$3:$W$900,21,0))</f>
        <v/>
      </c>
      <c r="Q540" s="22" t="str">
        <f>IF(F540="","",VLOOKUP(X540,図書名リスト!$A$3:$W$900,19,0))</f>
        <v/>
      </c>
      <c r="R540" s="23" t="str">
        <f>IF(F540="","",VLOOKUP(X540,図書名リスト!$A$3:$W$900,20,0))</f>
        <v/>
      </c>
      <c r="S540" s="22" t="str">
        <f>IF(F540="","",VLOOKUP(X540,図書名リスト!$A$3:$W$900,22,0))</f>
        <v/>
      </c>
      <c r="T540" s="9" t="str">
        <f t="shared" si="40"/>
        <v xml:space="preserve"> </v>
      </c>
      <c r="U540" s="9" t="str">
        <f t="shared" si="41"/>
        <v>　</v>
      </c>
      <c r="V540" s="9" t="str">
        <f t="shared" si="42"/>
        <v xml:space="preserve"> </v>
      </c>
      <c r="W540" s="9">
        <f t="shared" si="43"/>
        <v>0</v>
      </c>
      <c r="X540" s="8" t="str">
        <f t="shared" si="44"/>
        <v/>
      </c>
    </row>
    <row r="541" spans="1:24" ht="57" customHeight="1" x14ac:dyDescent="0.15">
      <c r="A541" s="44"/>
      <c r="B541" s="11"/>
      <c r="C541" s="17"/>
      <c r="D541" s="17"/>
      <c r="E541" s="16"/>
      <c r="F541" s="15"/>
      <c r="G541" s="14"/>
      <c r="H541" s="13" t="str">
        <f>IF(F541="","",VLOOKUP(F541,図書名リスト!$C$3:$W$900,16,0))</f>
        <v/>
      </c>
      <c r="I541" s="12" t="str">
        <f>IF(F541="","",VLOOKUP(X541,図書名リスト!$A$3:$W$900,5,0))</f>
        <v/>
      </c>
      <c r="J541" s="25" t="str">
        <f>IF(F541="","",VLOOKUP(X541,図書名リスト!$A$3:$W$900,9,0))</f>
        <v/>
      </c>
      <c r="K541" s="24" t="str">
        <f>IF(F541="","",VLOOKUP(X541,図書名リスト!$A$3:$W$900,23,0))</f>
        <v/>
      </c>
      <c r="L541" s="10" t="str">
        <f>IF(F541="","",VLOOKUP(X541,図書名リスト!$A$3:$W$900,11,0))</f>
        <v/>
      </c>
      <c r="M541" s="43" t="str">
        <f>IF(F541="","",VLOOKUP(X541,図書名リスト!$A$3:$W$900,14,0))</f>
        <v/>
      </c>
      <c r="N541" s="10" t="str">
        <f>IF(F541="","",VLOOKUP(X541,図書名リスト!$A$3:$W$900,17,0))</f>
        <v/>
      </c>
      <c r="O541" s="11"/>
      <c r="P541" s="23" t="str">
        <f>IF(F541="","",VLOOKUP(X541,図書名リスト!$A$3:$W$900,21,0))</f>
        <v/>
      </c>
      <c r="Q541" s="22" t="str">
        <f>IF(F541="","",VLOOKUP(X541,図書名リスト!$A$3:$W$900,19,0))</f>
        <v/>
      </c>
      <c r="R541" s="23" t="str">
        <f>IF(F541="","",VLOOKUP(X541,図書名リスト!$A$3:$W$900,20,0))</f>
        <v/>
      </c>
      <c r="S541" s="22" t="str">
        <f>IF(F541="","",VLOOKUP(X541,図書名リスト!$A$3:$W$900,22,0))</f>
        <v/>
      </c>
      <c r="T541" s="9" t="str">
        <f t="shared" si="40"/>
        <v xml:space="preserve"> </v>
      </c>
      <c r="U541" s="9" t="str">
        <f t="shared" si="41"/>
        <v>　</v>
      </c>
      <c r="V541" s="9" t="str">
        <f t="shared" si="42"/>
        <v xml:space="preserve"> </v>
      </c>
      <c r="W541" s="9">
        <f t="shared" si="43"/>
        <v>0</v>
      </c>
      <c r="X541" s="8" t="str">
        <f t="shared" si="44"/>
        <v/>
      </c>
    </row>
    <row r="542" spans="1:24" ht="57" customHeight="1" x14ac:dyDescent="0.15">
      <c r="A542" s="44"/>
      <c r="B542" s="11"/>
      <c r="C542" s="17"/>
      <c r="D542" s="17"/>
      <c r="E542" s="16"/>
      <c r="F542" s="15"/>
      <c r="G542" s="14"/>
      <c r="H542" s="13" t="str">
        <f>IF(F542="","",VLOOKUP(F542,図書名リスト!$C$3:$W$900,16,0))</f>
        <v/>
      </c>
      <c r="I542" s="12" t="str">
        <f>IF(F542="","",VLOOKUP(X542,図書名リスト!$A$3:$W$900,5,0))</f>
        <v/>
      </c>
      <c r="J542" s="25" t="str">
        <f>IF(F542="","",VLOOKUP(X542,図書名リスト!$A$3:$W$900,9,0))</f>
        <v/>
      </c>
      <c r="K542" s="24" t="str">
        <f>IF(F542="","",VLOOKUP(X542,図書名リスト!$A$3:$W$900,23,0))</f>
        <v/>
      </c>
      <c r="L542" s="10" t="str">
        <f>IF(F542="","",VLOOKUP(X542,図書名リスト!$A$3:$W$900,11,0))</f>
        <v/>
      </c>
      <c r="M542" s="43" t="str">
        <f>IF(F542="","",VLOOKUP(X542,図書名リスト!$A$3:$W$900,14,0))</f>
        <v/>
      </c>
      <c r="N542" s="10" t="str">
        <f>IF(F542="","",VLOOKUP(X542,図書名リスト!$A$3:$W$900,17,0))</f>
        <v/>
      </c>
      <c r="O542" s="11"/>
      <c r="P542" s="23" t="str">
        <f>IF(F542="","",VLOOKUP(X542,図書名リスト!$A$3:$W$900,21,0))</f>
        <v/>
      </c>
      <c r="Q542" s="22" t="str">
        <f>IF(F542="","",VLOOKUP(X542,図書名リスト!$A$3:$W$900,19,0))</f>
        <v/>
      </c>
      <c r="R542" s="23" t="str">
        <f>IF(F542="","",VLOOKUP(X542,図書名リスト!$A$3:$W$900,20,0))</f>
        <v/>
      </c>
      <c r="S542" s="22" t="str">
        <f>IF(F542="","",VLOOKUP(X542,図書名リスト!$A$3:$W$900,22,0))</f>
        <v/>
      </c>
      <c r="T542" s="9" t="str">
        <f t="shared" si="40"/>
        <v xml:space="preserve"> </v>
      </c>
      <c r="U542" s="9" t="str">
        <f t="shared" si="41"/>
        <v>　</v>
      </c>
      <c r="V542" s="9" t="str">
        <f t="shared" si="42"/>
        <v xml:space="preserve"> </v>
      </c>
      <c r="W542" s="9">
        <f t="shared" si="43"/>
        <v>0</v>
      </c>
      <c r="X542" s="8" t="str">
        <f t="shared" si="44"/>
        <v/>
      </c>
    </row>
    <row r="543" spans="1:24" ht="57" customHeight="1" x14ac:dyDescent="0.15">
      <c r="A543" s="44"/>
      <c r="B543" s="11"/>
      <c r="C543" s="17"/>
      <c r="D543" s="17"/>
      <c r="E543" s="16"/>
      <c r="F543" s="15"/>
      <c r="G543" s="14"/>
      <c r="H543" s="13" t="str">
        <f>IF(F543="","",VLOOKUP(F543,図書名リスト!$C$3:$W$900,16,0))</f>
        <v/>
      </c>
      <c r="I543" s="12" t="str">
        <f>IF(F543="","",VLOOKUP(X543,図書名リスト!$A$3:$W$900,5,0))</f>
        <v/>
      </c>
      <c r="J543" s="25" t="str">
        <f>IF(F543="","",VLOOKUP(X543,図書名リスト!$A$3:$W$900,9,0))</f>
        <v/>
      </c>
      <c r="K543" s="24" t="str">
        <f>IF(F543="","",VLOOKUP(X543,図書名リスト!$A$3:$W$900,23,0))</f>
        <v/>
      </c>
      <c r="L543" s="10" t="str">
        <f>IF(F543="","",VLOOKUP(X543,図書名リスト!$A$3:$W$900,11,0))</f>
        <v/>
      </c>
      <c r="M543" s="43" t="str">
        <f>IF(F543="","",VLOOKUP(X543,図書名リスト!$A$3:$W$900,14,0))</f>
        <v/>
      </c>
      <c r="N543" s="10" t="str">
        <f>IF(F543="","",VLOOKUP(X543,図書名リスト!$A$3:$W$900,17,0))</f>
        <v/>
      </c>
      <c r="O543" s="11"/>
      <c r="P543" s="23" t="str">
        <f>IF(F543="","",VLOOKUP(X543,図書名リスト!$A$3:$W$900,21,0))</f>
        <v/>
      </c>
      <c r="Q543" s="22" t="str">
        <f>IF(F543="","",VLOOKUP(X543,図書名リスト!$A$3:$W$900,19,0))</f>
        <v/>
      </c>
      <c r="R543" s="23" t="str">
        <f>IF(F543="","",VLOOKUP(X543,図書名リスト!$A$3:$W$900,20,0))</f>
        <v/>
      </c>
      <c r="S543" s="22" t="str">
        <f>IF(F543="","",VLOOKUP(X543,図書名リスト!$A$3:$W$900,22,0))</f>
        <v/>
      </c>
      <c r="T543" s="9" t="str">
        <f t="shared" si="40"/>
        <v xml:space="preserve"> </v>
      </c>
      <c r="U543" s="9" t="str">
        <f t="shared" si="41"/>
        <v>　</v>
      </c>
      <c r="V543" s="9" t="str">
        <f t="shared" si="42"/>
        <v xml:space="preserve"> </v>
      </c>
      <c r="W543" s="9">
        <f t="shared" si="43"/>
        <v>0</v>
      </c>
      <c r="X543" s="8" t="str">
        <f t="shared" si="44"/>
        <v/>
      </c>
    </row>
    <row r="544" spans="1:24" ht="57" customHeight="1" x14ac:dyDescent="0.15">
      <c r="A544" s="44"/>
      <c r="B544" s="11"/>
      <c r="C544" s="17"/>
      <c r="D544" s="17"/>
      <c r="E544" s="16"/>
      <c r="F544" s="15"/>
      <c r="G544" s="14"/>
      <c r="H544" s="13" t="str">
        <f>IF(F544="","",VLOOKUP(F544,図書名リスト!$C$3:$W$900,16,0))</f>
        <v/>
      </c>
      <c r="I544" s="12" t="str">
        <f>IF(F544="","",VLOOKUP(X544,図書名リスト!$A$3:$W$900,5,0))</f>
        <v/>
      </c>
      <c r="J544" s="25" t="str">
        <f>IF(F544="","",VLOOKUP(X544,図書名リスト!$A$3:$W$900,9,0))</f>
        <v/>
      </c>
      <c r="K544" s="24" t="str">
        <f>IF(F544="","",VLOOKUP(X544,図書名リスト!$A$3:$W$900,23,0))</f>
        <v/>
      </c>
      <c r="L544" s="10" t="str">
        <f>IF(F544="","",VLOOKUP(X544,図書名リスト!$A$3:$W$900,11,0))</f>
        <v/>
      </c>
      <c r="M544" s="43" t="str">
        <f>IF(F544="","",VLOOKUP(X544,図書名リスト!$A$3:$W$900,14,0))</f>
        <v/>
      </c>
      <c r="N544" s="10" t="str">
        <f>IF(F544="","",VLOOKUP(X544,図書名リスト!$A$3:$W$900,17,0))</f>
        <v/>
      </c>
      <c r="O544" s="11"/>
      <c r="P544" s="23" t="str">
        <f>IF(F544="","",VLOOKUP(X544,図書名リスト!$A$3:$W$900,21,0))</f>
        <v/>
      </c>
      <c r="Q544" s="22" t="str">
        <f>IF(F544="","",VLOOKUP(X544,図書名リスト!$A$3:$W$900,19,0))</f>
        <v/>
      </c>
      <c r="R544" s="23" t="str">
        <f>IF(F544="","",VLOOKUP(X544,図書名リスト!$A$3:$W$900,20,0))</f>
        <v/>
      </c>
      <c r="S544" s="22" t="str">
        <f>IF(F544="","",VLOOKUP(X544,図書名リスト!$A$3:$W$900,22,0))</f>
        <v/>
      </c>
      <c r="T544" s="9" t="str">
        <f t="shared" si="40"/>
        <v xml:space="preserve"> </v>
      </c>
      <c r="U544" s="9" t="str">
        <f t="shared" si="41"/>
        <v>　</v>
      </c>
      <c r="V544" s="9" t="str">
        <f t="shared" si="42"/>
        <v xml:space="preserve"> </v>
      </c>
      <c r="W544" s="9">
        <f t="shared" si="43"/>
        <v>0</v>
      </c>
      <c r="X544" s="8" t="str">
        <f t="shared" si="44"/>
        <v/>
      </c>
    </row>
    <row r="545" spans="1:24" ht="57" customHeight="1" x14ac:dyDescent="0.15">
      <c r="A545" s="44"/>
      <c r="B545" s="11"/>
      <c r="C545" s="17"/>
      <c r="D545" s="17"/>
      <c r="E545" s="16"/>
      <c r="F545" s="15"/>
      <c r="G545" s="14"/>
      <c r="H545" s="13" t="str">
        <f>IF(F545="","",VLOOKUP(F545,図書名リスト!$C$3:$W$900,16,0))</f>
        <v/>
      </c>
      <c r="I545" s="12" t="str">
        <f>IF(F545="","",VLOOKUP(X545,図書名リスト!$A$3:$W$900,5,0))</f>
        <v/>
      </c>
      <c r="J545" s="25" t="str">
        <f>IF(F545="","",VLOOKUP(X545,図書名リスト!$A$3:$W$900,9,0))</f>
        <v/>
      </c>
      <c r="K545" s="24" t="str">
        <f>IF(F545="","",VLOOKUP(X545,図書名リスト!$A$3:$W$900,23,0))</f>
        <v/>
      </c>
      <c r="L545" s="10" t="str">
        <f>IF(F545="","",VLOOKUP(X545,図書名リスト!$A$3:$W$900,11,0))</f>
        <v/>
      </c>
      <c r="M545" s="43" t="str">
        <f>IF(F545="","",VLOOKUP(X545,図書名リスト!$A$3:$W$900,14,0))</f>
        <v/>
      </c>
      <c r="N545" s="10" t="str">
        <f>IF(F545="","",VLOOKUP(X545,図書名リスト!$A$3:$W$900,17,0))</f>
        <v/>
      </c>
      <c r="O545" s="11"/>
      <c r="P545" s="23" t="str">
        <f>IF(F545="","",VLOOKUP(X545,図書名リスト!$A$3:$W$900,21,0))</f>
        <v/>
      </c>
      <c r="Q545" s="22" t="str">
        <f>IF(F545="","",VLOOKUP(X545,図書名リスト!$A$3:$W$900,19,0))</f>
        <v/>
      </c>
      <c r="R545" s="23" t="str">
        <f>IF(F545="","",VLOOKUP(X545,図書名リスト!$A$3:$W$900,20,0))</f>
        <v/>
      </c>
      <c r="S545" s="22" t="str">
        <f>IF(F545="","",VLOOKUP(X545,図書名リスト!$A$3:$W$900,22,0))</f>
        <v/>
      </c>
      <c r="T545" s="9" t="str">
        <f t="shared" si="40"/>
        <v xml:space="preserve"> </v>
      </c>
      <c r="U545" s="9" t="str">
        <f t="shared" si="41"/>
        <v>　</v>
      </c>
      <c r="V545" s="9" t="str">
        <f t="shared" si="42"/>
        <v xml:space="preserve"> </v>
      </c>
      <c r="W545" s="9">
        <f t="shared" si="43"/>
        <v>0</v>
      </c>
      <c r="X545" s="8" t="str">
        <f t="shared" si="44"/>
        <v/>
      </c>
    </row>
    <row r="546" spans="1:24" ht="57" customHeight="1" x14ac:dyDescent="0.15">
      <c r="A546" s="44"/>
      <c r="B546" s="11"/>
      <c r="C546" s="17"/>
      <c r="D546" s="17"/>
      <c r="E546" s="16"/>
      <c r="F546" s="15"/>
      <c r="G546" s="14"/>
      <c r="H546" s="13" t="str">
        <f>IF(F546="","",VLOOKUP(F546,図書名リスト!$C$3:$W$900,16,0))</f>
        <v/>
      </c>
      <c r="I546" s="12" t="str">
        <f>IF(F546="","",VLOOKUP(X546,図書名リスト!$A$3:$W$900,5,0))</f>
        <v/>
      </c>
      <c r="J546" s="25" t="str">
        <f>IF(F546="","",VLOOKUP(X546,図書名リスト!$A$3:$W$900,9,0))</f>
        <v/>
      </c>
      <c r="K546" s="24" t="str">
        <f>IF(F546="","",VLOOKUP(X546,図書名リスト!$A$3:$W$900,23,0))</f>
        <v/>
      </c>
      <c r="L546" s="10" t="str">
        <f>IF(F546="","",VLOOKUP(X546,図書名リスト!$A$3:$W$900,11,0))</f>
        <v/>
      </c>
      <c r="M546" s="43" t="str">
        <f>IF(F546="","",VLOOKUP(X546,図書名リスト!$A$3:$W$900,14,0))</f>
        <v/>
      </c>
      <c r="N546" s="10" t="str">
        <f>IF(F546="","",VLOOKUP(X546,図書名リスト!$A$3:$W$900,17,0))</f>
        <v/>
      </c>
      <c r="O546" s="11"/>
      <c r="P546" s="23" t="str">
        <f>IF(F546="","",VLOOKUP(X546,図書名リスト!$A$3:$W$900,21,0))</f>
        <v/>
      </c>
      <c r="Q546" s="22" t="str">
        <f>IF(F546="","",VLOOKUP(X546,図書名リスト!$A$3:$W$900,19,0))</f>
        <v/>
      </c>
      <c r="R546" s="23" t="str">
        <f>IF(F546="","",VLOOKUP(X546,図書名リスト!$A$3:$W$900,20,0))</f>
        <v/>
      </c>
      <c r="S546" s="22" t="str">
        <f>IF(F546="","",VLOOKUP(X546,図書名リスト!$A$3:$W$900,22,0))</f>
        <v/>
      </c>
      <c r="T546" s="9" t="str">
        <f t="shared" si="40"/>
        <v xml:space="preserve"> </v>
      </c>
      <c r="U546" s="9" t="str">
        <f t="shared" si="41"/>
        <v>　</v>
      </c>
      <c r="V546" s="9" t="str">
        <f t="shared" si="42"/>
        <v xml:space="preserve"> </v>
      </c>
      <c r="W546" s="9">
        <f t="shared" si="43"/>
        <v>0</v>
      </c>
      <c r="X546" s="8" t="str">
        <f t="shared" si="44"/>
        <v/>
      </c>
    </row>
    <row r="547" spans="1:24" ht="57" customHeight="1" x14ac:dyDescent="0.15">
      <c r="A547" s="44"/>
      <c r="B547" s="11"/>
      <c r="C547" s="17"/>
      <c r="D547" s="17"/>
      <c r="E547" s="16"/>
      <c r="F547" s="15"/>
      <c r="G547" s="14"/>
      <c r="H547" s="13" t="str">
        <f>IF(F547="","",VLOOKUP(F547,図書名リスト!$C$3:$W$900,16,0))</f>
        <v/>
      </c>
      <c r="I547" s="12" t="str">
        <f>IF(F547="","",VLOOKUP(X547,図書名リスト!$A$3:$W$900,5,0))</f>
        <v/>
      </c>
      <c r="J547" s="25" t="str">
        <f>IF(F547="","",VLOOKUP(X547,図書名リスト!$A$3:$W$900,9,0))</f>
        <v/>
      </c>
      <c r="K547" s="24" t="str">
        <f>IF(F547="","",VLOOKUP(X547,図書名リスト!$A$3:$W$900,23,0))</f>
        <v/>
      </c>
      <c r="L547" s="10" t="str">
        <f>IF(F547="","",VLOOKUP(X547,図書名リスト!$A$3:$W$900,11,0))</f>
        <v/>
      </c>
      <c r="M547" s="43" t="str">
        <f>IF(F547="","",VLOOKUP(X547,図書名リスト!$A$3:$W$900,14,0))</f>
        <v/>
      </c>
      <c r="N547" s="10" t="str">
        <f>IF(F547="","",VLOOKUP(X547,図書名リスト!$A$3:$W$900,17,0))</f>
        <v/>
      </c>
      <c r="O547" s="11"/>
      <c r="P547" s="23" t="str">
        <f>IF(F547="","",VLOOKUP(X547,図書名リスト!$A$3:$W$900,21,0))</f>
        <v/>
      </c>
      <c r="Q547" s="22" t="str">
        <f>IF(F547="","",VLOOKUP(X547,図書名リスト!$A$3:$W$900,19,0))</f>
        <v/>
      </c>
      <c r="R547" s="23" t="str">
        <f>IF(F547="","",VLOOKUP(X547,図書名リスト!$A$3:$W$900,20,0))</f>
        <v/>
      </c>
      <c r="S547" s="22" t="str">
        <f>IF(F547="","",VLOOKUP(X547,図書名リスト!$A$3:$W$900,22,0))</f>
        <v/>
      </c>
      <c r="T547" s="9" t="str">
        <f t="shared" si="40"/>
        <v xml:space="preserve"> </v>
      </c>
      <c r="U547" s="9" t="str">
        <f t="shared" si="41"/>
        <v>　</v>
      </c>
      <c r="V547" s="9" t="str">
        <f t="shared" si="42"/>
        <v xml:space="preserve"> </v>
      </c>
      <c r="W547" s="9">
        <f t="shared" si="43"/>
        <v>0</v>
      </c>
      <c r="X547" s="8" t="str">
        <f t="shared" si="44"/>
        <v/>
      </c>
    </row>
    <row r="548" spans="1:24" ht="57" customHeight="1" x14ac:dyDescent="0.15">
      <c r="A548" s="44"/>
      <c r="B548" s="11"/>
      <c r="C548" s="17"/>
      <c r="D548" s="17"/>
      <c r="E548" s="16"/>
      <c r="F548" s="15"/>
      <c r="G548" s="14"/>
      <c r="H548" s="13" t="str">
        <f>IF(F548="","",VLOOKUP(F548,図書名リスト!$C$3:$W$900,16,0))</f>
        <v/>
      </c>
      <c r="I548" s="12" t="str">
        <f>IF(F548="","",VLOOKUP(X548,図書名リスト!$A$3:$W$900,5,0))</f>
        <v/>
      </c>
      <c r="J548" s="25" t="str">
        <f>IF(F548="","",VLOOKUP(X548,図書名リスト!$A$3:$W$900,9,0))</f>
        <v/>
      </c>
      <c r="K548" s="24" t="str">
        <f>IF(F548="","",VLOOKUP(X548,図書名リスト!$A$3:$W$900,23,0))</f>
        <v/>
      </c>
      <c r="L548" s="10" t="str">
        <f>IF(F548="","",VLOOKUP(X548,図書名リスト!$A$3:$W$900,11,0))</f>
        <v/>
      </c>
      <c r="M548" s="43" t="str">
        <f>IF(F548="","",VLOOKUP(X548,図書名リスト!$A$3:$W$900,14,0))</f>
        <v/>
      </c>
      <c r="N548" s="10" t="str">
        <f>IF(F548="","",VLOOKUP(X548,図書名リスト!$A$3:$W$900,17,0))</f>
        <v/>
      </c>
      <c r="O548" s="11"/>
      <c r="P548" s="23" t="str">
        <f>IF(F548="","",VLOOKUP(X548,図書名リスト!$A$3:$W$900,21,0))</f>
        <v/>
      </c>
      <c r="Q548" s="22" t="str">
        <f>IF(F548="","",VLOOKUP(X548,図書名リスト!$A$3:$W$900,19,0))</f>
        <v/>
      </c>
      <c r="R548" s="23" t="str">
        <f>IF(F548="","",VLOOKUP(X548,図書名リスト!$A$3:$W$900,20,0))</f>
        <v/>
      </c>
      <c r="S548" s="22" t="str">
        <f>IF(F548="","",VLOOKUP(X548,図書名リスト!$A$3:$W$900,22,0))</f>
        <v/>
      </c>
      <c r="T548" s="9" t="str">
        <f t="shared" si="40"/>
        <v xml:space="preserve"> </v>
      </c>
      <c r="U548" s="9" t="str">
        <f t="shared" si="41"/>
        <v>　</v>
      </c>
      <c r="V548" s="9" t="str">
        <f t="shared" si="42"/>
        <v xml:space="preserve"> </v>
      </c>
      <c r="W548" s="9">
        <f t="shared" si="43"/>
        <v>0</v>
      </c>
      <c r="X548" s="8" t="str">
        <f t="shared" si="44"/>
        <v/>
      </c>
    </row>
    <row r="549" spans="1:24" ht="57" customHeight="1" x14ac:dyDescent="0.15">
      <c r="A549" s="44"/>
      <c r="B549" s="11"/>
      <c r="C549" s="17"/>
      <c r="D549" s="17"/>
      <c r="E549" s="16"/>
      <c r="F549" s="15"/>
      <c r="G549" s="14"/>
      <c r="H549" s="13" t="str">
        <f>IF(F549="","",VLOOKUP(F549,図書名リスト!$C$3:$W$900,16,0))</f>
        <v/>
      </c>
      <c r="I549" s="12" t="str">
        <f>IF(F549="","",VLOOKUP(X549,図書名リスト!$A$3:$W$900,5,0))</f>
        <v/>
      </c>
      <c r="J549" s="25" t="str">
        <f>IF(F549="","",VLOOKUP(X549,図書名リスト!$A$3:$W$900,9,0))</f>
        <v/>
      </c>
      <c r="K549" s="24" t="str">
        <f>IF(F549="","",VLOOKUP(X549,図書名リスト!$A$3:$W$900,23,0))</f>
        <v/>
      </c>
      <c r="L549" s="10" t="str">
        <f>IF(F549="","",VLOOKUP(X549,図書名リスト!$A$3:$W$900,11,0))</f>
        <v/>
      </c>
      <c r="M549" s="43" t="str">
        <f>IF(F549="","",VLOOKUP(X549,図書名リスト!$A$3:$W$900,14,0))</f>
        <v/>
      </c>
      <c r="N549" s="10" t="str">
        <f>IF(F549="","",VLOOKUP(X549,図書名リスト!$A$3:$W$900,17,0))</f>
        <v/>
      </c>
      <c r="O549" s="11"/>
      <c r="P549" s="23" t="str">
        <f>IF(F549="","",VLOOKUP(X549,図書名リスト!$A$3:$W$900,21,0))</f>
        <v/>
      </c>
      <c r="Q549" s="22" t="str">
        <f>IF(F549="","",VLOOKUP(X549,図書名リスト!$A$3:$W$900,19,0))</f>
        <v/>
      </c>
      <c r="R549" s="23" t="str">
        <f>IF(F549="","",VLOOKUP(X549,図書名リスト!$A$3:$W$900,20,0))</f>
        <v/>
      </c>
      <c r="S549" s="22" t="str">
        <f>IF(F549="","",VLOOKUP(X549,図書名リスト!$A$3:$W$900,22,0))</f>
        <v/>
      </c>
      <c r="T549" s="9" t="str">
        <f t="shared" si="40"/>
        <v xml:space="preserve"> </v>
      </c>
      <c r="U549" s="9" t="str">
        <f t="shared" si="41"/>
        <v>　</v>
      </c>
      <c r="V549" s="9" t="str">
        <f t="shared" si="42"/>
        <v xml:space="preserve"> </v>
      </c>
      <c r="W549" s="9">
        <f t="shared" si="43"/>
        <v>0</v>
      </c>
      <c r="X549" s="8" t="str">
        <f t="shared" si="44"/>
        <v/>
      </c>
    </row>
    <row r="550" spans="1:24" ht="57" customHeight="1" x14ac:dyDescent="0.15">
      <c r="A550" s="44"/>
      <c r="B550" s="11"/>
      <c r="C550" s="17"/>
      <c r="D550" s="17"/>
      <c r="E550" s="16"/>
      <c r="F550" s="15"/>
      <c r="G550" s="14"/>
      <c r="H550" s="13" t="str">
        <f>IF(F550="","",VLOOKUP(F550,図書名リスト!$C$3:$W$900,16,0))</f>
        <v/>
      </c>
      <c r="I550" s="12" t="str">
        <f>IF(F550="","",VLOOKUP(X550,図書名リスト!$A$3:$W$900,5,0))</f>
        <v/>
      </c>
      <c r="J550" s="25" t="str">
        <f>IF(F550="","",VLOOKUP(X550,図書名リスト!$A$3:$W$900,9,0))</f>
        <v/>
      </c>
      <c r="K550" s="24" t="str">
        <f>IF(F550="","",VLOOKUP(X550,図書名リスト!$A$3:$W$900,23,0))</f>
        <v/>
      </c>
      <c r="L550" s="10" t="str">
        <f>IF(F550="","",VLOOKUP(X550,図書名リスト!$A$3:$W$900,11,0))</f>
        <v/>
      </c>
      <c r="M550" s="43" t="str">
        <f>IF(F550="","",VLOOKUP(X550,図書名リスト!$A$3:$W$900,14,0))</f>
        <v/>
      </c>
      <c r="N550" s="10" t="str">
        <f>IF(F550="","",VLOOKUP(X550,図書名リスト!$A$3:$W$900,17,0))</f>
        <v/>
      </c>
      <c r="O550" s="11"/>
      <c r="P550" s="23" t="str">
        <f>IF(F550="","",VLOOKUP(X550,図書名リスト!$A$3:$W$900,21,0))</f>
        <v/>
      </c>
      <c r="Q550" s="22" t="str">
        <f>IF(F550="","",VLOOKUP(X550,図書名リスト!$A$3:$W$900,19,0))</f>
        <v/>
      </c>
      <c r="R550" s="23" t="str">
        <f>IF(F550="","",VLOOKUP(X550,図書名リスト!$A$3:$W$900,20,0))</f>
        <v/>
      </c>
      <c r="S550" s="22" t="str">
        <f>IF(F550="","",VLOOKUP(X550,図書名リスト!$A$3:$W$900,22,0))</f>
        <v/>
      </c>
      <c r="T550" s="9" t="str">
        <f t="shared" si="40"/>
        <v xml:space="preserve"> </v>
      </c>
      <c r="U550" s="9" t="str">
        <f t="shared" si="41"/>
        <v>　</v>
      </c>
      <c r="V550" s="9" t="str">
        <f t="shared" si="42"/>
        <v xml:space="preserve"> </v>
      </c>
      <c r="W550" s="9">
        <f t="shared" si="43"/>
        <v>0</v>
      </c>
      <c r="X550" s="8" t="str">
        <f t="shared" si="44"/>
        <v/>
      </c>
    </row>
    <row r="551" spans="1:24" ht="57" customHeight="1" x14ac:dyDescent="0.15">
      <c r="A551" s="44"/>
      <c r="B551" s="11"/>
      <c r="C551" s="17"/>
      <c r="D551" s="17"/>
      <c r="E551" s="16"/>
      <c r="F551" s="15"/>
      <c r="G551" s="14"/>
      <c r="H551" s="13" t="str">
        <f>IF(F551="","",VLOOKUP(F551,図書名リスト!$C$3:$W$900,16,0))</f>
        <v/>
      </c>
      <c r="I551" s="12" t="str">
        <f>IF(F551="","",VLOOKUP(X551,図書名リスト!$A$3:$W$900,5,0))</f>
        <v/>
      </c>
      <c r="J551" s="25" t="str">
        <f>IF(F551="","",VLOOKUP(X551,図書名リスト!$A$3:$W$900,9,0))</f>
        <v/>
      </c>
      <c r="K551" s="24" t="str">
        <f>IF(F551="","",VLOOKUP(X551,図書名リスト!$A$3:$W$900,23,0))</f>
        <v/>
      </c>
      <c r="L551" s="10" t="str">
        <f>IF(F551="","",VLOOKUP(X551,図書名リスト!$A$3:$W$900,11,0))</f>
        <v/>
      </c>
      <c r="M551" s="43" t="str">
        <f>IF(F551="","",VLOOKUP(X551,図書名リスト!$A$3:$W$900,14,0))</f>
        <v/>
      </c>
      <c r="N551" s="10" t="str">
        <f>IF(F551="","",VLOOKUP(X551,図書名リスト!$A$3:$W$900,17,0))</f>
        <v/>
      </c>
      <c r="O551" s="11"/>
      <c r="P551" s="23" t="str">
        <f>IF(F551="","",VLOOKUP(X551,図書名リスト!$A$3:$W$900,21,0))</f>
        <v/>
      </c>
      <c r="Q551" s="22" t="str">
        <f>IF(F551="","",VLOOKUP(X551,図書名リスト!$A$3:$W$900,19,0))</f>
        <v/>
      </c>
      <c r="R551" s="23" t="str">
        <f>IF(F551="","",VLOOKUP(X551,図書名リスト!$A$3:$W$900,20,0))</f>
        <v/>
      </c>
      <c r="S551" s="22" t="str">
        <f>IF(F551="","",VLOOKUP(X551,図書名リスト!$A$3:$W$900,22,0))</f>
        <v/>
      </c>
      <c r="T551" s="9" t="str">
        <f t="shared" si="40"/>
        <v xml:space="preserve"> </v>
      </c>
      <c r="U551" s="9" t="str">
        <f t="shared" si="41"/>
        <v>　</v>
      </c>
      <c r="V551" s="9" t="str">
        <f t="shared" si="42"/>
        <v xml:space="preserve"> </v>
      </c>
      <c r="W551" s="9">
        <f t="shared" si="43"/>
        <v>0</v>
      </c>
      <c r="X551" s="8" t="str">
        <f t="shared" si="44"/>
        <v/>
      </c>
    </row>
    <row r="552" spans="1:24" ht="57" customHeight="1" x14ac:dyDescent="0.15">
      <c r="A552" s="44"/>
      <c r="B552" s="11"/>
      <c r="C552" s="17"/>
      <c r="D552" s="17"/>
      <c r="E552" s="16"/>
      <c r="F552" s="15"/>
      <c r="G552" s="14"/>
      <c r="H552" s="13" t="str">
        <f>IF(F552="","",VLOOKUP(F552,図書名リスト!$C$3:$W$900,16,0))</f>
        <v/>
      </c>
      <c r="I552" s="12" t="str">
        <f>IF(F552="","",VLOOKUP(X552,図書名リスト!$A$3:$W$900,5,0))</f>
        <v/>
      </c>
      <c r="J552" s="25" t="str">
        <f>IF(F552="","",VLOOKUP(X552,図書名リスト!$A$3:$W$900,9,0))</f>
        <v/>
      </c>
      <c r="K552" s="24" t="str">
        <f>IF(F552="","",VLOOKUP(X552,図書名リスト!$A$3:$W$900,23,0))</f>
        <v/>
      </c>
      <c r="L552" s="10" t="str">
        <f>IF(F552="","",VLOOKUP(X552,図書名リスト!$A$3:$W$900,11,0))</f>
        <v/>
      </c>
      <c r="M552" s="43" t="str">
        <f>IF(F552="","",VLOOKUP(X552,図書名リスト!$A$3:$W$900,14,0))</f>
        <v/>
      </c>
      <c r="N552" s="10" t="str">
        <f>IF(F552="","",VLOOKUP(X552,図書名リスト!$A$3:$W$900,17,0))</f>
        <v/>
      </c>
      <c r="O552" s="11"/>
      <c r="P552" s="23" t="str">
        <f>IF(F552="","",VLOOKUP(X552,図書名リスト!$A$3:$W$900,21,0))</f>
        <v/>
      </c>
      <c r="Q552" s="22" t="str">
        <f>IF(F552="","",VLOOKUP(X552,図書名リスト!$A$3:$W$900,19,0))</f>
        <v/>
      </c>
      <c r="R552" s="23" t="str">
        <f>IF(F552="","",VLOOKUP(X552,図書名リスト!$A$3:$W$900,20,0))</f>
        <v/>
      </c>
      <c r="S552" s="22" t="str">
        <f>IF(F552="","",VLOOKUP(X552,図書名リスト!$A$3:$W$900,22,0))</f>
        <v/>
      </c>
      <c r="T552" s="9" t="str">
        <f t="shared" si="40"/>
        <v xml:space="preserve"> </v>
      </c>
      <c r="U552" s="9" t="str">
        <f t="shared" si="41"/>
        <v>　</v>
      </c>
      <c r="V552" s="9" t="str">
        <f t="shared" si="42"/>
        <v xml:space="preserve"> </v>
      </c>
      <c r="W552" s="9">
        <f t="shared" si="43"/>
        <v>0</v>
      </c>
      <c r="X552" s="8" t="str">
        <f t="shared" si="44"/>
        <v/>
      </c>
    </row>
    <row r="553" spans="1:24" ht="57" customHeight="1" x14ac:dyDescent="0.15">
      <c r="A553" s="44"/>
      <c r="B553" s="11"/>
      <c r="C553" s="17"/>
      <c r="D553" s="17"/>
      <c r="E553" s="16"/>
      <c r="F553" s="15"/>
      <c r="G553" s="14"/>
      <c r="H553" s="13" t="str">
        <f>IF(F553="","",VLOOKUP(F553,図書名リスト!$C$3:$W$900,16,0))</f>
        <v/>
      </c>
      <c r="I553" s="12" t="str">
        <f>IF(F553="","",VLOOKUP(X553,図書名リスト!$A$3:$W$900,5,0))</f>
        <v/>
      </c>
      <c r="J553" s="25" t="str">
        <f>IF(F553="","",VLOOKUP(X553,図書名リスト!$A$3:$W$900,9,0))</f>
        <v/>
      </c>
      <c r="K553" s="24" t="str">
        <f>IF(F553="","",VLOOKUP(X553,図書名リスト!$A$3:$W$900,23,0))</f>
        <v/>
      </c>
      <c r="L553" s="10" t="str">
        <f>IF(F553="","",VLOOKUP(X553,図書名リスト!$A$3:$W$900,11,0))</f>
        <v/>
      </c>
      <c r="M553" s="43" t="str">
        <f>IF(F553="","",VLOOKUP(X553,図書名リスト!$A$3:$W$900,14,0))</f>
        <v/>
      </c>
      <c r="N553" s="10" t="str">
        <f>IF(F553="","",VLOOKUP(X553,図書名リスト!$A$3:$W$900,17,0))</f>
        <v/>
      </c>
      <c r="O553" s="11"/>
      <c r="P553" s="23" t="str">
        <f>IF(F553="","",VLOOKUP(X553,図書名リスト!$A$3:$W$900,21,0))</f>
        <v/>
      </c>
      <c r="Q553" s="22" t="str">
        <f>IF(F553="","",VLOOKUP(X553,図書名リスト!$A$3:$W$900,19,0))</f>
        <v/>
      </c>
      <c r="R553" s="23" t="str">
        <f>IF(F553="","",VLOOKUP(X553,図書名リスト!$A$3:$W$900,20,0))</f>
        <v/>
      </c>
      <c r="S553" s="22" t="str">
        <f>IF(F553="","",VLOOKUP(X553,図書名リスト!$A$3:$W$900,22,0))</f>
        <v/>
      </c>
      <c r="T553" s="9" t="str">
        <f t="shared" si="40"/>
        <v xml:space="preserve"> </v>
      </c>
      <c r="U553" s="9" t="str">
        <f t="shared" si="41"/>
        <v>　</v>
      </c>
      <c r="V553" s="9" t="str">
        <f t="shared" si="42"/>
        <v xml:space="preserve"> </v>
      </c>
      <c r="W553" s="9">
        <f t="shared" si="43"/>
        <v>0</v>
      </c>
      <c r="X553" s="8" t="str">
        <f t="shared" si="44"/>
        <v/>
      </c>
    </row>
    <row r="554" spans="1:24" ht="57" customHeight="1" x14ac:dyDescent="0.15">
      <c r="A554" s="44"/>
      <c r="B554" s="11"/>
      <c r="C554" s="17"/>
      <c r="D554" s="17"/>
      <c r="E554" s="16"/>
      <c r="F554" s="15"/>
      <c r="G554" s="14"/>
      <c r="H554" s="13" t="str">
        <f>IF(F554="","",VLOOKUP(F554,図書名リスト!$C$3:$W$900,16,0))</f>
        <v/>
      </c>
      <c r="I554" s="12" t="str">
        <f>IF(F554="","",VLOOKUP(X554,図書名リスト!$A$3:$W$900,5,0))</f>
        <v/>
      </c>
      <c r="J554" s="25" t="str">
        <f>IF(F554="","",VLOOKUP(X554,図書名リスト!$A$3:$W$900,9,0))</f>
        <v/>
      </c>
      <c r="K554" s="24" t="str">
        <f>IF(F554="","",VLOOKUP(X554,図書名リスト!$A$3:$W$900,23,0))</f>
        <v/>
      </c>
      <c r="L554" s="10" t="str">
        <f>IF(F554="","",VLOOKUP(X554,図書名リスト!$A$3:$W$900,11,0))</f>
        <v/>
      </c>
      <c r="M554" s="43" t="str">
        <f>IF(F554="","",VLOOKUP(X554,図書名リスト!$A$3:$W$900,14,0))</f>
        <v/>
      </c>
      <c r="N554" s="10" t="str">
        <f>IF(F554="","",VLOOKUP(X554,図書名リスト!$A$3:$W$900,17,0))</f>
        <v/>
      </c>
      <c r="O554" s="11"/>
      <c r="P554" s="23" t="str">
        <f>IF(F554="","",VLOOKUP(X554,図書名リスト!$A$3:$W$900,21,0))</f>
        <v/>
      </c>
      <c r="Q554" s="22" t="str">
        <f>IF(F554="","",VLOOKUP(X554,図書名リスト!$A$3:$W$900,19,0))</f>
        <v/>
      </c>
      <c r="R554" s="23" t="str">
        <f>IF(F554="","",VLOOKUP(X554,図書名リスト!$A$3:$W$900,20,0))</f>
        <v/>
      </c>
      <c r="S554" s="22" t="str">
        <f>IF(F554="","",VLOOKUP(X554,図書名リスト!$A$3:$W$900,22,0))</f>
        <v/>
      </c>
      <c r="T554" s="9" t="str">
        <f t="shared" si="40"/>
        <v xml:space="preserve"> </v>
      </c>
      <c r="U554" s="9" t="str">
        <f t="shared" si="41"/>
        <v>　</v>
      </c>
      <c r="V554" s="9" t="str">
        <f t="shared" si="42"/>
        <v xml:space="preserve"> </v>
      </c>
      <c r="W554" s="9">
        <f t="shared" si="43"/>
        <v>0</v>
      </c>
      <c r="X554" s="8" t="str">
        <f t="shared" si="44"/>
        <v/>
      </c>
    </row>
    <row r="555" spans="1:24" ht="57" customHeight="1" x14ac:dyDescent="0.15">
      <c r="A555" s="44"/>
      <c r="B555" s="11"/>
      <c r="C555" s="17"/>
      <c r="D555" s="17"/>
      <c r="E555" s="16"/>
      <c r="F555" s="15"/>
      <c r="G555" s="14"/>
      <c r="H555" s="13" t="str">
        <f>IF(F555="","",VLOOKUP(F555,図書名リスト!$C$3:$W$900,16,0))</f>
        <v/>
      </c>
      <c r="I555" s="12" t="str">
        <f>IF(F555="","",VLOOKUP(X555,図書名リスト!$A$3:$W$900,5,0))</f>
        <v/>
      </c>
      <c r="J555" s="25" t="str">
        <f>IF(F555="","",VLOOKUP(X555,図書名リスト!$A$3:$W$900,9,0))</f>
        <v/>
      </c>
      <c r="K555" s="24" t="str">
        <f>IF(F555="","",VLOOKUP(X555,図書名リスト!$A$3:$W$900,23,0))</f>
        <v/>
      </c>
      <c r="L555" s="10" t="str">
        <f>IF(F555="","",VLOOKUP(X555,図書名リスト!$A$3:$W$900,11,0))</f>
        <v/>
      </c>
      <c r="M555" s="43" t="str">
        <f>IF(F555="","",VLOOKUP(X555,図書名リスト!$A$3:$W$900,14,0))</f>
        <v/>
      </c>
      <c r="N555" s="10" t="str">
        <f>IF(F555="","",VLOOKUP(X555,図書名リスト!$A$3:$W$900,17,0))</f>
        <v/>
      </c>
      <c r="O555" s="11"/>
      <c r="P555" s="23" t="str">
        <f>IF(F555="","",VLOOKUP(X555,図書名リスト!$A$3:$W$900,21,0))</f>
        <v/>
      </c>
      <c r="Q555" s="22" t="str">
        <f>IF(F555="","",VLOOKUP(X555,図書名リスト!$A$3:$W$900,19,0))</f>
        <v/>
      </c>
      <c r="R555" s="23" t="str">
        <f>IF(F555="","",VLOOKUP(X555,図書名リスト!$A$3:$W$900,20,0))</f>
        <v/>
      </c>
      <c r="S555" s="22" t="str">
        <f>IF(F555="","",VLOOKUP(X555,図書名リスト!$A$3:$W$900,22,0))</f>
        <v/>
      </c>
      <c r="T555" s="9" t="str">
        <f t="shared" si="40"/>
        <v xml:space="preserve"> </v>
      </c>
      <c r="U555" s="9" t="str">
        <f t="shared" si="41"/>
        <v>　</v>
      </c>
      <c r="V555" s="9" t="str">
        <f t="shared" si="42"/>
        <v xml:space="preserve"> </v>
      </c>
      <c r="W555" s="9">
        <f t="shared" si="43"/>
        <v>0</v>
      </c>
      <c r="X555" s="8" t="str">
        <f t="shared" si="44"/>
        <v/>
      </c>
    </row>
    <row r="556" spans="1:24" ht="57" customHeight="1" x14ac:dyDescent="0.15">
      <c r="A556" s="44"/>
      <c r="B556" s="11"/>
      <c r="C556" s="17"/>
      <c r="D556" s="17"/>
      <c r="E556" s="16"/>
      <c r="F556" s="15"/>
      <c r="G556" s="14"/>
      <c r="H556" s="13" t="str">
        <f>IF(F556="","",VLOOKUP(F556,図書名リスト!$C$3:$W$900,16,0))</f>
        <v/>
      </c>
      <c r="I556" s="12" t="str">
        <f>IF(F556="","",VLOOKUP(X556,図書名リスト!$A$3:$W$900,5,0))</f>
        <v/>
      </c>
      <c r="J556" s="25" t="str">
        <f>IF(F556="","",VLOOKUP(X556,図書名リスト!$A$3:$W$900,9,0))</f>
        <v/>
      </c>
      <c r="K556" s="24" t="str">
        <f>IF(F556="","",VLOOKUP(X556,図書名リスト!$A$3:$W$900,23,0))</f>
        <v/>
      </c>
      <c r="L556" s="10" t="str">
        <f>IF(F556="","",VLOOKUP(X556,図書名リスト!$A$3:$W$900,11,0))</f>
        <v/>
      </c>
      <c r="M556" s="43" t="str">
        <f>IF(F556="","",VLOOKUP(X556,図書名リスト!$A$3:$W$900,14,0))</f>
        <v/>
      </c>
      <c r="N556" s="10" t="str">
        <f>IF(F556="","",VLOOKUP(X556,図書名リスト!$A$3:$W$900,17,0))</f>
        <v/>
      </c>
      <c r="O556" s="11"/>
      <c r="P556" s="23" t="str">
        <f>IF(F556="","",VLOOKUP(X556,図書名リスト!$A$3:$W$900,21,0))</f>
        <v/>
      </c>
      <c r="Q556" s="22" t="str">
        <f>IF(F556="","",VLOOKUP(X556,図書名リスト!$A$3:$W$900,19,0))</f>
        <v/>
      </c>
      <c r="R556" s="23" t="str">
        <f>IF(F556="","",VLOOKUP(X556,図書名リスト!$A$3:$W$900,20,0))</f>
        <v/>
      </c>
      <c r="S556" s="22" t="str">
        <f>IF(F556="","",VLOOKUP(X556,図書名リスト!$A$3:$W$900,22,0))</f>
        <v/>
      </c>
      <c r="T556" s="9" t="str">
        <f t="shared" si="40"/>
        <v xml:space="preserve"> </v>
      </c>
      <c r="U556" s="9" t="str">
        <f t="shared" si="41"/>
        <v>　</v>
      </c>
      <c r="V556" s="9" t="str">
        <f t="shared" si="42"/>
        <v xml:space="preserve"> </v>
      </c>
      <c r="W556" s="9">
        <f t="shared" si="43"/>
        <v>0</v>
      </c>
      <c r="X556" s="8" t="str">
        <f t="shared" si="44"/>
        <v/>
      </c>
    </row>
    <row r="557" spans="1:24" ht="57" customHeight="1" x14ac:dyDescent="0.15">
      <c r="A557" s="44"/>
      <c r="B557" s="11"/>
      <c r="C557" s="17"/>
      <c r="D557" s="17"/>
      <c r="E557" s="16"/>
      <c r="F557" s="15"/>
      <c r="G557" s="14"/>
      <c r="H557" s="13" t="str">
        <f>IF(F557="","",VLOOKUP(F557,図書名リスト!$C$3:$W$900,16,0))</f>
        <v/>
      </c>
      <c r="I557" s="12" t="str">
        <f>IF(F557="","",VLOOKUP(X557,図書名リスト!$A$3:$W$900,5,0))</f>
        <v/>
      </c>
      <c r="J557" s="25" t="str">
        <f>IF(F557="","",VLOOKUP(X557,図書名リスト!$A$3:$W$900,9,0))</f>
        <v/>
      </c>
      <c r="K557" s="24" t="str">
        <f>IF(F557="","",VLOOKUP(X557,図書名リスト!$A$3:$W$900,23,0))</f>
        <v/>
      </c>
      <c r="L557" s="10" t="str">
        <f>IF(F557="","",VLOOKUP(X557,図書名リスト!$A$3:$W$900,11,0))</f>
        <v/>
      </c>
      <c r="M557" s="43" t="str">
        <f>IF(F557="","",VLOOKUP(X557,図書名リスト!$A$3:$W$900,14,0))</f>
        <v/>
      </c>
      <c r="N557" s="10" t="str">
        <f>IF(F557="","",VLOOKUP(X557,図書名リスト!$A$3:$W$900,17,0))</f>
        <v/>
      </c>
      <c r="O557" s="11"/>
      <c r="P557" s="23" t="str">
        <f>IF(F557="","",VLOOKUP(X557,図書名リスト!$A$3:$W$900,21,0))</f>
        <v/>
      </c>
      <c r="Q557" s="22" t="str">
        <f>IF(F557="","",VLOOKUP(X557,図書名リスト!$A$3:$W$900,19,0))</f>
        <v/>
      </c>
      <c r="R557" s="23" t="str">
        <f>IF(F557="","",VLOOKUP(X557,図書名リスト!$A$3:$W$900,20,0))</f>
        <v/>
      </c>
      <c r="S557" s="22" t="str">
        <f>IF(F557="","",VLOOKUP(X557,図書名リスト!$A$3:$W$900,22,0))</f>
        <v/>
      </c>
      <c r="T557" s="9" t="str">
        <f t="shared" si="40"/>
        <v xml:space="preserve"> </v>
      </c>
      <c r="U557" s="9" t="str">
        <f t="shared" si="41"/>
        <v>　</v>
      </c>
      <c r="V557" s="9" t="str">
        <f t="shared" si="42"/>
        <v xml:space="preserve"> </v>
      </c>
      <c r="W557" s="9">
        <f t="shared" si="43"/>
        <v>0</v>
      </c>
      <c r="X557" s="8" t="str">
        <f t="shared" si="44"/>
        <v/>
      </c>
    </row>
    <row r="558" spans="1:24" ht="57" customHeight="1" x14ac:dyDescent="0.15">
      <c r="A558" s="44"/>
      <c r="B558" s="11"/>
      <c r="C558" s="17"/>
      <c r="D558" s="17"/>
      <c r="E558" s="16"/>
      <c r="F558" s="15"/>
      <c r="G558" s="14"/>
      <c r="H558" s="13" t="str">
        <f>IF(F558="","",VLOOKUP(F558,図書名リスト!$C$3:$W$900,16,0))</f>
        <v/>
      </c>
      <c r="I558" s="12" t="str">
        <f>IF(F558="","",VLOOKUP(X558,図書名リスト!$A$3:$W$900,5,0))</f>
        <v/>
      </c>
      <c r="J558" s="25" t="str">
        <f>IF(F558="","",VLOOKUP(X558,図書名リスト!$A$3:$W$900,9,0))</f>
        <v/>
      </c>
      <c r="K558" s="24" t="str">
        <f>IF(F558="","",VLOOKUP(X558,図書名リスト!$A$3:$W$900,23,0))</f>
        <v/>
      </c>
      <c r="L558" s="10" t="str">
        <f>IF(F558="","",VLOOKUP(X558,図書名リスト!$A$3:$W$900,11,0))</f>
        <v/>
      </c>
      <c r="M558" s="43" t="str">
        <f>IF(F558="","",VLOOKUP(X558,図書名リスト!$A$3:$W$900,14,0))</f>
        <v/>
      </c>
      <c r="N558" s="10" t="str">
        <f>IF(F558="","",VLOOKUP(X558,図書名リスト!$A$3:$W$900,17,0))</f>
        <v/>
      </c>
      <c r="O558" s="11"/>
      <c r="P558" s="23" t="str">
        <f>IF(F558="","",VLOOKUP(X558,図書名リスト!$A$3:$W$900,21,0))</f>
        <v/>
      </c>
      <c r="Q558" s="22" t="str">
        <f>IF(F558="","",VLOOKUP(X558,図書名リスト!$A$3:$W$900,19,0))</f>
        <v/>
      </c>
      <c r="R558" s="23" t="str">
        <f>IF(F558="","",VLOOKUP(X558,図書名リスト!$A$3:$W$900,20,0))</f>
        <v/>
      </c>
      <c r="S558" s="22" t="str">
        <f>IF(F558="","",VLOOKUP(X558,図書名リスト!$A$3:$W$900,22,0))</f>
        <v/>
      </c>
      <c r="T558" s="9" t="str">
        <f t="shared" si="40"/>
        <v xml:space="preserve"> </v>
      </c>
      <c r="U558" s="9" t="str">
        <f t="shared" si="41"/>
        <v>　</v>
      </c>
      <c r="V558" s="9" t="str">
        <f t="shared" si="42"/>
        <v xml:space="preserve"> </v>
      </c>
      <c r="W558" s="9">
        <f t="shared" si="43"/>
        <v>0</v>
      </c>
      <c r="X558" s="8" t="str">
        <f t="shared" si="44"/>
        <v/>
      </c>
    </row>
    <row r="559" spans="1:24" ht="57" customHeight="1" x14ac:dyDescent="0.15">
      <c r="A559" s="44"/>
      <c r="B559" s="11"/>
      <c r="C559" s="17"/>
      <c r="D559" s="17"/>
      <c r="E559" s="16"/>
      <c r="F559" s="15"/>
      <c r="G559" s="14"/>
      <c r="H559" s="13" t="str">
        <f>IF(F559="","",VLOOKUP(F559,図書名リスト!$C$3:$W$900,16,0))</f>
        <v/>
      </c>
      <c r="I559" s="12" t="str">
        <f>IF(F559="","",VLOOKUP(X559,図書名リスト!$A$3:$W$900,5,0))</f>
        <v/>
      </c>
      <c r="J559" s="25" t="str">
        <f>IF(F559="","",VLOOKUP(X559,図書名リスト!$A$3:$W$900,9,0))</f>
        <v/>
      </c>
      <c r="K559" s="24" t="str">
        <f>IF(F559="","",VLOOKUP(X559,図書名リスト!$A$3:$W$900,23,0))</f>
        <v/>
      </c>
      <c r="L559" s="10" t="str">
        <f>IF(F559="","",VLOOKUP(X559,図書名リスト!$A$3:$W$900,11,0))</f>
        <v/>
      </c>
      <c r="M559" s="43" t="str">
        <f>IF(F559="","",VLOOKUP(X559,図書名リスト!$A$3:$W$900,14,0))</f>
        <v/>
      </c>
      <c r="N559" s="10" t="str">
        <f>IF(F559="","",VLOOKUP(X559,図書名リスト!$A$3:$W$900,17,0))</f>
        <v/>
      </c>
      <c r="O559" s="11"/>
      <c r="P559" s="23" t="str">
        <f>IF(F559="","",VLOOKUP(X559,図書名リスト!$A$3:$W$900,21,0))</f>
        <v/>
      </c>
      <c r="Q559" s="22" t="str">
        <f>IF(F559="","",VLOOKUP(X559,図書名リスト!$A$3:$W$900,19,0))</f>
        <v/>
      </c>
      <c r="R559" s="23" t="str">
        <f>IF(F559="","",VLOOKUP(X559,図書名リスト!$A$3:$W$900,20,0))</f>
        <v/>
      </c>
      <c r="S559" s="22" t="str">
        <f>IF(F559="","",VLOOKUP(X559,図書名リスト!$A$3:$W$900,22,0))</f>
        <v/>
      </c>
      <c r="T559" s="9" t="str">
        <f t="shared" si="40"/>
        <v xml:space="preserve"> </v>
      </c>
      <c r="U559" s="9" t="str">
        <f t="shared" si="41"/>
        <v>　</v>
      </c>
      <c r="V559" s="9" t="str">
        <f t="shared" si="42"/>
        <v xml:space="preserve"> </v>
      </c>
      <c r="W559" s="9">
        <f t="shared" si="43"/>
        <v>0</v>
      </c>
      <c r="X559" s="8" t="str">
        <f t="shared" si="44"/>
        <v/>
      </c>
    </row>
    <row r="560" spans="1:24" ht="57" customHeight="1" x14ac:dyDescent="0.15">
      <c r="A560" s="44"/>
      <c r="B560" s="11"/>
      <c r="C560" s="17"/>
      <c r="D560" s="17"/>
      <c r="E560" s="16"/>
      <c r="F560" s="15"/>
      <c r="G560" s="14"/>
      <c r="H560" s="13" t="str">
        <f>IF(F560="","",VLOOKUP(F560,図書名リスト!$C$3:$W$900,16,0))</f>
        <v/>
      </c>
      <c r="I560" s="12" t="str">
        <f>IF(F560="","",VLOOKUP(X560,図書名リスト!$A$3:$W$900,5,0))</f>
        <v/>
      </c>
      <c r="J560" s="25" t="str">
        <f>IF(F560="","",VLOOKUP(X560,図書名リスト!$A$3:$W$900,9,0))</f>
        <v/>
      </c>
      <c r="K560" s="24" t="str">
        <f>IF(F560="","",VLOOKUP(X560,図書名リスト!$A$3:$W$900,23,0))</f>
        <v/>
      </c>
      <c r="L560" s="10" t="str">
        <f>IF(F560="","",VLOOKUP(X560,図書名リスト!$A$3:$W$900,11,0))</f>
        <v/>
      </c>
      <c r="M560" s="43" t="str">
        <f>IF(F560="","",VLOOKUP(X560,図書名リスト!$A$3:$W$900,14,0))</f>
        <v/>
      </c>
      <c r="N560" s="10" t="str">
        <f>IF(F560="","",VLOOKUP(X560,図書名リスト!$A$3:$W$900,17,0))</f>
        <v/>
      </c>
      <c r="O560" s="11"/>
      <c r="P560" s="23" t="str">
        <f>IF(F560="","",VLOOKUP(X560,図書名リスト!$A$3:$W$900,21,0))</f>
        <v/>
      </c>
      <c r="Q560" s="22" t="str">
        <f>IF(F560="","",VLOOKUP(X560,図書名リスト!$A$3:$W$900,19,0))</f>
        <v/>
      </c>
      <c r="R560" s="23" t="str">
        <f>IF(F560="","",VLOOKUP(X560,図書名リスト!$A$3:$W$900,20,0))</f>
        <v/>
      </c>
      <c r="S560" s="22" t="str">
        <f>IF(F560="","",VLOOKUP(X560,図書名リスト!$A$3:$W$900,22,0))</f>
        <v/>
      </c>
      <c r="T560" s="9" t="str">
        <f t="shared" si="40"/>
        <v xml:space="preserve"> </v>
      </c>
      <c r="U560" s="9" t="str">
        <f t="shared" si="41"/>
        <v>　</v>
      </c>
      <c r="V560" s="9" t="str">
        <f t="shared" si="42"/>
        <v xml:space="preserve"> </v>
      </c>
      <c r="W560" s="9">
        <f t="shared" si="43"/>
        <v>0</v>
      </c>
      <c r="X560" s="8" t="str">
        <f t="shared" si="44"/>
        <v/>
      </c>
    </row>
    <row r="561" spans="1:24" ht="57" customHeight="1" x14ac:dyDescent="0.15">
      <c r="A561" s="44"/>
      <c r="B561" s="11"/>
      <c r="C561" s="17"/>
      <c r="D561" s="17"/>
      <c r="E561" s="16"/>
      <c r="F561" s="15"/>
      <c r="G561" s="14"/>
      <c r="H561" s="13" t="str">
        <f>IF(F561="","",VLOOKUP(F561,図書名リスト!$C$3:$W$900,16,0))</f>
        <v/>
      </c>
      <c r="I561" s="12" t="str">
        <f>IF(F561="","",VLOOKUP(X561,図書名リスト!$A$3:$W$900,5,0))</f>
        <v/>
      </c>
      <c r="J561" s="25" t="str">
        <f>IF(F561="","",VLOOKUP(X561,図書名リスト!$A$3:$W$900,9,0))</f>
        <v/>
      </c>
      <c r="K561" s="24" t="str">
        <f>IF(F561="","",VLOOKUP(X561,図書名リスト!$A$3:$W$900,23,0))</f>
        <v/>
      </c>
      <c r="L561" s="10" t="str">
        <f>IF(F561="","",VLOOKUP(X561,図書名リスト!$A$3:$W$900,11,0))</f>
        <v/>
      </c>
      <c r="M561" s="43" t="str">
        <f>IF(F561="","",VLOOKUP(X561,図書名リスト!$A$3:$W$900,14,0))</f>
        <v/>
      </c>
      <c r="N561" s="10" t="str">
        <f>IF(F561="","",VLOOKUP(X561,図書名リスト!$A$3:$W$900,17,0))</f>
        <v/>
      </c>
      <c r="O561" s="11"/>
      <c r="P561" s="23" t="str">
        <f>IF(F561="","",VLOOKUP(X561,図書名リスト!$A$3:$W$900,21,0))</f>
        <v/>
      </c>
      <c r="Q561" s="22" t="str">
        <f>IF(F561="","",VLOOKUP(X561,図書名リスト!$A$3:$W$900,19,0))</f>
        <v/>
      </c>
      <c r="R561" s="23" t="str">
        <f>IF(F561="","",VLOOKUP(X561,図書名リスト!$A$3:$W$900,20,0))</f>
        <v/>
      </c>
      <c r="S561" s="22" t="str">
        <f>IF(F561="","",VLOOKUP(X561,図書名リスト!$A$3:$W$900,22,0))</f>
        <v/>
      </c>
      <c r="T561" s="9" t="str">
        <f t="shared" si="40"/>
        <v xml:space="preserve"> </v>
      </c>
      <c r="U561" s="9" t="str">
        <f t="shared" si="41"/>
        <v>　</v>
      </c>
      <c r="V561" s="9" t="str">
        <f t="shared" si="42"/>
        <v xml:space="preserve"> </v>
      </c>
      <c r="W561" s="9">
        <f t="shared" si="43"/>
        <v>0</v>
      </c>
      <c r="X561" s="8" t="str">
        <f t="shared" si="44"/>
        <v/>
      </c>
    </row>
    <row r="562" spans="1:24" ht="57" customHeight="1" x14ac:dyDescent="0.15">
      <c r="A562" s="44"/>
      <c r="B562" s="11"/>
      <c r="C562" s="17"/>
      <c r="D562" s="17"/>
      <c r="E562" s="16"/>
      <c r="F562" s="15"/>
      <c r="G562" s="14"/>
      <c r="H562" s="13" t="str">
        <f>IF(F562="","",VLOOKUP(F562,図書名リスト!$C$3:$W$900,16,0))</f>
        <v/>
      </c>
      <c r="I562" s="12" t="str">
        <f>IF(F562="","",VLOOKUP(X562,図書名リスト!$A$3:$W$900,5,0))</f>
        <v/>
      </c>
      <c r="J562" s="25" t="str">
        <f>IF(F562="","",VLOOKUP(X562,図書名リスト!$A$3:$W$900,9,0))</f>
        <v/>
      </c>
      <c r="K562" s="24" t="str">
        <f>IF(F562="","",VLOOKUP(X562,図書名リスト!$A$3:$W$900,23,0))</f>
        <v/>
      </c>
      <c r="L562" s="10" t="str">
        <f>IF(F562="","",VLOOKUP(X562,図書名リスト!$A$3:$W$900,11,0))</f>
        <v/>
      </c>
      <c r="M562" s="43" t="str">
        <f>IF(F562="","",VLOOKUP(X562,図書名リスト!$A$3:$W$900,14,0))</f>
        <v/>
      </c>
      <c r="N562" s="10" t="str">
        <f>IF(F562="","",VLOOKUP(X562,図書名リスト!$A$3:$W$900,17,0))</f>
        <v/>
      </c>
      <c r="O562" s="11"/>
      <c r="P562" s="23" t="str">
        <f>IF(F562="","",VLOOKUP(X562,図書名リスト!$A$3:$W$900,21,0))</f>
        <v/>
      </c>
      <c r="Q562" s="22" t="str">
        <f>IF(F562="","",VLOOKUP(X562,図書名リスト!$A$3:$W$900,19,0))</f>
        <v/>
      </c>
      <c r="R562" s="23" t="str">
        <f>IF(F562="","",VLOOKUP(X562,図書名リスト!$A$3:$W$900,20,0))</f>
        <v/>
      </c>
      <c r="S562" s="22" t="str">
        <f>IF(F562="","",VLOOKUP(X562,図書名リスト!$A$3:$W$900,22,0))</f>
        <v/>
      </c>
      <c r="T562" s="9" t="str">
        <f t="shared" si="40"/>
        <v xml:space="preserve"> </v>
      </c>
      <c r="U562" s="9" t="str">
        <f t="shared" si="41"/>
        <v>　</v>
      </c>
      <c r="V562" s="9" t="str">
        <f t="shared" si="42"/>
        <v xml:space="preserve"> </v>
      </c>
      <c r="W562" s="9">
        <f t="shared" si="43"/>
        <v>0</v>
      </c>
      <c r="X562" s="8" t="str">
        <f t="shared" si="44"/>
        <v/>
      </c>
    </row>
    <row r="563" spans="1:24" ht="57" customHeight="1" x14ac:dyDescent="0.15">
      <c r="A563" s="44"/>
      <c r="B563" s="11"/>
      <c r="C563" s="17"/>
      <c r="D563" s="17"/>
      <c r="E563" s="16"/>
      <c r="F563" s="15"/>
      <c r="G563" s="14"/>
      <c r="H563" s="13" t="str">
        <f>IF(F563="","",VLOOKUP(F563,図書名リスト!$C$3:$W$900,16,0))</f>
        <v/>
      </c>
      <c r="I563" s="12" t="str">
        <f>IF(F563="","",VLOOKUP(X563,図書名リスト!$A$3:$W$900,5,0))</f>
        <v/>
      </c>
      <c r="J563" s="25" t="str">
        <f>IF(F563="","",VLOOKUP(X563,図書名リスト!$A$3:$W$900,9,0))</f>
        <v/>
      </c>
      <c r="K563" s="24" t="str">
        <f>IF(F563="","",VLOOKUP(X563,図書名リスト!$A$3:$W$900,23,0))</f>
        <v/>
      </c>
      <c r="L563" s="10" t="str">
        <f>IF(F563="","",VLOOKUP(X563,図書名リスト!$A$3:$W$900,11,0))</f>
        <v/>
      </c>
      <c r="M563" s="43" t="str">
        <f>IF(F563="","",VLOOKUP(X563,図書名リスト!$A$3:$W$900,14,0))</f>
        <v/>
      </c>
      <c r="N563" s="10" t="str">
        <f>IF(F563="","",VLOOKUP(X563,図書名リスト!$A$3:$W$900,17,0))</f>
        <v/>
      </c>
      <c r="O563" s="11"/>
      <c r="P563" s="23" t="str">
        <f>IF(F563="","",VLOOKUP(X563,図書名リスト!$A$3:$W$900,21,0))</f>
        <v/>
      </c>
      <c r="Q563" s="22" t="str">
        <f>IF(F563="","",VLOOKUP(X563,図書名リスト!$A$3:$W$900,19,0))</f>
        <v/>
      </c>
      <c r="R563" s="23" t="str">
        <f>IF(F563="","",VLOOKUP(X563,図書名リスト!$A$3:$W$900,20,0))</f>
        <v/>
      </c>
      <c r="S563" s="22" t="str">
        <f>IF(F563="","",VLOOKUP(X563,図書名リスト!$A$3:$W$900,22,0))</f>
        <v/>
      </c>
      <c r="T563" s="9" t="str">
        <f t="shared" si="40"/>
        <v xml:space="preserve"> </v>
      </c>
      <c r="U563" s="9" t="str">
        <f t="shared" si="41"/>
        <v>　</v>
      </c>
      <c r="V563" s="9" t="str">
        <f t="shared" si="42"/>
        <v xml:space="preserve"> </v>
      </c>
      <c r="W563" s="9">
        <f t="shared" si="43"/>
        <v>0</v>
      </c>
      <c r="X563" s="8" t="str">
        <f t="shared" si="44"/>
        <v/>
      </c>
    </row>
    <row r="564" spans="1:24" ht="57" customHeight="1" x14ac:dyDescent="0.15">
      <c r="A564" s="44"/>
      <c r="B564" s="11"/>
      <c r="C564" s="17"/>
      <c r="D564" s="17"/>
      <c r="E564" s="16"/>
      <c r="F564" s="15"/>
      <c r="G564" s="14"/>
      <c r="H564" s="13" t="str">
        <f>IF(F564="","",VLOOKUP(F564,図書名リスト!$C$3:$W$900,16,0))</f>
        <v/>
      </c>
      <c r="I564" s="12" t="str">
        <f>IF(F564="","",VLOOKUP(X564,図書名リスト!$A$3:$W$900,5,0))</f>
        <v/>
      </c>
      <c r="J564" s="25" t="str">
        <f>IF(F564="","",VLOOKUP(X564,図書名リスト!$A$3:$W$900,9,0))</f>
        <v/>
      </c>
      <c r="K564" s="24" t="str">
        <f>IF(F564="","",VLOOKUP(X564,図書名リスト!$A$3:$W$900,23,0))</f>
        <v/>
      </c>
      <c r="L564" s="10" t="str">
        <f>IF(F564="","",VLOOKUP(X564,図書名リスト!$A$3:$W$900,11,0))</f>
        <v/>
      </c>
      <c r="M564" s="43" t="str">
        <f>IF(F564="","",VLOOKUP(X564,図書名リスト!$A$3:$W$900,14,0))</f>
        <v/>
      </c>
      <c r="N564" s="10" t="str">
        <f>IF(F564="","",VLOOKUP(X564,図書名リスト!$A$3:$W$900,17,0))</f>
        <v/>
      </c>
      <c r="O564" s="11"/>
      <c r="P564" s="23" t="str">
        <f>IF(F564="","",VLOOKUP(X564,図書名リスト!$A$3:$W$900,21,0))</f>
        <v/>
      </c>
      <c r="Q564" s="22" t="str">
        <f>IF(F564="","",VLOOKUP(X564,図書名リスト!$A$3:$W$900,19,0))</f>
        <v/>
      </c>
      <c r="R564" s="23" t="str">
        <f>IF(F564="","",VLOOKUP(X564,図書名リスト!$A$3:$W$900,20,0))</f>
        <v/>
      </c>
      <c r="S564" s="22" t="str">
        <f>IF(F564="","",VLOOKUP(X564,図書名リスト!$A$3:$W$900,22,0))</f>
        <v/>
      </c>
      <c r="T564" s="9" t="str">
        <f t="shared" si="40"/>
        <v xml:space="preserve"> </v>
      </c>
      <c r="U564" s="9" t="str">
        <f t="shared" si="41"/>
        <v>　</v>
      </c>
      <c r="V564" s="9" t="str">
        <f t="shared" si="42"/>
        <v xml:space="preserve"> </v>
      </c>
      <c r="W564" s="9">
        <f t="shared" si="43"/>
        <v>0</v>
      </c>
      <c r="X564" s="8" t="str">
        <f t="shared" si="44"/>
        <v/>
      </c>
    </row>
    <row r="565" spans="1:24" ht="57" customHeight="1" x14ac:dyDescent="0.15">
      <c r="A565" s="44"/>
      <c r="B565" s="11"/>
      <c r="C565" s="17"/>
      <c r="D565" s="17"/>
      <c r="E565" s="16"/>
      <c r="F565" s="15"/>
      <c r="G565" s="14"/>
      <c r="H565" s="13" t="str">
        <f>IF(F565="","",VLOOKUP(F565,図書名リスト!$C$3:$W$900,16,0))</f>
        <v/>
      </c>
      <c r="I565" s="12" t="str">
        <f>IF(F565="","",VLOOKUP(X565,図書名リスト!$A$3:$W$900,5,0))</f>
        <v/>
      </c>
      <c r="J565" s="25" t="str">
        <f>IF(F565="","",VLOOKUP(X565,図書名リスト!$A$3:$W$900,9,0))</f>
        <v/>
      </c>
      <c r="K565" s="24" t="str">
        <f>IF(F565="","",VLOOKUP(X565,図書名リスト!$A$3:$W$900,23,0))</f>
        <v/>
      </c>
      <c r="L565" s="10" t="str">
        <f>IF(F565="","",VLOOKUP(X565,図書名リスト!$A$3:$W$900,11,0))</f>
        <v/>
      </c>
      <c r="M565" s="43" t="str">
        <f>IF(F565="","",VLOOKUP(X565,図書名リスト!$A$3:$W$900,14,0))</f>
        <v/>
      </c>
      <c r="N565" s="10" t="str">
        <f>IF(F565="","",VLOOKUP(X565,図書名リスト!$A$3:$W$900,17,0))</f>
        <v/>
      </c>
      <c r="O565" s="11"/>
      <c r="P565" s="23" t="str">
        <f>IF(F565="","",VLOOKUP(X565,図書名リスト!$A$3:$W$900,21,0))</f>
        <v/>
      </c>
      <c r="Q565" s="22" t="str">
        <f>IF(F565="","",VLOOKUP(X565,図書名リスト!$A$3:$W$900,19,0))</f>
        <v/>
      </c>
      <c r="R565" s="23" t="str">
        <f>IF(F565="","",VLOOKUP(X565,図書名リスト!$A$3:$W$900,20,0))</f>
        <v/>
      </c>
      <c r="S565" s="22" t="str">
        <f>IF(F565="","",VLOOKUP(X565,図書名リスト!$A$3:$W$900,22,0))</f>
        <v/>
      </c>
      <c r="T565" s="9" t="str">
        <f t="shared" si="40"/>
        <v xml:space="preserve"> </v>
      </c>
      <c r="U565" s="9" t="str">
        <f t="shared" si="41"/>
        <v>　</v>
      </c>
      <c r="V565" s="9" t="str">
        <f t="shared" si="42"/>
        <v xml:space="preserve"> </v>
      </c>
      <c r="W565" s="9">
        <f t="shared" si="43"/>
        <v>0</v>
      </c>
      <c r="X565" s="8" t="str">
        <f t="shared" si="44"/>
        <v/>
      </c>
    </row>
    <row r="566" spans="1:24" ht="57" customHeight="1" x14ac:dyDescent="0.15">
      <c r="A566" s="44"/>
      <c r="B566" s="11"/>
      <c r="C566" s="17"/>
      <c r="D566" s="17"/>
      <c r="E566" s="16"/>
      <c r="F566" s="15"/>
      <c r="G566" s="14"/>
      <c r="H566" s="13" t="str">
        <f>IF(F566="","",VLOOKUP(F566,図書名リスト!$C$3:$W$900,16,0))</f>
        <v/>
      </c>
      <c r="I566" s="12" t="str">
        <f>IF(F566="","",VLOOKUP(X566,図書名リスト!$A$3:$W$900,5,0))</f>
        <v/>
      </c>
      <c r="J566" s="25" t="str">
        <f>IF(F566="","",VLOOKUP(X566,図書名リスト!$A$3:$W$900,9,0))</f>
        <v/>
      </c>
      <c r="K566" s="24" t="str">
        <f>IF(F566="","",VLOOKUP(X566,図書名リスト!$A$3:$W$900,23,0))</f>
        <v/>
      </c>
      <c r="L566" s="10" t="str">
        <f>IF(F566="","",VLOOKUP(X566,図書名リスト!$A$3:$W$900,11,0))</f>
        <v/>
      </c>
      <c r="M566" s="43" t="str">
        <f>IF(F566="","",VLOOKUP(X566,図書名リスト!$A$3:$W$900,14,0))</f>
        <v/>
      </c>
      <c r="N566" s="10" t="str">
        <f>IF(F566="","",VLOOKUP(X566,図書名リスト!$A$3:$W$900,17,0))</f>
        <v/>
      </c>
      <c r="O566" s="11"/>
      <c r="P566" s="23" t="str">
        <f>IF(F566="","",VLOOKUP(X566,図書名リスト!$A$3:$W$900,21,0))</f>
        <v/>
      </c>
      <c r="Q566" s="22" t="str">
        <f>IF(F566="","",VLOOKUP(X566,図書名リスト!$A$3:$W$900,19,0))</f>
        <v/>
      </c>
      <c r="R566" s="23" t="str">
        <f>IF(F566="","",VLOOKUP(X566,図書名リスト!$A$3:$W$900,20,0))</f>
        <v/>
      </c>
      <c r="S566" s="22" t="str">
        <f>IF(F566="","",VLOOKUP(X566,図書名リスト!$A$3:$W$900,22,0))</f>
        <v/>
      </c>
      <c r="T566" s="9" t="str">
        <f t="shared" si="40"/>
        <v xml:space="preserve"> </v>
      </c>
      <c r="U566" s="9" t="str">
        <f t="shared" si="41"/>
        <v>　</v>
      </c>
      <c r="V566" s="9" t="str">
        <f t="shared" si="42"/>
        <v xml:space="preserve"> </v>
      </c>
      <c r="W566" s="9">
        <f t="shared" si="43"/>
        <v>0</v>
      </c>
      <c r="X566" s="8" t="str">
        <f t="shared" si="44"/>
        <v/>
      </c>
    </row>
    <row r="567" spans="1:24" ht="57" customHeight="1" x14ac:dyDescent="0.15">
      <c r="A567" s="44"/>
      <c r="B567" s="11"/>
      <c r="C567" s="17"/>
      <c r="D567" s="17"/>
      <c r="E567" s="16"/>
      <c r="F567" s="15"/>
      <c r="G567" s="14"/>
      <c r="H567" s="13" t="str">
        <f>IF(F567="","",VLOOKUP(F567,図書名リスト!$C$3:$W$900,16,0))</f>
        <v/>
      </c>
      <c r="I567" s="12" t="str">
        <f>IF(F567="","",VLOOKUP(X567,図書名リスト!$A$3:$W$900,5,0))</f>
        <v/>
      </c>
      <c r="J567" s="25" t="str">
        <f>IF(F567="","",VLOOKUP(X567,図書名リスト!$A$3:$W$900,9,0))</f>
        <v/>
      </c>
      <c r="K567" s="24" t="str">
        <f>IF(F567="","",VLOOKUP(X567,図書名リスト!$A$3:$W$900,23,0))</f>
        <v/>
      </c>
      <c r="L567" s="10" t="str">
        <f>IF(F567="","",VLOOKUP(X567,図書名リスト!$A$3:$W$900,11,0))</f>
        <v/>
      </c>
      <c r="M567" s="43" t="str">
        <f>IF(F567="","",VLOOKUP(X567,図書名リスト!$A$3:$W$900,14,0))</f>
        <v/>
      </c>
      <c r="N567" s="10" t="str">
        <f>IF(F567="","",VLOOKUP(X567,図書名リスト!$A$3:$W$900,17,0))</f>
        <v/>
      </c>
      <c r="O567" s="11"/>
      <c r="P567" s="23" t="str">
        <f>IF(F567="","",VLOOKUP(X567,図書名リスト!$A$3:$W$900,21,0))</f>
        <v/>
      </c>
      <c r="Q567" s="22" t="str">
        <f>IF(F567="","",VLOOKUP(X567,図書名リスト!$A$3:$W$900,19,0))</f>
        <v/>
      </c>
      <c r="R567" s="23" t="str">
        <f>IF(F567="","",VLOOKUP(X567,図書名リスト!$A$3:$W$900,20,0))</f>
        <v/>
      </c>
      <c r="S567" s="22" t="str">
        <f>IF(F567="","",VLOOKUP(X567,図書名リスト!$A$3:$W$900,22,0))</f>
        <v/>
      </c>
      <c r="T567" s="9" t="str">
        <f t="shared" si="40"/>
        <v xml:space="preserve"> </v>
      </c>
      <c r="U567" s="9" t="str">
        <f t="shared" si="41"/>
        <v>　</v>
      </c>
      <c r="V567" s="9" t="str">
        <f t="shared" si="42"/>
        <v xml:space="preserve"> </v>
      </c>
      <c r="W567" s="9">
        <f t="shared" si="43"/>
        <v>0</v>
      </c>
      <c r="X567" s="8" t="str">
        <f t="shared" si="44"/>
        <v/>
      </c>
    </row>
    <row r="568" spans="1:24" ht="57" customHeight="1" x14ac:dyDescent="0.15">
      <c r="A568" s="44"/>
      <c r="B568" s="11"/>
      <c r="C568" s="17"/>
      <c r="D568" s="17"/>
      <c r="E568" s="16"/>
      <c r="F568" s="15"/>
      <c r="G568" s="14"/>
      <c r="H568" s="13" t="str">
        <f>IF(F568="","",VLOOKUP(F568,図書名リスト!$C$3:$W$900,16,0))</f>
        <v/>
      </c>
      <c r="I568" s="12" t="str">
        <f>IF(F568="","",VLOOKUP(X568,図書名リスト!$A$3:$W$900,5,0))</f>
        <v/>
      </c>
      <c r="J568" s="25" t="str">
        <f>IF(F568="","",VLOOKUP(X568,図書名リスト!$A$3:$W$900,9,0))</f>
        <v/>
      </c>
      <c r="K568" s="24" t="str">
        <f>IF(F568="","",VLOOKUP(X568,図書名リスト!$A$3:$W$900,23,0))</f>
        <v/>
      </c>
      <c r="L568" s="10" t="str">
        <f>IF(F568="","",VLOOKUP(X568,図書名リスト!$A$3:$W$900,11,0))</f>
        <v/>
      </c>
      <c r="M568" s="43" t="str">
        <f>IF(F568="","",VLOOKUP(X568,図書名リスト!$A$3:$W$900,14,0))</f>
        <v/>
      </c>
      <c r="N568" s="10" t="str">
        <f>IF(F568="","",VLOOKUP(X568,図書名リスト!$A$3:$W$900,17,0))</f>
        <v/>
      </c>
      <c r="O568" s="11"/>
      <c r="P568" s="23" t="str">
        <f>IF(F568="","",VLOOKUP(X568,図書名リスト!$A$3:$W$900,21,0))</f>
        <v/>
      </c>
      <c r="Q568" s="22" t="str">
        <f>IF(F568="","",VLOOKUP(X568,図書名リスト!$A$3:$W$900,19,0))</f>
        <v/>
      </c>
      <c r="R568" s="23" t="str">
        <f>IF(F568="","",VLOOKUP(X568,図書名リスト!$A$3:$W$900,20,0))</f>
        <v/>
      </c>
      <c r="S568" s="22" t="str">
        <f>IF(F568="","",VLOOKUP(X568,図書名リスト!$A$3:$W$900,22,0))</f>
        <v/>
      </c>
      <c r="T568" s="9" t="str">
        <f t="shared" si="40"/>
        <v xml:space="preserve"> </v>
      </c>
      <c r="U568" s="9" t="str">
        <f t="shared" si="41"/>
        <v>　</v>
      </c>
      <c r="V568" s="9" t="str">
        <f t="shared" si="42"/>
        <v xml:space="preserve"> </v>
      </c>
      <c r="W568" s="9">
        <f t="shared" si="43"/>
        <v>0</v>
      </c>
      <c r="X568" s="8" t="str">
        <f t="shared" si="44"/>
        <v/>
      </c>
    </row>
    <row r="569" spans="1:24" ht="57" customHeight="1" x14ac:dyDescent="0.15">
      <c r="A569" s="44"/>
      <c r="B569" s="11"/>
      <c r="C569" s="17"/>
      <c r="D569" s="17"/>
      <c r="E569" s="16"/>
      <c r="F569" s="15"/>
      <c r="G569" s="14"/>
      <c r="H569" s="13" t="str">
        <f>IF(F569="","",VLOOKUP(F569,図書名リスト!$C$3:$W$900,16,0))</f>
        <v/>
      </c>
      <c r="I569" s="12" t="str">
        <f>IF(F569="","",VLOOKUP(X569,図書名リスト!$A$3:$W$900,5,0))</f>
        <v/>
      </c>
      <c r="J569" s="25" t="str">
        <f>IF(F569="","",VLOOKUP(X569,図書名リスト!$A$3:$W$900,9,0))</f>
        <v/>
      </c>
      <c r="K569" s="24" t="str">
        <f>IF(F569="","",VLOOKUP(X569,図書名リスト!$A$3:$W$900,23,0))</f>
        <v/>
      </c>
      <c r="L569" s="10" t="str">
        <f>IF(F569="","",VLOOKUP(X569,図書名リスト!$A$3:$W$900,11,0))</f>
        <v/>
      </c>
      <c r="M569" s="43" t="str">
        <f>IF(F569="","",VLOOKUP(X569,図書名リスト!$A$3:$W$900,14,0))</f>
        <v/>
      </c>
      <c r="N569" s="10" t="str">
        <f>IF(F569="","",VLOOKUP(X569,図書名リスト!$A$3:$W$900,17,0))</f>
        <v/>
      </c>
      <c r="O569" s="11"/>
      <c r="P569" s="23" t="str">
        <f>IF(F569="","",VLOOKUP(X569,図書名リスト!$A$3:$W$900,21,0))</f>
        <v/>
      </c>
      <c r="Q569" s="22" t="str">
        <f>IF(F569="","",VLOOKUP(X569,図書名リスト!$A$3:$W$900,19,0))</f>
        <v/>
      </c>
      <c r="R569" s="23" t="str">
        <f>IF(F569="","",VLOOKUP(X569,図書名リスト!$A$3:$W$900,20,0))</f>
        <v/>
      </c>
      <c r="S569" s="22" t="str">
        <f>IF(F569="","",VLOOKUP(X569,図書名リスト!$A$3:$W$900,22,0))</f>
        <v/>
      </c>
      <c r="T569" s="9" t="str">
        <f t="shared" si="40"/>
        <v xml:space="preserve"> </v>
      </c>
      <c r="U569" s="9" t="str">
        <f t="shared" si="41"/>
        <v>　</v>
      </c>
      <c r="V569" s="9" t="str">
        <f t="shared" si="42"/>
        <v xml:space="preserve"> </v>
      </c>
      <c r="W569" s="9">
        <f t="shared" si="43"/>
        <v>0</v>
      </c>
      <c r="X569" s="8" t="str">
        <f t="shared" si="44"/>
        <v/>
      </c>
    </row>
    <row r="570" spans="1:24" ht="57" customHeight="1" x14ac:dyDescent="0.15">
      <c r="A570" s="44"/>
      <c r="B570" s="11"/>
      <c r="C570" s="17"/>
      <c r="D570" s="17"/>
      <c r="E570" s="16"/>
      <c r="F570" s="15"/>
      <c r="G570" s="14"/>
      <c r="H570" s="13" t="str">
        <f>IF(F570="","",VLOOKUP(F570,図書名リスト!$C$3:$W$900,16,0))</f>
        <v/>
      </c>
      <c r="I570" s="12" t="str">
        <f>IF(F570="","",VLOOKUP(X570,図書名リスト!$A$3:$W$900,5,0))</f>
        <v/>
      </c>
      <c r="J570" s="25" t="str">
        <f>IF(F570="","",VLOOKUP(X570,図書名リスト!$A$3:$W$900,9,0))</f>
        <v/>
      </c>
      <c r="K570" s="24" t="str">
        <f>IF(F570="","",VLOOKUP(X570,図書名リスト!$A$3:$W$900,23,0))</f>
        <v/>
      </c>
      <c r="L570" s="10" t="str">
        <f>IF(F570="","",VLOOKUP(X570,図書名リスト!$A$3:$W$900,11,0))</f>
        <v/>
      </c>
      <c r="M570" s="43" t="str">
        <f>IF(F570="","",VLOOKUP(X570,図書名リスト!$A$3:$W$900,14,0))</f>
        <v/>
      </c>
      <c r="N570" s="10" t="str">
        <f>IF(F570="","",VLOOKUP(X570,図書名リスト!$A$3:$W$900,17,0))</f>
        <v/>
      </c>
      <c r="O570" s="11"/>
      <c r="P570" s="23" t="str">
        <f>IF(F570="","",VLOOKUP(X570,図書名リスト!$A$3:$W$900,21,0))</f>
        <v/>
      </c>
      <c r="Q570" s="22" t="str">
        <f>IF(F570="","",VLOOKUP(X570,図書名リスト!$A$3:$W$900,19,0))</f>
        <v/>
      </c>
      <c r="R570" s="23" t="str">
        <f>IF(F570="","",VLOOKUP(X570,図書名リスト!$A$3:$W$900,20,0))</f>
        <v/>
      </c>
      <c r="S570" s="22" t="str">
        <f>IF(F570="","",VLOOKUP(X570,図書名リスト!$A$3:$W$900,22,0))</f>
        <v/>
      </c>
      <c r="T570" s="9" t="str">
        <f t="shared" si="40"/>
        <v xml:space="preserve"> </v>
      </c>
      <c r="U570" s="9" t="str">
        <f t="shared" si="41"/>
        <v>　</v>
      </c>
      <c r="V570" s="9" t="str">
        <f t="shared" si="42"/>
        <v xml:space="preserve"> </v>
      </c>
      <c r="W570" s="9">
        <f t="shared" si="43"/>
        <v>0</v>
      </c>
      <c r="X570" s="8" t="str">
        <f t="shared" si="44"/>
        <v/>
      </c>
    </row>
    <row r="571" spans="1:24" ht="57" customHeight="1" x14ac:dyDescent="0.15">
      <c r="A571" s="44"/>
      <c r="B571" s="11"/>
      <c r="C571" s="17"/>
      <c r="D571" s="17"/>
      <c r="E571" s="16"/>
      <c r="F571" s="15"/>
      <c r="G571" s="14"/>
      <c r="H571" s="13" t="str">
        <f>IF(F571="","",VLOOKUP(F571,図書名リスト!$C$3:$W$900,16,0))</f>
        <v/>
      </c>
      <c r="I571" s="12" t="str">
        <f>IF(F571="","",VLOOKUP(X571,図書名リスト!$A$3:$W$900,5,0))</f>
        <v/>
      </c>
      <c r="J571" s="25" t="str">
        <f>IF(F571="","",VLOOKUP(X571,図書名リスト!$A$3:$W$900,9,0))</f>
        <v/>
      </c>
      <c r="K571" s="24" t="str">
        <f>IF(F571="","",VLOOKUP(X571,図書名リスト!$A$3:$W$900,23,0))</f>
        <v/>
      </c>
      <c r="L571" s="10" t="str">
        <f>IF(F571="","",VLOOKUP(X571,図書名リスト!$A$3:$W$900,11,0))</f>
        <v/>
      </c>
      <c r="M571" s="43" t="str">
        <f>IF(F571="","",VLOOKUP(X571,図書名リスト!$A$3:$W$900,14,0))</f>
        <v/>
      </c>
      <c r="N571" s="10" t="str">
        <f>IF(F571="","",VLOOKUP(X571,図書名リスト!$A$3:$W$900,17,0))</f>
        <v/>
      </c>
      <c r="O571" s="11"/>
      <c r="P571" s="23" t="str">
        <f>IF(F571="","",VLOOKUP(X571,図書名リスト!$A$3:$W$900,21,0))</f>
        <v/>
      </c>
      <c r="Q571" s="22" t="str">
        <f>IF(F571="","",VLOOKUP(X571,図書名リスト!$A$3:$W$900,19,0))</f>
        <v/>
      </c>
      <c r="R571" s="23" t="str">
        <f>IF(F571="","",VLOOKUP(X571,図書名リスト!$A$3:$W$900,20,0))</f>
        <v/>
      </c>
      <c r="S571" s="22" t="str">
        <f>IF(F571="","",VLOOKUP(X571,図書名リスト!$A$3:$W$900,22,0))</f>
        <v/>
      </c>
      <c r="T571" s="9" t="str">
        <f t="shared" si="40"/>
        <v xml:space="preserve"> </v>
      </c>
      <c r="U571" s="9" t="str">
        <f t="shared" si="41"/>
        <v>　</v>
      </c>
      <c r="V571" s="9" t="str">
        <f t="shared" si="42"/>
        <v xml:space="preserve"> </v>
      </c>
      <c r="W571" s="9">
        <f t="shared" si="43"/>
        <v>0</v>
      </c>
      <c r="X571" s="8" t="str">
        <f t="shared" si="44"/>
        <v/>
      </c>
    </row>
    <row r="572" spans="1:24" ht="57" customHeight="1" x14ac:dyDescent="0.15">
      <c r="A572" s="44"/>
      <c r="B572" s="11"/>
      <c r="C572" s="17"/>
      <c r="D572" s="17"/>
      <c r="E572" s="16"/>
      <c r="F572" s="15"/>
      <c r="G572" s="14"/>
      <c r="H572" s="13" t="str">
        <f>IF(F572="","",VLOOKUP(F572,図書名リスト!$C$3:$W$900,16,0))</f>
        <v/>
      </c>
      <c r="I572" s="12" t="str">
        <f>IF(F572="","",VLOOKUP(X572,図書名リスト!$A$3:$W$900,5,0))</f>
        <v/>
      </c>
      <c r="J572" s="25" t="str">
        <f>IF(F572="","",VLOOKUP(X572,図書名リスト!$A$3:$W$900,9,0))</f>
        <v/>
      </c>
      <c r="K572" s="24" t="str">
        <f>IF(F572="","",VLOOKUP(X572,図書名リスト!$A$3:$W$900,23,0))</f>
        <v/>
      </c>
      <c r="L572" s="10" t="str">
        <f>IF(F572="","",VLOOKUP(X572,図書名リスト!$A$3:$W$900,11,0))</f>
        <v/>
      </c>
      <c r="M572" s="43" t="str">
        <f>IF(F572="","",VLOOKUP(X572,図書名リスト!$A$3:$W$900,14,0))</f>
        <v/>
      </c>
      <c r="N572" s="10" t="str">
        <f>IF(F572="","",VLOOKUP(X572,図書名リスト!$A$3:$W$900,17,0))</f>
        <v/>
      </c>
      <c r="O572" s="11"/>
      <c r="P572" s="23" t="str">
        <f>IF(F572="","",VLOOKUP(X572,図書名リスト!$A$3:$W$900,21,0))</f>
        <v/>
      </c>
      <c r="Q572" s="22" t="str">
        <f>IF(F572="","",VLOOKUP(X572,図書名リスト!$A$3:$W$900,19,0))</f>
        <v/>
      </c>
      <c r="R572" s="23" t="str">
        <f>IF(F572="","",VLOOKUP(X572,図書名リスト!$A$3:$W$900,20,0))</f>
        <v/>
      </c>
      <c r="S572" s="22" t="str">
        <f>IF(F572="","",VLOOKUP(X572,図書名リスト!$A$3:$W$900,22,0))</f>
        <v/>
      </c>
      <c r="T572" s="9" t="str">
        <f t="shared" si="40"/>
        <v xml:space="preserve"> </v>
      </c>
      <c r="U572" s="9" t="str">
        <f t="shared" si="41"/>
        <v>　</v>
      </c>
      <c r="V572" s="9" t="str">
        <f t="shared" si="42"/>
        <v xml:space="preserve"> </v>
      </c>
      <c r="W572" s="9">
        <f t="shared" si="43"/>
        <v>0</v>
      </c>
      <c r="X572" s="8" t="str">
        <f t="shared" si="44"/>
        <v/>
      </c>
    </row>
    <row r="573" spans="1:24" ht="57" customHeight="1" x14ac:dyDescent="0.15">
      <c r="A573" s="44"/>
      <c r="B573" s="11"/>
      <c r="C573" s="17"/>
      <c r="D573" s="17"/>
      <c r="E573" s="16"/>
      <c r="F573" s="15"/>
      <c r="G573" s="14"/>
      <c r="H573" s="13" t="str">
        <f>IF(F573="","",VLOOKUP(F573,図書名リスト!$C$3:$W$900,16,0))</f>
        <v/>
      </c>
      <c r="I573" s="12" t="str">
        <f>IF(F573="","",VLOOKUP(X573,図書名リスト!$A$3:$W$900,5,0))</f>
        <v/>
      </c>
      <c r="J573" s="25" t="str">
        <f>IF(F573="","",VLOOKUP(X573,図書名リスト!$A$3:$W$900,9,0))</f>
        <v/>
      </c>
      <c r="K573" s="24" t="str">
        <f>IF(F573="","",VLOOKUP(X573,図書名リスト!$A$3:$W$900,23,0))</f>
        <v/>
      </c>
      <c r="L573" s="10" t="str">
        <f>IF(F573="","",VLOOKUP(X573,図書名リスト!$A$3:$W$900,11,0))</f>
        <v/>
      </c>
      <c r="M573" s="43" t="str">
        <f>IF(F573="","",VLOOKUP(X573,図書名リスト!$A$3:$W$900,14,0))</f>
        <v/>
      </c>
      <c r="N573" s="10" t="str">
        <f>IF(F573="","",VLOOKUP(X573,図書名リスト!$A$3:$W$900,17,0))</f>
        <v/>
      </c>
      <c r="O573" s="11"/>
      <c r="P573" s="23" t="str">
        <f>IF(F573="","",VLOOKUP(X573,図書名リスト!$A$3:$W$900,21,0))</f>
        <v/>
      </c>
      <c r="Q573" s="22" t="str">
        <f>IF(F573="","",VLOOKUP(X573,図書名リスト!$A$3:$W$900,19,0))</f>
        <v/>
      </c>
      <c r="R573" s="23" t="str">
        <f>IF(F573="","",VLOOKUP(X573,図書名リスト!$A$3:$W$900,20,0))</f>
        <v/>
      </c>
      <c r="S573" s="22" t="str">
        <f>IF(F573="","",VLOOKUP(X573,図書名リスト!$A$3:$W$900,22,0))</f>
        <v/>
      </c>
      <c r="T573" s="9" t="str">
        <f t="shared" si="40"/>
        <v xml:space="preserve"> </v>
      </c>
      <c r="U573" s="9" t="str">
        <f t="shared" si="41"/>
        <v>　</v>
      </c>
      <c r="V573" s="9" t="str">
        <f t="shared" si="42"/>
        <v xml:space="preserve"> </v>
      </c>
      <c r="W573" s="9">
        <f t="shared" si="43"/>
        <v>0</v>
      </c>
      <c r="X573" s="8" t="str">
        <f t="shared" si="44"/>
        <v/>
      </c>
    </row>
    <row r="574" spans="1:24" ht="57" customHeight="1" x14ac:dyDescent="0.15">
      <c r="A574" s="44"/>
      <c r="B574" s="11"/>
      <c r="C574" s="17"/>
      <c r="D574" s="17"/>
      <c r="E574" s="16"/>
      <c r="F574" s="15"/>
      <c r="G574" s="14"/>
      <c r="H574" s="13" t="str">
        <f>IF(F574="","",VLOOKUP(F574,図書名リスト!$C$3:$W$900,16,0))</f>
        <v/>
      </c>
      <c r="I574" s="12" t="str">
        <f>IF(F574="","",VLOOKUP(X574,図書名リスト!$A$3:$W$900,5,0))</f>
        <v/>
      </c>
      <c r="J574" s="25" t="str">
        <f>IF(F574="","",VLOOKUP(X574,図書名リスト!$A$3:$W$900,9,0))</f>
        <v/>
      </c>
      <c r="K574" s="24" t="str">
        <f>IF(F574="","",VLOOKUP(X574,図書名リスト!$A$3:$W$900,23,0))</f>
        <v/>
      </c>
      <c r="L574" s="10" t="str">
        <f>IF(F574="","",VLOOKUP(X574,図書名リスト!$A$3:$W$900,11,0))</f>
        <v/>
      </c>
      <c r="M574" s="43" t="str">
        <f>IF(F574="","",VLOOKUP(X574,図書名リスト!$A$3:$W$900,14,0))</f>
        <v/>
      </c>
      <c r="N574" s="10" t="str">
        <f>IF(F574="","",VLOOKUP(X574,図書名リスト!$A$3:$W$900,17,0))</f>
        <v/>
      </c>
      <c r="O574" s="11"/>
      <c r="P574" s="23" t="str">
        <f>IF(F574="","",VLOOKUP(X574,図書名リスト!$A$3:$W$900,21,0))</f>
        <v/>
      </c>
      <c r="Q574" s="22" t="str">
        <f>IF(F574="","",VLOOKUP(X574,図書名リスト!$A$3:$W$900,19,0))</f>
        <v/>
      </c>
      <c r="R574" s="23" t="str">
        <f>IF(F574="","",VLOOKUP(X574,図書名リスト!$A$3:$W$900,20,0))</f>
        <v/>
      </c>
      <c r="S574" s="22" t="str">
        <f>IF(F574="","",VLOOKUP(X574,図書名リスト!$A$3:$W$900,22,0))</f>
        <v/>
      </c>
      <c r="T574" s="9" t="str">
        <f t="shared" si="40"/>
        <v xml:space="preserve"> </v>
      </c>
      <c r="U574" s="9" t="str">
        <f t="shared" si="41"/>
        <v>　</v>
      </c>
      <c r="V574" s="9" t="str">
        <f t="shared" si="42"/>
        <v xml:space="preserve"> </v>
      </c>
      <c r="W574" s="9">
        <f t="shared" si="43"/>
        <v>0</v>
      </c>
      <c r="X574" s="8" t="str">
        <f t="shared" si="44"/>
        <v/>
      </c>
    </row>
    <row r="575" spans="1:24" ht="57" customHeight="1" x14ac:dyDescent="0.15">
      <c r="A575" s="44"/>
      <c r="B575" s="11"/>
      <c r="C575" s="17"/>
      <c r="D575" s="17"/>
      <c r="E575" s="16"/>
      <c r="F575" s="15"/>
      <c r="G575" s="14"/>
      <c r="H575" s="13" t="str">
        <f>IF(F575="","",VLOOKUP(F575,図書名リスト!$C$3:$W$900,16,0))</f>
        <v/>
      </c>
      <c r="I575" s="12" t="str">
        <f>IF(F575="","",VLOOKUP(X575,図書名リスト!$A$3:$W$900,5,0))</f>
        <v/>
      </c>
      <c r="J575" s="25" t="str">
        <f>IF(F575="","",VLOOKUP(X575,図書名リスト!$A$3:$W$900,9,0))</f>
        <v/>
      </c>
      <c r="K575" s="24" t="str">
        <f>IF(F575="","",VLOOKUP(X575,図書名リスト!$A$3:$W$900,23,0))</f>
        <v/>
      </c>
      <c r="L575" s="10" t="str">
        <f>IF(F575="","",VLOOKUP(X575,図書名リスト!$A$3:$W$900,11,0))</f>
        <v/>
      </c>
      <c r="M575" s="43" t="str">
        <f>IF(F575="","",VLOOKUP(X575,図書名リスト!$A$3:$W$900,14,0))</f>
        <v/>
      </c>
      <c r="N575" s="10" t="str">
        <f>IF(F575="","",VLOOKUP(X575,図書名リスト!$A$3:$W$900,17,0))</f>
        <v/>
      </c>
      <c r="O575" s="11"/>
      <c r="P575" s="23" t="str">
        <f>IF(F575="","",VLOOKUP(X575,図書名リスト!$A$3:$W$900,21,0))</f>
        <v/>
      </c>
      <c r="Q575" s="22" t="str">
        <f>IF(F575="","",VLOOKUP(X575,図書名リスト!$A$3:$W$900,19,0))</f>
        <v/>
      </c>
      <c r="R575" s="23" t="str">
        <f>IF(F575="","",VLOOKUP(X575,図書名リスト!$A$3:$W$900,20,0))</f>
        <v/>
      </c>
      <c r="S575" s="22" t="str">
        <f>IF(F575="","",VLOOKUP(X575,図書名リスト!$A$3:$W$900,22,0))</f>
        <v/>
      </c>
      <c r="T575" s="9" t="str">
        <f t="shared" si="40"/>
        <v xml:space="preserve"> </v>
      </c>
      <c r="U575" s="9" t="str">
        <f t="shared" si="41"/>
        <v>　</v>
      </c>
      <c r="V575" s="9" t="str">
        <f t="shared" si="42"/>
        <v xml:space="preserve"> </v>
      </c>
      <c r="W575" s="9">
        <f t="shared" si="43"/>
        <v>0</v>
      </c>
      <c r="X575" s="8" t="str">
        <f t="shared" si="44"/>
        <v/>
      </c>
    </row>
    <row r="576" spans="1:24" ht="57" customHeight="1" x14ac:dyDescent="0.15">
      <c r="A576" s="44"/>
      <c r="B576" s="11"/>
      <c r="C576" s="17"/>
      <c r="D576" s="17"/>
      <c r="E576" s="16"/>
      <c r="F576" s="15"/>
      <c r="G576" s="14"/>
      <c r="H576" s="13" t="str">
        <f>IF(F576="","",VLOOKUP(F576,図書名リスト!$C$3:$W$900,16,0))</f>
        <v/>
      </c>
      <c r="I576" s="12" t="str">
        <f>IF(F576="","",VLOOKUP(X576,図書名リスト!$A$3:$W$900,5,0))</f>
        <v/>
      </c>
      <c r="J576" s="25" t="str">
        <f>IF(F576="","",VLOOKUP(X576,図書名リスト!$A$3:$W$900,9,0))</f>
        <v/>
      </c>
      <c r="K576" s="24" t="str">
        <f>IF(F576="","",VLOOKUP(X576,図書名リスト!$A$3:$W$900,23,0))</f>
        <v/>
      </c>
      <c r="L576" s="10" t="str">
        <f>IF(F576="","",VLOOKUP(X576,図書名リスト!$A$3:$W$900,11,0))</f>
        <v/>
      </c>
      <c r="M576" s="43" t="str">
        <f>IF(F576="","",VLOOKUP(X576,図書名リスト!$A$3:$W$900,14,0))</f>
        <v/>
      </c>
      <c r="N576" s="10" t="str">
        <f>IF(F576="","",VLOOKUP(X576,図書名リスト!$A$3:$W$900,17,0))</f>
        <v/>
      </c>
      <c r="O576" s="11"/>
      <c r="P576" s="23" t="str">
        <f>IF(F576="","",VLOOKUP(X576,図書名リスト!$A$3:$W$900,21,0))</f>
        <v/>
      </c>
      <c r="Q576" s="22" t="str">
        <f>IF(F576="","",VLOOKUP(X576,図書名リスト!$A$3:$W$900,19,0))</f>
        <v/>
      </c>
      <c r="R576" s="23" t="str">
        <f>IF(F576="","",VLOOKUP(X576,図書名リスト!$A$3:$W$900,20,0))</f>
        <v/>
      </c>
      <c r="S576" s="22" t="str">
        <f>IF(F576="","",VLOOKUP(X576,図書名リスト!$A$3:$W$900,22,0))</f>
        <v/>
      </c>
      <c r="T576" s="9" t="str">
        <f t="shared" si="40"/>
        <v xml:space="preserve"> </v>
      </c>
      <c r="U576" s="9" t="str">
        <f t="shared" si="41"/>
        <v>　</v>
      </c>
      <c r="V576" s="9" t="str">
        <f t="shared" si="42"/>
        <v xml:space="preserve"> </v>
      </c>
      <c r="W576" s="9">
        <f t="shared" si="43"/>
        <v>0</v>
      </c>
      <c r="X576" s="8" t="str">
        <f t="shared" si="44"/>
        <v/>
      </c>
    </row>
    <row r="577" spans="1:24" ht="57" customHeight="1" x14ac:dyDescent="0.15">
      <c r="A577" s="44"/>
      <c r="B577" s="11"/>
      <c r="C577" s="17"/>
      <c r="D577" s="17"/>
      <c r="E577" s="16"/>
      <c r="F577" s="15"/>
      <c r="G577" s="14"/>
      <c r="H577" s="13" t="str">
        <f>IF(F577="","",VLOOKUP(F577,図書名リスト!$C$3:$W$900,16,0))</f>
        <v/>
      </c>
      <c r="I577" s="12" t="str">
        <f>IF(F577="","",VLOOKUP(X577,図書名リスト!$A$3:$W$900,5,0))</f>
        <v/>
      </c>
      <c r="J577" s="25" t="str">
        <f>IF(F577="","",VLOOKUP(X577,図書名リスト!$A$3:$W$900,9,0))</f>
        <v/>
      </c>
      <c r="K577" s="24" t="str">
        <f>IF(F577="","",VLOOKUP(X577,図書名リスト!$A$3:$W$900,23,0))</f>
        <v/>
      </c>
      <c r="L577" s="10" t="str">
        <f>IF(F577="","",VLOOKUP(X577,図書名リスト!$A$3:$W$900,11,0))</f>
        <v/>
      </c>
      <c r="M577" s="43" t="str">
        <f>IF(F577="","",VLOOKUP(X577,図書名リスト!$A$3:$W$900,14,0))</f>
        <v/>
      </c>
      <c r="N577" s="10" t="str">
        <f>IF(F577="","",VLOOKUP(X577,図書名リスト!$A$3:$W$900,17,0))</f>
        <v/>
      </c>
      <c r="O577" s="11"/>
      <c r="P577" s="23" t="str">
        <f>IF(F577="","",VLOOKUP(X577,図書名リスト!$A$3:$W$900,21,0))</f>
        <v/>
      </c>
      <c r="Q577" s="22" t="str">
        <f>IF(F577="","",VLOOKUP(X577,図書名リスト!$A$3:$W$900,19,0))</f>
        <v/>
      </c>
      <c r="R577" s="23" t="str">
        <f>IF(F577="","",VLOOKUP(X577,図書名リスト!$A$3:$W$900,20,0))</f>
        <v/>
      </c>
      <c r="S577" s="22" t="str">
        <f>IF(F577="","",VLOOKUP(X577,図書名リスト!$A$3:$W$900,22,0))</f>
        <v/>
      </c>
      <c r="T577" s="9" t="str">
        <f t="shared" si="40"/>
        <v xml:space="preserve"> </v>
      </c>
      <c r="U577" s="9" t="str">
        <f t="shared" si="41"/>
        <v>　</v>
      </c>
      <c r="V577" s="9" t="str">
        <f t="shared" si="42"/>
        <v xml:space="preserve"> </v>
      </c>
      <c r="W577" s="9">
        <f t="shared" si="43"/>
        <v>0</v>
      </c>
      <c r="X577" s="8" t="str">
        <f t="shared" si="44"/>
        <v/>
      </c>
    </row>
    <row r="578" spans="1:24" ht="57" customHeight="1" x14ac:dyDescent="0.15">
      <c r="A578" s="44"/>
      <c r="B578" s="11"/>
      <c r="C578" s="17"/>
      <c r="D578" s="17"/>
      <c r="E578" s="16"/>
      <c r="F578" s="15"/>
      <c r="G578" s="14"/>
      <c r="H578" s="13" t="str">
        <f>IF(F578="","",VLOOKUP(F578,図書名リスト!$C$3:$W$900,16,0))</f>
        <v/>
      </c>
      <c r="I578" s="12" t="str">
        <f>IF(F578="","",VLOOKUP(X578,図書名リスト!$A$3:$W$900,5,0))</f>
        <v/>
      </c>
      <c r="J578" s="25" t="str">
        <f>IF(F578="","",VLOOKUP(X578,図書名リスト!$A$3:$W$900,9,0))</f>
        <v/>
      </c>
      <c r="K578" s="24" t="str">
        <f>IF(F578="","",VLOOKUP(X578,図書名リスト!$A$3:$W$900,23,0))</f>
        <v/>
      </c>
      <c r="L578" s="10" t="str">
        <f>IF(F578="","",VLOOKUP(X578,図書名リスト!$A$3:$W$900,11,0))</f>
        <v/>
      </c>
      <c r="M578" s="43" t="str">
        <f>IF(F578="","",VLOOKUP(X578,図書名リスト!$A$3:$W$900,14,0))</f>
        <v/>
      </c>
      <c r="N578" s="10" t="str">
        <f>IF(F578="","",VLOOKUP(X578,図書名リスト!$A$3:$W$900,17,0))</f>
        <v/>
      </c>
      <c r="O578" s="11"/>
      <c r="P578" s="23" t="str">
        <f>IF(F578="","",VLOOKUP(X578,図書名リスト!$A$3:$W$900,21,0))</f>
        <v/>
      </c>
      <c r="Q578" s="22" t="str">
        <f>IF(F578="","",VLOOKUP(X578,図書名リスト!$A$3:$W$900,19,0))</f>
        <v/>
      </c>
      <c r="R578" s="23" t="str">
        <f>IF(F578="","",VLOOKUP(X578,図書名リスト!$A$3:$W$900,20,0))</f>
        <v/>
      </c>
      <c r="S578" s="22" t="str">
        <f>IF(F578="","",VLOOKUP(X578,図書名リスト!$A$3:$W$900,22,0))</f>
        <v/>
      </c>
      <c r="T578" s="9" t="str">
        <f t="shared" si="40"/>
        <v xml:space="preserve"> </v>
      </c>
      <c r="U578" s="9" t="str">
        <f t="shared" si="41"/>
        <v>　</v>
      </c>
      <c r="V578" s="9" t="str">
        <f t="shared" si="42"/>
        <v xml:space="preserve"> </v>
      </c>
      <c r="W578" s="9">
        <f t="shared" si="43"/>
        <v>0</v>
      </c>
      <c r="X578" s="8" t="str">
        <f t="shared" si="44"/>
        <v/>
      </c>
    </row>
    <row r="579" spans="1:24" ht="57" customHeight="1" x14ac:dyDescent="0.15">
      <c r="A579" s="44"/>
      <c r="B579" s="11"/>
      <c r="C579" s="17"/>
      <c r="D579" s="17"/>
      <c r="E579" s="16"/>
      <c r="F579" s="15"/>
      <c r="G579" s="14"/>
      <c r="H579" s="13" t="str">
        <f>IF(F579="","",VLOOKUP(F579,図書名リスト!$C$3:$W$900,16,0))</f>
        <v/>
      </c>
      <c r="I579" s="12" t="str">
        <f>IF(F579="","",VLOOKUP(X579,図書名リスト!$A$3:$W$900,5,0))</f>
        <v/>
      </c>
      <c r="J579" s="25" t="str">
        <f>IF(F579="","",VLOOKUP(X579,図書名リスト!$A$3:$W$900,9,0))</f>
        <v/>
      </c>
      <c r="K579" s="24" t="str">
        <f>IF(F579="","",VLOOKUP(X579,図書名リスト!$A$3:$W$900,23,0))</f>
        <v/>
      </c>
      <c r="L579" s="10" t="str">
        <f>IF(F579="","",VLOOKUP(X579,図書名リスト!$A$3:$W$900,11,0))</f>
        <v/>
      </c>
      <c r="M579" s="43" t="str">
        <f>IF(F579="","",VLOOKUP(X579,図書名リスト!$A$3:$W$900,14,0))</f>
        <v/>
      </c>
      <c r="N579" s="10" t="str">
        <f>IF(F579="","",VLOOKUP(X579,図書名リスト!$A$3:$W$900,17,0))</f>
        <v/>
      </c>
      <c r="O579" s="11"/>
      <c r="P579" s="23" t="str">
        <f>IF(F579="","",VLOOKUP(X579,図書名リスト!$A$3:$W$900,21,0))</f>
        <v/>
      </c>
      <c r="Q579" s="22" t="str">
        <f>IF(F579="","",VLOOKUP(X579,図書名リスト!$A$3:$W$900,19,0))</f>
        <v/>
      </c>
      <c r="R579" s="23" t="str">
        <f>IF(F579="","",VLOOKUP(X579,図書名リスト!$A$3:$W$900,20,0))</f>
        <v/>
      </c>
      <c r="S579" s="22" t="str">
        <f>IF(F579="","",VLOOKUP(X579,図書名リスト!$A$3:$W$900,22,0))</f>
        <v/>
      </c>
      <c r="T579" s="9" t="str">
        <f t="shared" si="40"/>
        <v xml:space="preserve"> </v>
      </c>
      <c r="U579" s="9" t="str">
        <f t="shared" si="41"/>
        <v>　</v>
      </c>
      <c r="V579" s="9" t="str">
        <f t="shared" si="42"/>
        <v xml:space="preserve"> </v>
      </c>
      <c r="W579" s="9">
        <f t="shared" si="43"/>
        <v>0</v>
      </c>
      <c r="X579" s="8" t="str">
        <f t="shared" si="44"/>
        <v/>
      </c>
    </row>
    <row r="580" spans="1:24" ht="57" customHeight="1" x14ac:dyDescent="0.15">
      <c r="A580" s="44"/>
      <c r="B580" s="11"/>
      <c r="C580" s="17"/>
      <c r="D580" s="17"/>
      <c r="E580" s="16"/>
      <c r="F580" s="15"/>
      <c r="G580" s="14"/>
      <c r="H580" s="13" t="str">
        <f>IF(F580="","",VLOOKUP(F580,図書名リスト!$C$3:$W$900,16,0))</f>
        <v/>
      </c>
      <c r="I580" s="12" t="str">
        <f>IF(F580="","",VLOOKUP(X580,図書名リスト!$A$3:$W$900,5,0))</f>
        <v/>
      </c>
      <c r="J580" s="25" t="str">
        <f>IF(F580="","",VLOOKUP(X580,図書名リスト!$A$3:$W$900,9,0))</f>
        <v/>
      </c>
      <c r="K580" s="24" t="str">
        <f>IF(F580="","",VLOOKUP(X580,図書名リスト!$A$3:$W$900,23,0))</f>
        <v/>
      </c>
      <c r="L580" s="10" t="str">
        <f>IF(F580="","",VLOOKUP(X580,図書名リスト!$A$3:$W$900,11,0))</f>
        <v/>
      </c>
      <c r="M580" s="43" t="str">
        <f>IF(F580="","",VLOOKUP(X580,図書名リスト!$A$3:$W$900,14,0))</f>
        <v/>
      </c>
      <c r="N580" s="10" t="str">
        <f>IF(F580="","",VLOOKUP(X580,図書名リスト!$A$3:$W$900,17,0))</f>
        <v/>
      </c>
      <c r="O580" s="11"/>
      <c r="P580" s="23" t="str">
        <f>IF(F580="","",VLOOKUP(X580,図書名リスト!$A$3:$W$900,21,0))</f>
        <v/>
      </c>
      <c r="Q580" s="22" t="str">
        <f>IF(F580="","",VLOOKUP(X580,図書名リスト!$A$3:$W$900,19,0))</f>
        <v/>
      </c>
      <c r="R580" s="23" t="str">
        <f>IF(F580="","",VLOOKUP(X580,図書名リスト!$A$3:$W$900,20,0))</f>
        <v/>
      </c>
      <c r="S580" s="22" t="str">
        <f>IF(F580="","",VLOOKUP(X580,図書名リスト!$A$3:$W$900,22,0))</f>
        <v/>
      </c>
      <c r="T580" s="9" t="str">
        <f t="shared" si="40"/>
        <v xml:space="preserve"> </v>
      </c>
      <c r="U580" s="9" t="str">
        <f t="shared" si="41"/>
        <v>　</v>
      </c>
      <c r="V580" s="9" t="str">
        <f t="shared" si="42"/>
        <v xml:space="preserve"> </v>
      </c>
      <c r="W580" s="9">
        <f t="shared" si="43"/>
        <v>0</v>
      </c>
      <c r="X580" s="8" t="str">
        <f t="shared" si="44"/>
        <v/>
      </c>
    </row>
    <row r="581" spans="1:24" ht="57" customHeight="1" x14ac:dyDescent="0.15">
      <c r="A581" s="44"/>
      <c r="B581" s="11"/>
      <c r="C581" s="17"/>
      <c r="D581" s="17"/>
      <c r="E581" s="16"/>
      <c r="F581" s="15"/>
      <c r="G581" s="14"/>
      <c r="H581" s="13" t="str">
        <f>IF(F581="","",VLOOKUP(F581,図書名リスト!$C$3:$W$900,16,0))</f>
        <v/>
      </c>
      <c r="I581" s="12" t="str">
        <f>IF(F581="","",VLOOKUP(X581,図書名リスト!$A$3:$W$900,5,0))</f>
        <v/>
      </c>
      <c r="J581" s="25" t="str">
        <f>IF(F581="","",VLOOKUP(X581,図書名リスト!$A$3:$W$900,9,0))</f>
        <v/>
      </c>
      <c r="K581" s="24" t="str">
        <f>IF(F581="","",VLOOKUP(X581,図書名リスト!$A$3:$W$900,23,0))</f>
        <v/>
      </c>
      <c r="L581" s="10" t="str">
        <f>IF(F581="","",VLOOKUP(X581,図書名リスト!$A$3:$W$900,11,0))</f>
        <v/>
      </c>
      <c r="M581" s="43" t="str">
        <f>IF(F581="","",VLOOKUP(X581,図書名リスト!$A$3:$W$900,14,0))</f>
        <v/>
      </c>
      <c r="N581" s="10" t="str">
        <f>IF(F581="","",VLOOKUP(X581,図書名リスト!$A$3:$W$900,17,0))</f>
        <v/>
      </c>
      <c r="O581" s="11"/>
      <c r="P581" s="23" t="str">
        <f>IF(F581="","",VLOOKUP(X581,図書名リスト!$A$3:$W$900,21,0))</f>
        <v/>
      </c>
      <c r="Q581" s="22" t="str">
        <f>IF(F581="","",VLOOKUP(X581,図書名リスト!$A$3:$W$900,19,0))</f>
        <v/>
      </c>
      <c r="R581" s="23" t="str">
        <f>IF(F581="","",VLOOKUP(X581,図書名リスト!$A$3:$W$900,20,0))</f>
        <v/>
      </c>
      <c r="S581" s="22" t="str">
        <f>IF(F581="","",VLOOKUP(X581,図書名リスト!$A$3:$W$900,22,0))</f>
        <v/>
      </c>
      <c r="T581" s="9" t="str">
        <f t="shared" si="40"/>
        <v xml:space="preserve"> </v>
      </c>
      <c r="U581" s="9" t="str">
        <f t="shared" si="41"/>
        <v>　</v>
      </c>
      <c r="V581" s="9" t="str">
        <f t="shared" si="42"/>
        <v xml:space="preserve"> </v>
      </c>
      <c r="W581" s="9">
        <f t="shared" si="43"/>
        <v>0</v>
      </c>
      <c r="X581" s="8" t="str">
        <f t="shared" si="44"/>
        <v/>
      </c>
    </row>
    <row r="582" spans="1:24" ht="57" customHeight="1" x14ac:dyDescent="0.15">
      <c r="A582" s="44"/>
      <c r="B582" s="11"/>
      <c r="C582" s="17"/>
      <c r="D582" s="17"/>
      <c r="E582" s="16"/>
      <c r="F582" s="15"/>
      <c r="G582" s="14"/>
      <c r="H582" s="13" t="str">
        <f>IF(F582="","",VLOOKUP(F582,図書名リスト!$C$3:$W$900,16,0))</f>
        <v/>
      </c>
      <c r="I582" s="12" t="str">
        <f>IF(F582="","",VLOOKUP(X582,図書名リスト!$A$3:$W$900,5,0))</f>
        <v/>
      </c>
      <c r="J582" s="25" t="str">
        <f>IF(F582="","",VLOOKUP(X582,図書名リスト!$A$3:$W$900,9,0))</f>
        <v/>
      </c>
      <c r="K582" s="24" t="str">
        <f>IF(F582="","",VLOOKUP(X582,図書名リスト!$A$3:$W$900,23,0))</f>
        <v/>
      </c>
      <c r="L582" s="10" t="str">
        <f>IF(F582="","",VLOOKUP(X582,図書名リスト!$A$3:$W$900,11,0))</f>
        <v/>
      </c>
      <c r="M582" s="43" t="str">
        <f>IF(F582="","",VLOOKUP(X582,図書名リスト!$A$3:$W$900,14,0))</f>
        <v/>
      </c>
      <c r="N582" s="10" t="str">
        <f>IF(F582="","",VLOOKUP(X582,図書名リスト!$A$3:$W$900,17,0))</f>
        <v/>
      </c>
      <c r="O582" s="11"/>
      <c r="P582" s="23" t="str">
        <f>IF(F582="","",VLOOKUP(X582,図書名リスト!$A$3:$W$900,21,0))</f>
        <v/>
      </c>
      <c r="Q582" s="22" t="str">
        <f>IF(F582="","",VLOOKUP(X582,図書名リスト!$A$3:$W$900,19,0))</f>
        <v/>
      </c>
      <c r="R582" s="23" t="str">
        <f>IF(F582="","",VLOOKUP(X582,図書名リスト!$A$3:$W$900,20,0))</f>
        <v/>
      </c>
      <c r="S582" s="22" t="str">
        <f>IF(F582="","",VLOOKUP(X582,図書名リスト!$A$3:$W$900,22,0))</f>
        <v/>
      </c>
      <c r="T582" s="9" t="str">
        <f t="shared" si="40"/>
        <v xml:space="preserve"> </v>
      </c>
      <c r="U582" s="9" t="str">
        <f t="shared" si="41"/>
        <v>　</v>
      </c>
      <c r="V582" s="9" t="str">
        <f t="shared" si="42"/>
        <v xml:space="preserve"> </v>
      </c>
      <c r="W582" s="9">
        <f t="shared" si="43"/>
        <v>0</v>
      </c>
      <c r="X582" s="8" t="str">
        <f t="shared" si="44"/>
        <v/>
      </c>
    </row>
    <row r="583" spans="1:24" ht="57" customHeight="1" x14ac:dyDescent="0.15">
      <c r="A583" s="44"/>
      <c r="B583" s="11"/>
      <c r="C583" s="17"/>
      <c r="D583" s="17"/>
      <c r="E583" s="16"/>
      <c r="F583" s="15"/>
      <c r="G583" s="14"/>
      <c r="H583" s="13" t="str">
        <f>IF(F583="","",VLOOKUP(F583,図書名リスト!$C$3:$W$900,16,0))</f>
        <v/>
      </c>
      <c r="I583" s="12" t="str">
        <f>IF(F583="","",VLOOKUP(X583,図書名リスト!$A$3:$W$900,5,0))</f>
        <v/>
      </c>
      <c r="J583" s="25" t="str">
        <f>IF(F583="","",VLOOKUP(X583,図書名リスト!$A$3:$W$900,9,0))</f>
        <v/>
      </c>
      <c r="K583" s="24" t="str">
        <f>IF(F583="","",VLOOKUP(X583,図書名リスト!$A$3:$W$900,23,0))</f>
        <v/>
      </c>
      <c r="L583" s="10" t="str">
        <f>IF(F583="","",VLOOKUP(X583,図書名リスト!$A$3:$W$900,11,0))</f>
        <v/>
      </c>
      <c r="M583" s="43" t="str">
        <f>IF(F583="","",VLOOKUP(X583,図書名リスト!$A$3:$W$900,14,0))</f>
        <v/>
      </c>
      <c r="N583" s="10" t="str">
        <f>IF(F583="","",VLOOKUP(X583,図書名リスト!$A$3:$W$900,17,0))</f>
        <v/>
      </c>
      <c r="O583" s="11"/>
      <c r="P583" s="23" t="str">
        <f>IF(F583="","",VLOOKUP(X583,図書名リスト!$A$3:$W$900,21,0))</f>
        <v/>
      </c>
      <c r="Q583" s="22" t="str">
        <f>IF(F583="","",VLOOKUP(X583,図書名リスト!$A$3:$W$900,19,0))</f>
        <v/>
      </c>
      <c r="R583" s="23" t="str">
        <f>IF(F583="","",VLOOKUP(X583,図書名リスト!$A$3:$W$900,20,0))</f>
        <v/>
      </c>
      <c r="S583" s="22" t="str">
        <f>IF(F583="","",VLOOKUP(X583,図書名リスト!$A$3:$W$900,22,0))</f>
        <v/>
      </c>
      <c r="T583" s="9" t="str">
        <f t="shared" si="40"/>
        <v xml:space="preserve"> </v>
      </c>
      <c r="U583" s="9" t="str">
        <f t="shared" si="41"/>
        <v>　</v>
      </c>
      <c r="V583" s="9" t="str">
        <f t="shared" si="42"/>
        <v xml:space="preserve"> </v>
      </c>
      <c r="W583" s="9">
        <f t="shared" si="43"/>
        <v>0</v>
      </c>
      <c r="X583" s="8" t="str">
        <f t="shared" si="44"/>
        <v/>
      </c>
    </row>
    <row r="584" spans="1:24" ht="57" customHeight="1" x14ac:dyDescent="0.15">
      <c r="A584" s="44"/>
      <c r="B584" s="11"/>
      <c r="C584" s="17"/>
      <c r="D584" s="17"/>
      <c r="E584" s="16"/>
      <c r="F584" s="15"/>
      <c r="G584" s="14"/>
      <c r="H584" s="13" t="str">
        <f>IF(F584="","",VLOOKUP(F584,図書名リスト!$C$3:$W$900,16,0))</f>
        <v/>
      </c>
      <c r="I584" s="12" t="str">
        <f>IF(F584="","",VLOOKUP(X584,図書名リスト!$A$3:$W$900,5,0))</f>
        <v/>
      </c>
      <c r="J584" s="25" t="str">
        <f>IF(F584="","",VLOOKUP(X584,図書名リスト!$A$3:$W$900,9,0))</f>
        <v/>
      </c>
      <c r="K584" s="24" t="str">
        <f>IF(F584="","",VLOOKUP(X584,図書名リスト!$A$3:$W$900,23,0))</f>
        <v/>
      </c>
      <c r="L584" s="10" t="str">
        <f>IF(F584="","",VLOOKUP(X584,図書名リスト!$A$3:$W$900,11,0))</f>
        <v/>
      </c>
      <c r="M584" s="43" t="str">
        <f>IF(F584="","",VLOOKUP(X584,図書名リスト!$A$3:$W$900,14,0))</f>
        <v/>
      </c>
      <c r="N584" s="10" t="str">
        <f>IF(F584="","",VLOOKUP(X584,図書名リスト!$A$3:$W$900,17,0))</f>
        <v/>
      </c>
      <c r="O584" s="11"/>
      <c r="P584" s="23" t="str">
        <f>IF(F584="","",VLOOKUP(X584,図書名リスト!$A$3:$W$900,21,0))</f>
        <v/>
      </c>
      <c r="Q584" s="22" t="str">
        <f>IF(F584="","",VLOOKUP(X584,図書名リスト!$A$3:$W$900,19,0))</f>
        <v/>
      </c>
      <c r="R584" s="23" t="str">
        <f>IF(F584="","",VLOOKUP(X584,図書名リスト!$A$3:$W$900,20,0))</f>
        <v/>
      </c>
      <c r="S584" s="22" t="str">
        <f>IF(F584="","",VLOOKUP(X584,図書名リスト!$A$3:$W$900,22,0))</f>
        <v/>
      </c>
      <c r="T584" s="9" t="str">
        <f t="shared" si="40"/>
        <v xml:space="preserve"> </v>
      </c>
      <c r="U584" s="9" t="str">
        <f t="shared" si="41"/>
        <v>　</v>
      </c>
      <c r="V584" s="9" t="str">
        <f t="shared" si="42"/>
        <v xml:space="preserve"> </v>
      </c>
      <c r="W584" s="9">
        <f t="shared" si="43"/>
        <v>0</v>
      </c>
      <c r="X584" s="8" t="str">
        <f t="shared" si="44"/>
        <v/>
      </c>
    </row>
    <row r="585" spans="1:24" ht="57" customHeight="1" x14ac:dyDescent="0.15">
      <c r="A585" s="44"/>
      <c r="B585" s="11"/>
      <c r="C585" s="17"/>
      <c r="D585" s="17"/>
      <c r="E585" s="16"/>
      <c r="F585" s="15"/>
      <c r="G585" s="14"/>
      <c r="H585" s="13" t="str">
        <f>IF(F585="","",VLOOKUP(F585,図書名リスト!$C$3:$W$900,16,0))</f>
        <v/>
      </c>
      <c r="I585" s="12" t="str">
        <f>IF(F585="","",VLOOKUP(X585,図書名リスト!$A$3:$W$900,5,0))</f>
        <v/>
      </c>
      <c r="J585" s="25" t="str">
        <f>IF(F585="","",VLOOKUP(X585,図書名リスト!$A$3:$W$900,9,0))</f>
        <v/>
      </c>
      <c r="K585" s="24" t="str">
        <f>IF(F585="","",VLOOKUP(X585,図書名リスト!$A$3:$W$900,23,0))</f>
        <v/>
      </c>
      <c r="L585" s="10" t="str">
        <f>IF(F585="","",VLOOKUP(X585,図書名リスト!$A$3:$W$900,11,0))</f>
        <v/>
      </c>
      <c r="M585" s="43" t="str">
        <f>IF(F585="","",VLOOKUP(X585,図書名リスト!$A$3:$W$900,14,0))</f>
        <v/>
      </c>
      <c r="N585" s="10" t="str">
        <f>IF(F585="","",VLOOKUP(X585,図書名リスト!$A$3:$W$900,17,0))</f>
        <v/>
      </c>
      <c r="O585" s="11"/>
      <c r="P585" s="23" t="str">
        <f>IF(F585="","",VLOOKUP(X585,図書名リスト!$A$3:$W$900,21,0))</f>
        <v/>
      </c>
      <c r="Q585" s="22" t="str">
        <f>IF(F585="","",VLOOKUP(X585,図書名リスト!$A$3:$W$900,19,0))</f>
        <v/>
      </c>
      <c r="R585" s="23" t="str">
        <f>IF(F585="","",VLOOKUP(X585,図書名リスト!$A$3:$W$900,20,0))</f>
        <v/>
      </c>
      <c r="S585" s="22" t="str">
        <f>IF(F585="","",VLOOKUP(X585,図書名リスト!$A$3:$W$900,22,0))</f>
        <v/>
      </c>
      <c r="T585" s="9" t="str">
        <f t="shared" si="40"/>
        <v xml:space="preserve"> </v>
      </c>
      <c r="U585" s="9" t="str">
        <f t="shared" si="41"/>
        <v>　</v>
      </c>
      <c r="V585" s="9" t="str">
        <f t="shared" si="42"/>
        <v xml:space="preserve"> </v>
      </c>
      <c r="W585" s="9">
        <f t="shared" si="43"/>
        <v>0</v>
      </c>
      <c r="X585" s="8" t="str">
        <f t="shared" si="44"/>
        <v/>
      </c>
    </row>
    <row r="586" spans="1:24" ht="57" customHeight="1" x14ac:dyDescent="0.15">
      <c r="A586" s="44"/>
      <c r="B586" s="11"/>
      <c r="C586" s="17"/>
      <c r="D586" s="17"/>
      <c r="E586" s="16"/>
      <c r="F586" s="15"/>
      <c r="G586" s="14"/>
      <c r="H586" s="13" t="str">
        <f>IF(F586="","",VLOOKUP(F586,図書名リスト!$C$3:$W$900,16,0))</f>
        <v/>
      </c>
      <c r="I586" s="12" t="str">
        <f>IF(F586="","",VLOOKUP(X586,図書名リスト!$A$3:$W$900,5,0))</f>
        <v/>
      </c>
      <c r="J586" s="25" t="str">
        <f>IF(F586="","",VLOOKUP(X586,図書名リスト!$A$3:$W$900,9,0))</f>
        <v/>
      </c>
      <c r="K586" s="24" t="str">
        <f>IF(F586="","",VLOOKUP(X586,図書名リスト!$A$3:$W$900,23,0))</f>
        <v/>
      </c>
      <c r="L586" s="10" t="str">
        <f>IF(F586="","",VLOOKUP(X586,図書名リスト!$A$3:$W$900,11,0))</f>
        <v/>
      </c>
      <c r="M586" s="43" t="str">
        <f>IF(F586="","",VLOOKUP(X586,図書名リスト!$A$3:$W$900,14,0))</f>
        <v/>
      </c>
      <c r="N586" s="10" t="str">
        <f>IF(F586="","",VLOOKUP(X586,図書名リスト!$A$3:$W$900,17,0))</f>
        <v/>
      </c>
      <c r="O586" s="11"/>
      <c r="P586" s="23" t="str">
        <f>IF(F586="","",VLOOKUP(X586,図書名リスト!$A$3:$W$900,21,0))</f>
        <v/>
      </c>
      <c r="Q586" s="22" t="str">
        <f>IF(F586="","",VLOOKUP(X586,図書名リスト!$A$3:$W$900,19,0))</f>
        <v/>
      </c>
      <c r="R586" s="23" t="str">
        <f>IF(F586="","",VLOOKUP(X586,図書名リスト!$A$3:$W$900,20,0))</f>
        <v/>
      </c>
      <c r="S586" s="22" t="str">
        <f>IF(F586="","",VLOOKUP(X586,図書名リスト!$A$3:$W$900,22,0))</f>
        <v/>
      </c>
      <c r="T586" s="9" t="str">
        <f t="shared" si="40"/>
        <v xml:space="preserve"> </v>
      </c>
      <c r="U586" s="9" t="str">
        <f t="shared" si="41"/>
        <v>　</v>
      </c>
      <c r="V586" s="9" t="str">
        <f t="shared" si="42"/>
        <v xml:space="preserve"> </v>
      </c>
      <c r="W586" s="9">
        <f t="shared" si="43"/>
        <v>0</v>
      </c>
      <c r="X586" s="8" t="str">
        <f t="shared" si="44"/>
        <v/>
      </c>
    </row>
    <row r="587" spans="1:24" ht="57" customHeight="1" x14ac:dyDescent="0.15">
      <c r="A587" s="44"/>
      <c r="B587" s="11"/>
      <c r="C587" s="17"/>
      <c r="D587" s="17"/>
      <c r="E587" s="16"/>
      <c r="F587" s="15"/>
      <c r="G587" s="14"/>
      <c r="H587" s="13" t="str">
        <f>IF(F587="","",VLOOKUP(F587,図書名リスト!$C$3:$W$900,16,0))</f>
        <v/>
      </c>
      <c r="I587" s="12" t="str">
        <f>IF(F587="","",VLOOKUP(X587,図書名リスト!$A$3:$W$900,5,0))</f>
        <v/>
      </c>
      <c r="J587" s="25" t="str">
        <f>IF(F587="","",VLOOKUP(X587,図書名リスト!$A$3:$W$900,9,0))</f>
        <v/>
      </c>
      <c r="K587" s="24" t="str">
        <f>IF(F587="","",VLOOKUP(X587,図書名リスト!$A$3:$W$900,23,0))</f>
        <v/>
      </c>
      <c r="L587" s="10" t="str">
        <f>IF(F587="","",VLOOKUP(X587,図書名リスト!$A$3:$W$900,11,0))</f>
        <v/>
      </c>
      <c r="M587" s="43" t="str">
        <f>IF(F587="","",VLOOKUP(X587,図書名リスト!$A$3:$W$900,14,0))</f>
        <v/>
      </c>
      <c r="N587" s="10" t="str">
        <f>IF(F587="","",VLOOKUP(X587,図書名リスト!$A$3:$W$900,17,0))</f>
        <v/>
      </c>
      <c r="O587" s="11"/>
      <c r="P587" s="23" t="str">
        <f>IF(F587="","",VLOOKUP(X587,図書名リスト!$A$3:$W$900,21,0))</f>
        <v/>
      </c>
      <c r="Q587" s="22" t="str">
        <f>IF(F587="","",VLOOKUP(X587,図書名リスト!$A$3:$W$900,19,0))</f>
        <v/>
      </c>
      <c r="R587" s="23" t="str">
        <f>IF(F587="","",VLOOKUP(X587,図書名リスト!$A$3:$W$900,20,0))</f>
        <v/>
      </c>
      <c r="S587" s="22" t="str">
        <f>IF(F587="","",VLOOKUP(X587,図書名リスト!$A$3:$W$900,22,0))</f>
        <v/>
      </c>
      <c r="T587" s="9" t="str">
        <f t="shared" si="40"/>
        <v xml:space="preserve"> </v>
      </c>
      <c r="U587" s="9" t="str">
        <f t="shared" si="41"/>
        <v>　</v>
      </c>
      <c r="V587" s="9" t="str">
        <f t="shared" si="42"/>
        <v xml:space="preserve"> </v>
      </c>
      <c r="W587" s="9">
        <f t="shared" si="43"/>
        <v>0</v>
      </c>
      <c r="X587" s="8" t="str">
        <f t="shared" si="44"/>
        <v/>
      </c>
    </row>
    <row r="588" spans="1:24" ht="57" customHeight="1" x14ac:dyDescent="0.15">
      <c r="A588" s="44"/>
      <c r="B588" s="11"/>
      <c r="C588" s="17"/>
      <c r="D588" s="17"/>
      <c r="E588" s="16"/>
      <c r="F588" s="15"/>
      <c r="G588" s="14"/>
      <c r="H588" s="13" t="str">
        <f>IF(F588="","",VLOOKUP(F588,図書名リスト!$C$3:$W$900,16,0))</f>
        <v/>
      </c>
      <c r="I588" s="12" t="str">
        <f>IF(F588="","",VLOOKUP(X588,図書名リスト!$A$3:$W$900,5,0))</f>
        <v/>
      </c>
      <c r="J588" s="25" t="str">
        <f>IF(F588="","",VLOOKUP(X588,図書名リスト!$A$3:$W$900,9,0))</f>
        <v/>
      </c>
      <c r="K588" s="24" t="str">
        <f>IF(F588="","",VLOOKUP(X588,図書名リスト!$A$3:$W$900,23,0))</f>
        <v/>
      </c>
      <c r="L588" s="10" t="str">
        <f>IF(F588="","",VLOOKUP(X588,図書名リスト!$A$3:$W$900,11,0))</f>
        <v/>
      </c>
      <c r="M588" s="43" t="str">
        <f>IF(F588="","",VLOOKUP(X588,図書名リスト!$A$3:$W$900,14,0))</f>
        <v/>
      </c>
      <c r="N588" s="10" t="str">
        <f>IF(F588="","",VLOOKUP(X588,図書名リスト!$A$3:$W$900,17,0))</f>
        <v/>
      </c>
      <c r="O588" s="11"/>
      <c r="P588" s="23" t="str">
        <f>IF(F588="","",VLOOKUP(X588,図書名リスト!$A$3:$W$900,21,0))</f>
        <v/>
      </c>
      <c r="Q588" s="22" t="str">
        <f>IF(F588="","",VLOOKUP(X588,図書名リスト!$A$3:$W$900,19,0))</f>
        <v/>
      </c>
      <c r="R588" s="23" t="str">
        <f>IF(F588="","",VLOOKUP(X588,図書名リスト!$A$3:$W$900,20,0))</f>
        <v/>
      </c>
      <c r="S588" s="22" t="str">
        <f>IF(F588="","",VLOOKUP(X588,図書名リスト!$A$3:$W$900,22,0))</f>
        <v/>
      </c>
      <c r="T588" s="9" t="str">
        <f t="shared" si="40"/>
        <v xml:space="preserve"> </v>
      </c>
      <c r="U588" s="9" t="str">
        <f t="shared" si="41"/>
        <v>　</v>
      </c>
      <c r="V588" s="9" t="str">
        <f t="shared" si="42"/>
        <v xml:space="preserve"> </v>
      </c>
      <c r="W588" s="9">
        <f t="shared" si="43"/>
        <v>0</v>
      </c>
      <c r="X588" s="8" t="str">
        <f t="shared" si="44"/>
        <v/>
      </c>
    </row>
    <row r="589" spans="1:24" ht="57" customHeight="1" x14ac:dyDescent="0.15">
      <c r="A589" s="44"/>
      <c r="B589" s="11"/>
      <c r="C589" s="17"/>
      <c r="D589" s="17"/>
      <c r="E589" s="16"/>
      <c r="F589" s="15"/>
      <c r="G589" s="14"/>
      <c r="H589" s="13" t="str">
        <f>IF(F589="","",VLOOKUP(F589,図書名リスト!$C$3:$W$900,16,0))</f>
        <v/>
      </c>
      <c r="I589" s="12" t="str">
        <f>IF(F589="","",VLOOKUP(X589,図書名リスト!$A$3:$W$900,5,0))</f>
        <v/>
      </c>
      <c r="J589" s="25" t="str">
        <f>IF(F589="","",VLOOKUP(X589,図書名リスト!$A$3:$W$900,9,0))</f>
        <v/>
      </c>
      <c r="K589" s="24" t="str">
        <f>IF(F589="","",VLOOKUP(X589,図書名リスト!$A$3:$W$900,23,0))</f>
        <v/>
      </c>
      <c r="L589" s="10" t="str">
        <f>IF(F589="","",VLOOKUP(X589,図書名リスト!$A$3:$W$900,11,0))</f>
        <v/>
      </c>
      <c r="M589" s="43" t="str">
        <f>IF(F589="","",VLOOKUP(X589,図書名リスト!$A$3:$W$900,14,0))</f>
        <v/>
      </c>
      <c r="N589" s="10" t="str">
        <f>IF(F589="","",VLOOKUP(X589,図書名リスト!$A$3:$W$900,17,0))</f>
        <v/>
      </c>
      <c r="O589" s="11"/>
      <c r="P589" s="23" t="str">
        <f>IF(F589="","",VLOOKUP(X589,図書名リスト!$A$3:$W$900,21,0))</f>
        <v/>
      </c>
      <c r="Q589" s="22" t="str">
        <f>IF(F589="","",VLOOKUP(X589,図書名リスト!$A$3:$W$900,19,0))</f>
        <v/>
      </c>
      <c r="R589" s="23" t="str">
        <f>IF(F589="","",VLOOKUP(X589,図書名リスト!$A$3:$W$900,20,0))</f>
        <v/>
      </c>
      <c r="S589" s="22" t="str">
        <f>IF(F589="","",VLOOKUP(X589,図書名リスト!$A$3:$W$900,22,0))</f>
        <v/>
      </c>
      <c r="T589" s="9" t="str">
        <f t="shared" si="40"/>
        <v xml:space="preserve"> </v>
      </c>
      <c r="U589" s="9" t="str">
        <f t="shared" si="41"/>
        <v>　</v>
      </c>
      <c r="V589" s="9" t="str">
        <f t="shared" si="42"/>
        <v xml:space="preserve"> </v>
      </c>
      <c r="W589" s="9">
        <f t="shared" si="43"/>
        <v>0</v>
      </c>
      <c r="X589" s="8" t="str">
        <f t="shared" si="44"/>
        <v/>
      </c>
    </row>
    <row r="590" spans="1:24" ht="57" customHeight="1" x14ac:dyDescent="0.15">
      <c r="A590" s="44"/>
      <c r="B590" s="11"/>
      <c r="C590" s="17"/>
      <c r="D590" s="17"/>
      <c r="E590" s="16"/>
      <c r="F590" s="15"/>
      <c r="G590" s="14"/>
      <c r="H590" s="13" t="str">
        <f>IF(F590="","",VLOOKUP(F590,図書名リスト!$C$3:$W$900,16,0))</f>
        <v/>
      </c>
      <c r="I590" s="12" t="str">
        <f>IF(F590="","",VLOOKUP(X590,図書名リスト!$A$3:$W$900,5,0))</f>
        <v/>
      </c>
      <c r="J590" s="25" t="str">
        <f>IF(F590="","",VLOOKUP(X590,図書名リスト!$A$3:$W$900,9,0))</f>
        <v/>
      </c>
      <c r="K590" s="24" t="str">
        <f>IF(F590="","",VLOOKUP(X590,図書名リスト!$A$3:$W$900,23,0))</f>
        <v/>
      </c>
      <c r="L590" s="10" t="str">
        <f>IF(F590="","",VLOOKUP(X590,図書名リスト!$A$3:$W$900,11,0))</f>
        <v/>
      </c>
      <c r="M590" s="43" t="str">
        <f>IF(F590="","",VLOOKUP(X590,図書名リスト!$A$3:$W$900,14,0))</f>
        <v/>
      </c>
      <c r="N590" s="10" t="str">
        <f>IF(F590="","",VLOOKUP(X590,図書名リスト!$A$3:$W$900,17,0))</f>
        <v/>
      </c>
      <c r="O590" s="11"/>
      <c r="P590" s="23" t="str">
        <f>IF(F590="","",VLOOKUP(X590,図書名リスト!$A$3:$W$900,21,0))</f>
        <v/>
      </c>
      <c r="Q590" s="22" t="str">
        <f>IF(F590="","",VLOOKUP(X590,図書名リスト!$A$3:$W$900,19,0))</f>
        <v/>
      </c>
      <c r="R590" s="23" t="str">
        <f>IF(F590="","",VLOOKUP(X590,図書名リスト!$A$3:$W$900,20,0))</f>
        <v/>
      </c>
      <c r="S590" s="22" t="str">
        <f>IF(F590="","",VLOOKUP(X590,図書名リスト!$A$3:$W$900,22,0))</f>
        <v/>
      </c>
      <c r="T590" s="9" t="str">
        <f t="shared" si="40"/>
        <v xml:space="preserve"> </v>
      </c>
      <c r="U590" s="9" t="str">
        <f t="shared" si="41"/>
        <v>　</v>
      </c>
      <c r="V590" s="9" t="str">
        <f t="shared" si="42"/>
        <v xml:space="preserve"> </v>
      </c>
      <c r="W590" s="9">
        <f t="shared" si="43"/>
        <v>0</v>
      </c>
      <c r="X590" s="8" t="str">
        <f t="shared" si="44"/>
        <v/>
      </c>
    </row>
    <row r="591" spans="1:24" ht="57" customHeight="1" x14ac:dyDescent="0.15">
      <c r="A591" s="44"/>
      <c r="B591" s="11"/>
      <c r="C591" s="17"/>
      <c r="D591" s="17"/>
      <c r="E591" s="16"/>
      <c r="F591" s="15"/>
      <c r="G591" s="14"/>
      <c r="H591" s="13" t="str">
        <f>IF(F591="","",VLOOKUP(F591,図書名リスト!$C$3:$W$900,16,0))</f>
        <v/>
      </c>
      <c r="I591" s="12" t="str">
        <f>IF(F591="","",VLOOKUP(X591,図書名リスト!$A$3:$W$900,5,0))</f>
        <v/>
      </c>
      <c r="J591" s="25" t="str">
        <f>IF(F591="","",VLOOKUP(X591,図書名リスト!$A$3:$W$900,9,0))</f>
        <v/>
      </c>
      <c r="K591" s="24" t="str">
        <f>IF(F591="","",VLOOKUP(X591,図書名リスト!$A$3:$W$900,23,0))</f>
        <v/>
      </c>
      <c r="L591" s="10" t="str">
        <f>IF(F591="","",VLOOKUP(X591,図書名リスト!$A$3:$W$900,11,0))</f>
        <v/>
      </c>
      <c r="M591" s="43" t="str">
        <f>IF(F591="","",VLOOKUP(X591,図書名リスト!$A$3:$W$900,14,0))</f>
        <v/>
      </c>
      <c r="N591" s="10" t="str">
        <f>IF(F591="","",VLOOKUP(X591,図書名リスト!$A$3:$W$900,17,0))</f>
        <v/>
      </c>
      <c r="O591" s="11"/>
      <c r="P591" s="23" t="str">
        <f>IF(F591="","",VLOOKUP(X591,図書名リスト!$A$3:$W$900,21,0))</f>
        <v/>
      </c>
      <c r="Q591" s="22" t="str">
        <f>IF(F591="","",VLOOKUP(X591,図書名リスト!$A$3:$W$900,19,0))</f>
        <v/>
      </c>
      <c r="R591" s="23" t="str">
        <f>IF(F591="","",VLOOKUP(X591,図書名リスト!$A$3:$W$900,20,0))</f>
        <v/>
      </c>
      <c r="S591" s="22" t="str">
        <f>IF(F591="","",VLOOKUP(X591,図書名リスト!$A$3:$W$900,22,0))</f>
        <v/>
      </c>
      <c r="T591" s="9" t="str">
        <f t="shared" ref="T591:T654" si="45">IF($B591=0," ",$L$2)</f>
        <v xml:space="preserve"> </v>
      </c>
      <c r="U591" s="9" t="str">
        <f t="shared" ref="U591:U654" si="46">IF($B591=0,"　",A591)</f>
        <v>　</v>
      </c>
      <c r="V591" s="9" t="str">
        <f t="shared" ref="V591:V654" si="47">IF($B591=0," ",VLOOKUP(T591,$Z$129:$AA$175,2,0))</f>
        <v xml:space="preserve"> </v>
      </c>
      <c r="W591" s="9">
        <f t="shared" ref="W591:W654" si="48">B591</f>
        <v>0</v>
      </c>
      <c r="X591" s="8" t="str">
        <f t="shared" ref="X591:X654" si="49">IF(F591&amp;G591="","",CONCATENATE(F591,G591))</f>
        <v/>
      </c>
    </row>
    <row r="592" spans="1:24" ht="57" customHeight="1" x14ac:dyDescent="0.15">
      <c r="A592" s="44"/>
      <c r="B592" s="11"/>
      <c r="C592" s="17"/>
      <c r="D592" s="17"/>
      <c r="E592" s="16"/>
      <c r="F592" s="15"/>
      <c r="G592" s="14"/>
      <c r="H592" s="13" t="str">
        <f>IF(F592="","",VLOOKUP(F592,図書名リスト!$C$3:$W$900,16,0))</f>
        <v/>
      </c>
      <c r="I592" s="12" t="str">
        <f>IF(F592="","",VLOOKUP(X592,図書名リスト!$A$3:$W$900,5,0))</f>
        <v/>
      </c>
      <c r="J592" s="25" t="str">
        <f>IF(F592="","",VLOOKUP(X592,図書名リスト!$A$3:$W$900,9,0))</f>
        <v/>
      </c>
      <c r="K592" s="24" t="str">
        <f>IF(F592="","",VLOOKUP(X592,図書名リスト!$A$3:$W$900,23,0))</f>
        <v/>
      </c>
      <c r="L592" s="10" t="str">
        <f>IF(F592="","",VLOOKUP(X592,図書名リスト!$A$3:$W$900,11,0))</f>
        <v/>
      </c>
      <c r="M592" s="43" t="str">
        <f>IF(F592="","",VLOOKUP(X592,図書名リスト!$A$3:$W$900,14,0))</f>
        <v/>
      </c>
      <c r="N592" s="10" t="str">
        <f>IF(F592="","",VLOOKUP(X592,図書名リスト!$A$3:$W$900,17,0))</f>
        <v/>
      </c>
      <c r="O592" s="11"/>
      <c r="P592" s="23" t="str">
        <f>IF(F592="","",VLOOKUP(X592,図書名リスト!$A$3:$W$900,21,0))</f>
        <v/>
      </c>
      <c r="Q592" s="22" t="str">
        <f>IF(F592="","",VLOOKUP(X592,図書名リスト!$A$3:$W$900,19,0))</f>
        <v/>
      </c>
      <c r="R592" s="23" t="str">
        <f>IF(F592="","",VLOOKUP(X592,図書名リスト!$A$3:$W$900,20,0))</f>
        <v/>
      </c>
      <c r="S592" s="22" t="str">
        <f>IF(F592="","",VLOOKUP(X592,図書名リスト!$A$3:$W$900,22,0))</f>
        <v/>
      </c>
      <c r="T592" s="9" t="str">
        <f t="shared" si="45"/>
        <v xml:space="preserve"> </v>
      </c>
      <c r="U592" s="9" t="str">
        <f t="shared" si="46"/>
        <v>　</v>
      </c>
      <c r="V592" s="9" t="str">
        <f t="shared" si="47"/>
        <v xml:space="preserve"> </v>
      </c>
      <c r="W592" s="9">
        <f t="shared" si="48"/>
        <v>0</v>
      </c>
      <c r="X592" s="8" t="str">
        <f t="shared" si="49"/>
        <v/>
      </c>
    </row>
    <row r="593" spans="1:24" ht="57" customHeight="1" x14ac:dyDescent="0.15">
      <c r="A593" s="44"/>
      <c r="B593" s="11"/>
      <c r="C593" s="17"/>
      <c r="D593" s="17"/>
      <c r="E593" s="16"/>
      <c r="F593" s="15"/>
      <c r="G593" s="14"/>
      <c r="H593" s="13" t="str">
        <f>IF(F593="","",VLOOKUP(F593,図書名リスト!$C$3:$W$900,16,0))</f>
        <v/>
      </c>
      <c r="I593" s="12" t="str">
        <f>IF(F593="","",VLOOKUP(X593,図書名リスト!$A$3:$W$900,5,0))</f>
        <v/>
      </c>
      <c r="J593" s="25" t="str">
        <f>IF(F593="","",VLOOKUP(X593,図書名リスト!$A$3:$W$900,9,0))</f>
        <v/>
      </c>
      <c r="K593" s="24" t="str">
        <f>IF(F593="","",VLOOKUP(X593,図書名リスト!$A$3:$W$900,23,0))</f>
        <v/>
      </c>
      <c r="L593" s="10" t="str">
        <f>IF(F593="","",VLOOKUP(X593,図書名リスト!$A$3:$W$900,11,0))</f>
        <v/>
      </c>
      <c r="M593" s="43" t="str">
        <f>IF(F593="","",VLOOKUP(X593,図書名リスト!$A$3:$W$900,14,0))</f>
        <v/>
      </c>
      <c r="N593" s="10" t="str">
        <f>IF(F593="","",VLOOKUP(X593,図書名リスト!$A$3:$W$900,17,0))</f>
        <v/>
      </c>
      <c r="O593" s="11"/>
      <c r="P593" s="23" t="str">
        <f>IF(F593="","",VLOOKUP(X593,図書名リスト!$A$3:$W$900,21,0))</f>
        <v/>
      </c>
      <c r="Q593" s="22" t="str">
        <f>IF(F593="","",VLOOKUP(X593,図書名リスト!$A$3:$W$900,19,0))</f>
        <v/>
      </c>
      <c r="R593" s="23" t="str">
        <f>IF(F593="","",VLOOKUP(X593,図書名リスト!$A$3:$W$900,20,0))</f>
        <v/>
      </c>
      <c r="S593" s="22" t="str">
        <f>IF(F593="","",VLOOKUP(X593,図書名リスト!$A$3:$W$900,22,0))</f>
        <v/>
      </c>
      <c r="T593" s="9" t="str">
        <f t="shared" si="45"/>
        <v xml:space="preserve"> </v>
      </c>
      <c r="U593" s="9" t="str">
        <f t="shared" si="46"/>
        <v>　</v>
      </c>
      <c r="V593" s="9" t="str">
        <f t="shared" si="47"/>
        <v xml:space="preserve"> </v>
      </c>
      <c r="W593" s="9">
        <f t="shared" si="48"/>
        <v>0</v>
      </c>
      <c r="X593" s="8" t="str">
        <f t="shared" si="49"/>
        <v/>
      </c>
    </row>
    <row r="594" spans="1:24" ht="57" customHeight="1" x14ac:dyDescent="0.15">
      <c r="A594" s="44"/>
      <c r="B594" s="11"/>
      <c r="C594" s="17"/>
      <c r="D594" s="17"/>
      <c r="E594" s="16"/>
      <c r="F594" s="15"/>
      <c r="G594" s="14"/>
      <c r="H594" s="13" t="str">
        <f>IF(F594="","",VLOOKUP(F594,図書名リスト!$C$3:$W$900,16,0))</f>
        <v/>
      </c>
      <c r="I594" s="12" t="str">
        <f>IF(F594="","",VLOOKUP(X594,図書名リスト!$A$3:$W$900,5,0))</f>
        <v/>
      </c>
      <c r="J594" s="25" t="str">
        <f>IF(F594="","",VLOOKUP(X594,図書名リスト!$A$3:$W$900,9,0))</f>
        <v/>
      </c>
      <c r="K594" s="24" t="str">
        <f>IF(F594="","",VLOOKUP(X594,図書名リスト!$A$3:$W$900,23,0))</f>
        <v/>
      </c>
      <c r="L594" s="10" t="str">
        <f>IF(F594="","",VLOOKUP(X594,図書名リスト!$A$3:$W$900,11,0))</f>
        <v/>
      </c>
      <c r="M594" s="43" t="str">
        <f>IF(F594="","",VLOOKUP(X594,図書名リスト!$A$3:$W$900,14,0))</f>
        <v/>
      </c>
      <c r="N594" s="10" t="str">
        <f>IF(F594="","",VLOOKUP(X594,図書名リスト!$A$3:$W$900,17,0))</f>
        <v/>
      </c>
      <c r="O594" s="11"/>
      <c r="P594" s="23" t="str">
        <f>IF(F594="","",VLOOKUP(X594,図書名リスト!$A$3:$W$900,21,0))</f>
        <v/>
      </c>
      <c r="Q594" s="22" t="str">
        <f>IF(F594="","",VLOOKUP(X594,図書名リスト!$A$3:$W$900,19,0))</f>
        <v/>
      </c>
      <c r="R594" s="23" t="str">
        <f>IF(F594="","",VLOOKUP(X594,図書名リスト!$A$3:$W$900,20,0))</f>
        <v/>
      </c>
      <c r="S594" s="22" t="str">
        <f>IF(F594="","",VLOOKUP(X594,図書名リスト!$A$3:$W$900,22,0))</f>
        <v/>
      </c>
      <c r="T594" s="9" t="str">
        <f t="shared" si="45"/>
        <v xml:space="preserve"> </v>
      </c>
      <c r="U594" s="9" t="str">
        <f t="shared" si="46"/>
        <v>　</v>
      </c>
      <c r="V594" s="9" t="str">
        <f t="shared" si="47"/>
        <v xml:space="preserve"> </v>
      </c>
      <c r="W594" s="9">
        <f t="shared" si="48"/>
        <v>0</v>
      </c>
      <c r="X594" s="8" t="str">
        <f t="shared" si="49"/>
        <v/>
      </c>
    </row>
    <row r="595" spans="1:24" ht="57" customHeight="1" x14ac:dyDescent="0.15">
      <c r="A595" s="44"/>
      <c r="B595" s="11"/>
      <c r="C595" s="17"/>
      <c r="D595" s="17"/>
      <c r="E595" s="16"/>
      <c r="F595" s="15"/>
      <c r="G595" s="14"/>
      <c r="H595" s="13" t="str">
        <f>IF(F595="","",VLOOKUP(F595,図書名リスト!$C$3:$W$900,16,0))</f>
        <v/>
      </c>
      <c r="I595" s="12" t="str">
        <f>IF(F595="","",VLOOKUP(X595,図書名リスト!$A$3:$W$900,5,0))</f>
        <v/>
      </c>
      <c r="J595" s="25" t="str">
        <f>IF(F595="","",VLOOKUP(X595,図書名リスト!$A$3:$W$900,9,0))</f>
        <v/>
      </c>
      <c r="K595" s="24" t="str">
        <f>IF(F595="","",VLOOKUP(X595,図書名リスト!$A$3:$W$900,23,0))</f>
        <v/>
      </c>
      <c r="L595" s="10" t="str">
        <f>IF(F595="","",VLOOKUP(X595,図書名リスト!$A$3:$W$900,11,0))</f>
        <v/>
      </c>
      <c r="M595" s="43" t="str">
        <f>IF(F595="","",VLOOKUP(X595,図書名リスト!$A$3:$W$900,14,0))</f>
        <v/>
      </c>
      <c r="N595" s="10" t="str">
        <f>IF(F595="","",VLOOKUP(X595,図書名リスト!$A$3:$W$900,17,0))</f>
        <v/>
      </c>
      <c r="O595" s="11"/>
      <c r="P595" s="23" t="str">
        <f>IF(F595="","",VLOOKUP(X595,図書名リスト!$A$3:$W$900,21,0))</f>
        <v/>
      </c>
      <c r="Q595" s="22" t="str">
        <f>IF(F595="","",VLOOKUP(X595,図書名リスト!$A$3:$W$900,19,0))</f>
        <v/>
      </c>
      <c r="R595" s="23" t="str">
        <f>IF(F595="","",VLOOKUP(X595,図書名リスト!$A$3:$W$900,20,0))</f>
        <v/>
      </c>
      <c r="S595" s="22" t="str">
        <f>IF(F595="","",VLOOKUP(X595,図書名リスト!$A$3:$W$900,22,0))</f>
        <v/>
      </c>
      <c r="T595" s="9" t="str">
        <f t="shared" si="45"/>
        <v xml:space="preserve"> </v>
      </c>
      <c r="U595" s="9" t="str">
        <f t="shared" si="46"/>
        <v>　</v>
      </c>
      <c r="V595" s="9" t="str">
        <f t="shared" si="47"/>
        <v xml:space="preserve"> </v>
      </c>
      <c r="W595" s="9">
        <f t="shared" si="48"/>
        <v>0</v>
      </c>
      <c r="X595" s="8" t="str">
        <f t="shared" si="49"/>
        <v/>
      </c>
    </row>
    <row r="596" spans="1:24" ht="57" customHeight="1" x14ac:dyDescent="0.15">
      <c r="A596" s="44"/>
      <c r="B596" s="11"/>
      <c r="C596" s="17"/>
      <c r="D596" s="17"/>
      <c r="E596" s="16"/>
      <c r="F596" s="15"/>
      <c r="G596" s="14"/>
      <c r="H596" s="13" t="str">
        <f>IF(F596="","",VLOOKUP(F596,図書名リスト!$C$3:$W$900,16,0))</f>
        <v/>
      </c>
      <c r="I596" s="12" t="str">
        <f>IF(F596="","",VLOOKUP(X596,図書名リスト!$A$3:$W$900,5,0))</f>
        <v/>
      </c>
      <c r="J596" s="25" t="str">
        <f>IF(F596="","",VLOOKUP(X596,図書名リスト!$A$3:$W$900,9,0))</f>
        <v/>
      </c>
      <c r="K596" s="24" t="str">
        <f>IF(F596="","",VLOOKUP(X596,図書名リスト!$A$3:$W$900,23,0))</f>
        <v/>
      </c>
      <c r="L596" s="10" t="str">
        <f>IF(F596="","",VLOOKUP(X596,図書名リスト!$A$3:$W$900,11,0))</f>
        <v/>
      </c>
      <c r="M596" s="43" t="str">
        <f>IF(F596="","",VLOOKUP(X596,図書名リスト!$A$3:$W$900,14,0))</f>
        <v/>
      </c>
      <c r="N596" s="10" t="str">
        <f>IF(F596="","",VLOOKUP(X596,図書名リスト!$A$3:$W$900,17,0))</f>
        <v/>
      </c>
      <c r="O596" s="11"/>
      <c r="P596" s="23" t="str">
        <f>IF(F596="","",VLOOKUP(X596,図書名リスト!$A$3:$W$900,21,0))</f>
        <v/>
      </c>
      <c r="Q596" s="22" t="str">
        <f>IF(F596="","",VLOOKUP(X596,図書名リスト!$A$3:$W$900,19,0))</f>
        <v/>
      </c>
      <c r="R596" s="23" t="str">
        <f>IF(F596="","",VLOOKUP(X596,図書名リスト!$A$3:$W$900,20,0))</f>
        <v/>
      </c>
      <c r="S596" s="22" t="str">
        <f>IF(F596="","",VLOOKUP(X596,図書名リスト!$A$3:$W$900,22,0))</f>
        <v/>
      </c>
      <c r="T596" s="9" t="str">
        <f t="shared" si="45"/>
        <v xml:space="preserve"> </v>
      </c>
      <c r="U596" s="9" t="str">
        <f t="shared" si="46"/>
        <v>　</v>
      </c>
      <c r="V596" s="9" t="str">
        <f t="shared" si="47"/>
        <v xml:space="preserve"> </v>
      </c>
      <c r="W596" s="9">
        <f t="shared" si="48"/>
        <v>0</v>
      </c>
      <c r="X596" s="8" t="str">
        <f t="shared" si="49"/>
        <v/>
      </c>
    </row>
    <row r="597" spans="1:24" ht="57" customHeight="1" x14ac:dyDescent="0.15">
      <c r="A597" s="44"/>
      <c r="B597" s="11"/>
      <c r="C597" s="17"/>
      <c r="D597" s="17"/>
      <c r="E597" s="16"/>
      <c r="F597" s="15"/>
      <c r="G597" s="14"/>
      <c r="H597" s="13" t="str">
        <f>IF(F597="","",VLOOKUP(F597,図書名リスト!$C$3:$W$900,16,0))</f>
        <v/>
      </c>
      <c r="I597" s="12" t="str">
        <f>IF(F597="","",VLOOKUP(X597,図書名リスト!$A$3:$W$900,5,0))</f>
        <v/>
      </c>
      <c r="J597" s="25" t="str">
        <f>IF(F597="","",VLOOKUP(X597,図書名リスト!$A$3:$W$900,9,0))</f>
        <v/>
      </c>
      <c r="K597" s="24" t="str">
        <f>IF(F597="","",VLOOKUP(X597,図書名リスト!$A$3:$W$900,23,0))</f>
        <v/>
      </c>
      <c r="L597" s="10" t="str">
        <f>IF(F597="","",VLOOKUP(X597,図書名リスト!$A$3:$W$900,11,0))</f>
        <v/>
      </c>
      <c r="M597" s="43" t="str">
        <f>IF(F597="","",VLOOKUP(X597,図書名リスト!$A$3:$W$900,14,0))</f>
        <v/>
      </c>
      <c r="N597" s="10" t="str">
        <f>IF(F597="","",VLOOKUP(X597,図書名リスト!$A$3:$W$900,17,0))</f>
        <v/>
      </c>
      <c r="O597" s="11"/>
      <c r="P597" s="23" t="str">
        <f>IF(F597="","",VLOOKUP(X597,図書名リスト!$A$3:$W$900,21,0))</f>
        <v/>
      </c>
      <c r="Q597" s="22" t="str">
        <f>IF(F597="","",VLOOKUP(X597,図書名リスト!$A$3:$W$900,19,0))</f>
        <v/>
      </c>
      <c r="R597" s="23" t="str">
        <f>IF(F597="","",VLOOKUP(X597,図書名リスト!$A$3:$W$900,20,0))</f>
        <v/>
      </c>
      <c r="S597" s="22" t="str">
        <f>IF(F597="","",VLOOKUP(X597,図書名リスト!$A$3:$W$900,22,0))</f>
        <v/>
      </c>
      <c r="T597" s="9" t="str">
        <f t="shared" si="45"/>
        <v xml:space="preserve"> </v>
      </c>
      <c r="U597" s="9" t="str">
        <f t="shared" si="46"/>
        <v>　</v>
      </c>
      <c r="V597" s="9" t="str">
        <f t="shared" si="47"/>
        <v xml:space="preserve"> </v>
      </c>
      <c r="W597" s="9">
        <f t="shared" si="48"/>
        <v>0</v>
      </c>
      <c r="X597" s="8" t="str">
        <f t="shared" si="49"/>
        <v/>
      </c>
    </row>
    <row r="598" spans="1:24" ht="57" customHeight="1" x14ac:dyDescent="0.15">
      <c r="A598" s="44"/>
      <c r="B598" s="11"/>
      <c r="C598" s="17"/>
      <c r="D598" s="17"/>
      <c r="E598" s="16"/>
      <c r="F598" s="15"/>
      <c r="G598" s="14"/>
      <c r="H598" s="13" t="str">
        <f>IF(F598="","",VLOOKUP(F598,図書名リスト!$C$3:$W$900,16,0))</f>
        <v/>
      </c>
      <c r="I598" s="12" t="str">
        <f>IF(F598="","",VLOOKUP(X598,図書名リスト!$A$3:$W$900,5,0))</f>
        <v/>
      </c>
      <c r="J598" s="25" t="str">
        <f>IF(F598="","",VLOOKUP(X598,図書名リスト!$A$3:$W$900,9,0))</f>
        <v/>
      </c>
      <c r="K598" s="24" t="str">
        <f>IF(F598="","",VLOOKUP(X598,図書名リスト!$A$3:$W$900,23,0))</f>
        <v/>
      </c>
      <c r="L598" s="10" t="str">
        <f>IF(F598="","",VLOOKUP(X598,図書名リスト!$A$3:$W$900,11,0))</f>
        <v/>
      </c>
      <c r="M598" s="43" t="str">
        <f>IF(F598="","",VLOOKUP(X598,図書名リスト!$A$3:$W$900,14,0))</f>
        <v/>
      </c>
      <c r="N598" s="10" t="str">
        <f>IF(F598="","",VLOOKUP(X598,図書名リスト!$A$3:$W$900,17,0))</f>
        <v/>
      </c>
      <c r="O598" s="11"/>
      <c r="P598" s="23" t="str">
        <f>IF(F598="","",VLOOKUP(X598,図書名リスト!$A$3:$W$900,21,0))</f>
        <v/>
      </c>
      <c r="Q598" s="22" t="str">
        <f>IF(F598="","",VLOOKUP(X598,図書名リスト!$A$3:$W$900,19,0))</f>
        <v/>
      </c>
      <c r="R598" s="23" t="str">
        <f>IF(F598="","",VLOOKUP(X598,図書名リスト!$A$3:$W$900,20,0))</f>
        <v/>
      </c>
      <c r="S598" s="22" t="str">
        <f>IF(F598="","",VLOOKUP(X598,図書名リスト!$A$3:$W$900,22,0))</f>
        <v/>
      </c>
      <c r="T598" s="9" t="str">
        <f t="shared" si="45"/>
        <v xml:space="preserve"> </v>
      </c>
      <c r="U598" s="9" t="str">
        <f t="shared" si="46"/>
        <v>　</v>
      </c>
      <c r="V598" s="9" t="str">
        <f t="shared" si="47"/>
        <v xml:space="preserve"> </v>
      </c>
      <c r="W598" s="9">
        <f t="shared" si="48"/>
        <v>0</v>
      </c>
      <c r="X598" s="8" t="str">
        <f t="shared" si="49"/>
        <v/>
      </c>
    </row>
    <row r="599" spans="1:24" ht="57" customHeight="1" x14ac:dyDescent="0.15">
      <c r="A599" s="44"/>
      <c r="B599" s="11"/>
      <c r="C599" s="17"/>
      <c r="D599" s="17"/>
      <c r="E599" s="16"/>
      <c r="F599" s="15"/>
      <c r="G599" s="14"/>
      <c r="H599" s="13" t="str">
        <f>IF(F599="","",VLOOKUP(F599,図書名リスト!$C$3:$W$900,16,0))</f>
        <v/>
      </c>
      <c r="I599" s="12" t="str">
        <f>IF(F599="","",VLOOKUP(X599,図書名リスト!$A$3:$W$900,5,0))</f>
        <v/>
      </c>
      <c r="J599" s="25" t="str">
        <f>IF(F599="","",VLOOKUP(X599,図書名リスト!$A$3:$W$900,9,0))</f>
        <v/>
      </c>
      <c r="K599" s="24" t="str">
        <f>IF(F599="","",VLOOKUP(X599,図書名リスト!$A$3:$W$900,23,0))</f>
        <v/>
      </c>
      <c r="L599" s="10" t="str">
        <f>IF(F599="","",VLOOKUP(X599,図書名リスト!$A$3:$W$900,11,0))</f>
        <v/>
      </c>
      <c r="M599" s="43" t="str">
        <f>IF(F599="","",VLOOKUP(X599,図書名リスト!$A$3:$W$900,14,0))</f>
        <v/>
      </c>
      <c r="N599" s="10" t="str">
        <f>IF(F599="","",VLOOKUP(X599,図書名リスト!$A$3:$W$900,17,0))</f>
        <v/>
      </c>
      <c r="O599" s="11"/>
      <c r="P599" s="23" t="str">
        <f>IF(F599="","",VLOOKUP(X599,図書名リスト!$A$3:$W$900,21,0))</f>
        <v/>
      </c>
      <c r="Q599" s="22" t="str">
        <f>IF(F599="","",VLOOKUP(X599,図書名リスト!$A$3:$W$900,19,0))</f>
        <v/>
      </c>
      <c r="R599" s="23" t="str">
        <f>IF(F599="","",VLOOKUP(X599,図書名リスト!$A$3:$W$900,20,0))</f>
        <v/>
      </c>
      <c r="S599" s="22" t="str">
        <f>IF(F599="","",VLOOKUP(X599,図書名リスト!$A$3:$W$900,22,0))</f>
        <v/>
      </c>
      <c r="T599" s="9" t="str">
        <f t="shared" si="45"/>
        <v xml:space="preserve"> </v>
      </c>
      <c r="U599" s="9" t="str">
        <f t="shared" si="46"/>
        <v>　</v>
      </c>
      <c r="V599" s="9" t="str">
        <f t="shared" si="47"/>
        <v xml:space="preserve"> </v>
      </c>
      <c r="W599" s="9">
        <f t="shared" si="48"/>
        <v>0</v>
      </c>
      <c r="X599" s="8" t="str">
        <f t="shared" si="49"/>
        <v/>
      </c>
    </row>
    <row r="600" spans="1:24" ht="57" customHeight="1" x14ac:dyDescent="0.15">
      <c r="A600" s="44"/>
      <c r="B600" s="11"/>
      <c r="C600" s="17"/>
      <c r="D600" s="17"/>
      <c r="E600" s="16"/>
      <c r="F600" s="15"/>
      <c r="G600" s="14"/>
      <c r="H600" s="13" t="str">
        <f>IF(F600="","",VLOOKUP(F600,図書名リスト!$C$3:$W$900,16,0))</f>
        <v/>
      </c>
      <c r="I600" s="12" t="str">
        <f>IF(F600="","",VLOOKUP(X600,図書名リスト!$A$3:$W$900,5,0))</f>
        <v/>
      </c>
      <c r="J600" s="25" t="str">
        <f>IF(F600="","",VLOOKUP(X600,図書名リスト!$A$3:$W$900,9,0))</f>
        <v/>
      </c>
      <c r="K600" s="24" t="str">
        <f>IF(F600="","",VLOOKUP(X600,図書名リスト!$A$3:$W$900,23,0))</f>
        <v/>
      </c>
      <c r="L600" s="10" t="str">
        <f>IF(F600="","",VLOOKUP(X600,図書名リスト!$A$3:$W$900,11,0))</f>
        <v/>
      </c>
      <c r="M600" s="43" t="str">
        <f>IF(F600="","",VLOOKUP(X600,図書名リスト!$A$3:$W$900,14,0))</f>
        <v/>
      </c>
      <c r="N600" s="10" t="str">
        <f>IF(F600="","",VLOOKUP(X600,図書名リスト!$A$3:$W$900,17,0))</f>
        <v/>
      </c>
      <c r="O600" s="11"/>
      <c r="P600" s="23" t="str">
        <f>IF(F600="","",VLOOKUP(X600,図書名リスト!$A$3:$W$900,21,0))</f>
        <v/>
      </c>
      <c r="Q600" s="22" t="str">
        <f>IF(F600="","",VLOOKUP(X600,図書名リスト!$A$3:$W$900,19,0))</f>
        <v/>
      </c>
      <c r="R600" s="23" t="str">
        <f>IF(F600="","",VLOOKUP(X600,図書名リスト!$A$3:$W$900,20,0))</f>
        <v/>
      </c>
      <c r="S600" s="22" t="str">
        <f>IF(F600="","",VLOOKUP(X600,図書名リスト!$A$3:$W$900,22,0))</f>
        <v/>
      </c>
      <c r="T600" s="9" t="str">
        <f t="shared" si="45"/>
        <v xml:space="preserve"> </v>
      </c>
      <c r="U600" s="9" t="str">
        <f t="shared" si="46"/>
        <v>　</v>
      </c>
      <c r="V600" s="9" t="str">
        <f t="shared" si="47"/>
        <v xml:space="preserve"> </v>
      </c>
      <c r="W600" s="9">
        <f t="shared" si="48"/>
        <v>0</v>
      </c>
      <c r="X600" s="8" t="str">
        <f t="shared" si="49"/>
        <v/>
      </c>
    </row>
    <row r="601" spans="1:24" ht="57" customHeight="1" x14ac:dyDescent="0.15">
      <c r="A601" s="44"/>
      <c r="B601" s="11"/>
      <c r="C601" s="17"/>
      <c r="D601" s="17"/>
      <c r="E601" s="16"/>
      <c r="F601" s="15"/>
      <c r="G601" s="14"/>
      <c r="H601" s="13" t="str">
        <f>IF(F601="","",VLOOKUP(F601,図書名リスト!$C$3:$W$900,16,0))</f>
        <v/>
      </c>
      <c r="I601" s="12" t="str">
        <f>IF(F601="","",VLOOKUP(X601,図書名リスト!$A$3:$W$900,5,0))</f>
        <v/>
      </c>
      <c r="J601" s="25" t="str">
        <f>IF(F601="","",VLOOKUP(X601,図書名リスト!$A$3:$W$900,9,0))</f>
        <v/>
      </c>
      <c r="K601" s="24" t="str">
        <f>IF(F601="","",VLOOKUP(X601,図書名リスト!$A$3:$W$900,23,0))</f>
        <v/>
      </c>
      <c r="L601" s="10" t="str">
        <f>IF(F601="","",VLOOKUP(X601,図書名リスト!$A$3:$W$900,11,0))</f>
        <v/>
      </c>
      <c r="M601" s="43" t="str">
        <f>IF(F601="","",VLOOKUP(X601,図書名リスト!$A$3:$W$900,14,0))</f>
        <v/>
      </c>
      <c r="N601" s="10" t="str">
        <f>IF(F601="","",VLOOKUP(X601,図書名リスト!$A$3:$W$900,17,0))</f>
        <v/>
      </c>
      <c r="O601" s="11"/>
      <c r="P601" s="23" t="str">
        <f>IF(F601="","",VLOOKUP(X601,図書名リスト!$A$3:$W$900,21,0))</f>
        <v/>
      </c>
      <c r="Q601" s="22" t="str">
        <f>IF(F601="","",VLOOKUP(X601,図書名リスト!$A$3:$W$900,19,0))</f>
        <v/>
      </c>
      <c r="R601" s="23" t="str">
        <f>IF(F601="","",VLOOKUP(X601,図書名リスト!$A$3:$W$900,20,0))</f>
        <v/>
      </c>
      <c r="S601" s="22" t="str">
        <f>IF(F601="","",VLOOKUP(X601,図書名リスト!$A$3:$W$900,22,0))</f>
        <v/>
      </c>
      <c r="T601" s="9" t="str">
        <f t="shared" si="45"/>
        <v xml:space="preserve"> </v>
      </c>
      <c r="U601" s="9" t="str">
        <f t="shared" si="46"/>
        <v>　</v>
      </c>
      <c r="V601" s="9" t="str">
        <f t="shared" si="47"/>
        <v xml:space="preserve"> </v>
      </c>
      <c r="W601" s="9">
        <f t="shared" si="48"/>
        <v>0</v>
      </c>
      <c r="X601" s="8" t="str">
        <f t="shared" si="49"/>
        <v/>
      </c>
    </row>
    <row r="602" spans="1:24" ht="57" customHeight="1" x14ac:dyDescent="0.15">
      <c r="A602" s="44"/>
      <c r="B602" s="11"/>
      <c r="C602" s="17"/>
      <c r="D602" s="17"/>
      <c r="E602" s="16"/>
      <c r="F602" s="15"/>
      <c r="G602" s="14"/>
      <c r="H602" s="13" t="str">
        <f>IF(F602="","",VLOOKUP(F602,図書名リスト!$C$3:$W$900,16,0))</f>
        <v/>
      </c>
      <c r="I602" s="12" t="str">
        <f>IF(F602="","",VLOOKUP(X602,図書名リスト!$A$3:$W$900,5,0))</f>
        <v/>
      </c>
      <c r="J602" s="25" t="str">
        <f>IF(F602="","",VLOOKUP(X602,図書名リスト!$A$3:$W$900,9,0))</f>
        <v/>
      </c>
      <c r="K602" s="24" t="str">
        <f>IF(F602="","",VLOOKUP(X602,図書名リスト!$A$3:$W$900,23,0))</f>
        <v/>
      </c>
      <c r="L602" s="10" t="str">
        <f>IF(F602="","",VLOOKUP(X602,図書名リスト!$A$3:$W$900,11,0))</f>
        <v/>
      </c>
      <c r="M602" s="43" t="str">
        <f>IF(F602="","",VLOOKUP(X602,図書名リスト!$A$3:$W$900,14,0))</f>
        <v/>
      </c>
      <c r="N602" s="10" t="str">
        <f>IF(F602="","",VLOOKUP(X602,図書名リスト!$A$3:$W$900,17,0))</f>
        <v/>
      </c>
      <c r="O602" s="11"/>
      <c r="P602" s="23" t="str">
        <f>IF(F602="","",VLOOKUP(X602,図書名リスト!$A$3:$W$900,21,0))</f>
        <v/>
      </c>
      <c r="Q602" s="22" t="str">
        <f>IF(F602="","",VLOOKUP(X602,図書名リスト!$A$3:$W$900,19,0))</f>
        <v/>
      </c>
      <c r="R602" s="23" t="str">
        <f>IF(F602="","",VLOOKUP(X602,図書名リスト!$A$3:$W$900,20,0))</f>
        <v/>
      </c>
      <c r="S602" s="22" t="str">
        <f>IF(F602="","",VLOOKUP(X602,図書名リスト!$A$3:$W$900,22,0))</f>
        <v/>
      </c>
      <c r="T602" s="9" t="str">
        <f t="shared" si="45"/>
        <v xml:space="preserve"> </v>
      </c>
      <c r="U602" s="9" t="str">
        <f t="shared" si="46"/>
        <v>　</v>
      </c>
      <c r="V602" s="9" t="str">
        <f t="shared" si="47"/>
        <v xml:space="preserve"> </v>
      </c>
      <c r="W602" s="9">
        <f t="shared" si="48"/>
        <v>0</v>
      </c>
      <c r="X602" s="8" t="str">
        <f t="shared" si="49"/>
        <v/>
      </c>
    </row>
    <row r="603" spans="1:24" ht="57" customHeight="1" x14ac:dyDescent="0.15">
      <c r="A603" s="44"/>
      <c r="B603" s="11"/>
      <c r="C603" s="17"/>
      <c r="D603" s="17"/>
      <c r="E603" s="16"/>
      <c r="F603" s="15"/>
      <c r="G603" s="14"/>
      <c r="H603" s="13" t="str">
        <f>IF(F603="","",VLOOKUP(F603,図書名リスト!$C$3:$W$900,16,0))</f>
        <v/>
      </c>
      <c r="I603" s="12" t="str">
        <f>IF(F603="","",VLOOKUP(X603,図書名リスト!$A$3:$W$900,5,0))</f>
        <v/>
      </c>
      <c r="J603" s="25" t="str">
        <f>IF(F603="","",VLOOKUP(X603,図書名リスト!$A$3:$W$900,9,0))</f>
        <v/>
      </c>
      <c r="K603" s="24" t="str">
        <f>IF(F603="","",VLOOKUP(X603,図書名リスト!$A$3:$W$900,23,0))</f>
        <v/>
      </c>
      <c r="L603" s="10" t="str">
        <f>IF(F603="","",VLOOKUP(X603,図書名リスト!$A$3:$W$900,11,0))</f>
        <v/>
      </c>
      <c r="M603" s="43" t="str">
        <f>IF(F603="","",VLOOKUP(X603,図書名リスト!$A$3:$W$900,14,0))</f>
        <v/>
      </c>
      <c r="N603" s="10" t="str">
        <f>IF(F603="","",VLOOKUP(X603,図書名リスト!$A$3:$W$900,17,0))</f>
        <v/>
      </c>
      <c r="O603" s="11"/>
      <c r="P603" s="23" t="str">
        <f>IF(F603="","",VLOOKUP(X603,図書名リスト!$A$3:$W$900,21,0))</f>
        <v/>
      </c>
      <c r="Q603" s="22" t="str">
        <f>IF(F603="","",VLOOKUP(X603,図書名リスト!$A$3:$W$900,19,0))</f>
        <v/>
      </c>
      <c r="R603" s="23" t="str">
        <f>IF(F603="","",VLOOKUP(X603,図書名リスト!$A$3:$W$900,20,0))</f>
        <v/>
      </c>
      <c r="S603" s="22" t="str">
        <f>IF(F603="","",VLOOKUP(X603,図書名リスト!$A$3:$W$900,22,0))</f>
        <v/>
      </c>
      <c r="T603" s="9" t="str">
        <f t="shared" si="45"/>
        <v xml:space="preserve"> </v>
      </c>
      <c r="U603" s="9" t="str">
        <f t="shared" si="46"/>
        <v>　</v>
      </c>
      <c r="V603" s="9" t="str">
        <f t="shared" si="47"/>
        <v xml:space="preserve"> </v>
      </c>
      <c r="W603" s="9">
        <f t="shared" si="48"/>
        <v>0</v>
      </c>
      <c r="X603" s="8" t="str">
        <f t="shared" si="49"/>
        <v/>
      </c>
    </row>
    <row r="604" spans="1:24" ht="57" customHeight="1" x14ac:dyDescent="0.15">
      <c r="A604" s="44"/>
      <c r="B604" s="11"/>
      <c r="C604" s="17"/>
      <c r="D604" s="17"/>
      <c r="E604" s="16"/>
      <c r="F604" s="15"/>
      <c r="G604" s="14"/>
      <c r="H604" s="13" t="str">
        <f>IF(F604="","",VLOOKUP(F604,図書名リスト!$C$3:$W$900,16,0))</f>
        <v/>
      </c>
      <c r="I604" s="12" t="str">
        <f>IF(F604="","",VLOOKUP(X604,図書名リスト!$A$3:$W$900,5,0))</f>
        <v/>
      </c>
      <c r="J604" s="25" t="str">
        <f>IF(F604="","",VLOOKUP(X604,図書名リスト!$A$3:$W$900,9,0))</f>
        <v/>
      </c>
      <c r="K604" s="24" t="str">
        <f>IF(F604="","",VLOOKUP(X604,図書名リスト!$A$3:$W$900,23,0))</f>
        <v/>
      </c>
      <c r="L604" s="10" t="str">
        <f>IF(F604="","",VLOOKUP(X604,図書名リスト!$A$3:$W$900,11,0))</f>
        <v/>
      </c>
      <c r="M604" s="43" t="str">
        <f>IF(F604="","",VLOOKUP(X604,図書名リスト!$A$3:$W$900,14,0))</f>
        <v/>
      </c>
      <c r="N604" s="10" t="str">
        <f>IF(F604="","",VLOOKUP(X604,図書名リスト!$A$3:$W$900,17,0))</f>
        <v/>
      </c>
      <c r="O604" s="11"/>
      <c r="P604" s="23" t="str">
        <f>IF(F604="","",VLOOKUP(X604,図書名リスト!$A$3:$W$900,21,0))</f>
        <v/>
      </c>
      <c r="Q604" s="22" t="str">
        <f>IF(F604="","",VLOOKUP(X604,図書名リスト!$A$3:$W$900,19,0))</f>
        <v/>
      </c>
      <c r="R604" s="23" t="str">
        <f>IF(F604="","",VLOOKUP(X604,図書名リスト!$A$3:$W$900,20,0))</f>
        <v/>
      </c>
      <c r="S604" s="22" t="str">
        <f>IF(F604="","",VLOOKUP(X604,図書名リスト!$A$3:$W$900,22,0))</f>
        <v/>
      </c>
      <c r="T604" s="9" t="str">
        <f t="shared" si="45"/>
        <v xml:space="preserve"> </v>
      </c>
      <c r="U604" s="9" t="str">
        <f t="shared" si="46"/>
        <v>　</v>
      </c>
      <c r="V604" s="9" t="str">
        <f t="shared" si="47"/>
        <v xml:space="preserve"> </v>
      </c>
      <c r="W604" s="9">
        <f t="shared" si="48"/>
        <v>0</v>
      </c>
      <c r="X604" s="8" t="str">
        <f t="shared" si="49"/>
        <v/>
      </c>
    </row>
    <row r="605" spans="1:24" ht="57" customHeight="1" x14ac:dyDescent="0.15">
      <c r="A605" s="44"/>
      <c r="B605" s="11"/>
      <c r="C605" s="17"/>
      <c r="D605" s="17"/>
      <c r="E605" s="16"/>
      <c r="F605" s="15"/>
      <c r="G605" s="14"/>
      <c r="H605" s="13" t="str">
        <f>IF(F605="","",VLOOKUP(F605,図書名リスト!$C$3:$W$900,16,0))</f>
        <v/>
      </c>
      <c r="I605" s="12" t="str">
        <f>IF(F605="","",VLOOKUP(X605,図書名リスト!$A$3:$W$900,5,0))</f>
        <v/>
      </c>
      <c r="J605" s="25" t="str">
        <f>IF(F605="","",VLOOKUP(X605,図書名リスト!$A$3:$W$900,9,0))</f>
        <v/>
      </c>
      <c r="K605" s="24" t="str">
        <f>IF(F605="","",VLOOKUP(X605,図書名リスト!$A$3:$W$900,23,0))</f>
        <v/>
      </c>
      <c r="L605" s="10" t="str">
        <f>IF(F605="","",VLOOKUP(X605,図書名リスト!$A$3:$W$900,11,0))</f>
        <v/>
      </c>
      <c r="M605" s="43" t="str">
        <f>IF(F605="","",VLOOKUP(X605,図書名リスト!$A$3:$W$900,14,0))</f>
        <v/>
      </c>
      <c r="N605" s="10" t="str">
        <f>IF(F605="","",VLOOKUP(X605,図書名リスト!$A$3:$W$900,17,0))</f>
        <v/>
      </c>
      <c r="O605" s="11"/>
      <c r="P605" s="23" t="str">
        <f>IF(F605="","",VLOOKUP(X605,図書名リスト!$A$3:$W$900,21,0))</f>
        <v/>
      </c>
      <c r="Q605" s="22" t="str">
        <f>IF(F605="","",VLOOKUP(X605,図書名リスト!$A$3:$W$900,19,0))</f>
        <v/>
      </c>
      <c r="R605" s="23" t="str">
        <f>IF(F605="","",VLOOKUP(X605,図書名リスト!$A$3:$W$900,20,0))</f>
        <v/>
      </c>
      <c r="S605" s="22" t="str">
        <f>IF(F605="","",VLOOKUP(X605,図書名リスト!$A$3:$W$900,22,0))</f>
        <v/>
      </c>
      <c r="T605" s="9" t="str">
        <f t="shared" si="45"/>
        <v xml:space="preserve"> </v>
      </c>
      <c r="U605" s="9" t="str">
        <f t="shared" si="46"/>
        <v>　</v>
      </c>
      <c r="V605" s="9" t="str">
        <f t="shared" si="47"/>
        <v xml:space="preserve"> </v>
      </c>
      <c r="W605" s="9">
        <f t="shared" si="48"/>
        <v>0</v>
      </c>
      <c r="X605" s="8" t="str">
        <f t="shared" si="49"/>
        <v/>
      </c>
    </row>
    <row r="606" spans="1:24" ht="57" customHeight="1" x14ac:dyDescent="0.15">
      <c r="A606" s="44"/>
      <c r="B606" s="11"/>
      <c r="C606" s="17"/>
      <c r="D606" s="17"/>
      <c r="E606" s="16"/>
      <c r="F606" s="15"/>
      <c r="G606" s="14"/>
      <c r="H606" s="13" t="str">
        <f>IF(F606="","",VLOOKUP(F606,図書名リスト!$C$3:$W$900,16,0))</f>
        <v/>
      </c>
      <c r="I606" s="12" t="str">
        <f>IF(F606="","",VLOOKUP(X606,図書名リスト!$A$3:$W$900,5,0))</f>
        <v/>
      </c>
      <c r="J606" s="25" t="str">
        <f>IF(F606="","",VLOOKUP(X606,図書名リスト!$A$3:$W$900,9,0))</f>
        <v/>
      </c>
      <c r="K606" s="24" t="str">
        <f>IF(F606="","",VLOOKUP(X606,図書名リスト!$A$3:$W$900,23,0))</f>
        <v/>
      </c>
      <c r="L606" s="10" t="str">
        <f>IF(F606="","",VLOOKUP(X606,図書名リスト!$A$3:$W$900,11,0))</f>
        <v/>
      </c>
      <c r="M606" s="43" t="str">
        <f>IF(F606="","",VLOOKUP(X606,図書名リスト!$A$3:$W$900,14,0))</f>
        <v/>
      </c>
      <c r="N606" s="10" t="str">
        <f>IF(F606="","",VLOOKUP(X606,図書名リスト!$A$3:$W$900,17,0))</f>
        <v/>
      </c>
      <c r="O606" s="11"/>
      <c r="P606" s="23" t="str">
        <f>IF(F606="","",VLOOKUP(X606,図書名リスト!$A$3:$W$900,21,0))</f>
        <v/>
      </c>
      <c r="Q606" s="22" t="str">
        <f>IF(F606="","",VLOOKUP(X606,図書名リスト!$A$3:$W$900,19,0))</f>
        <v/>
      </c>
      <c r="R606" s="23" t="str">
        <f>IF(F606="","",VLOOKUP(X606,図書名リスト!$A$3:$W$900,20,0))</f>
        <v/>
      </c>
      <c r="S606" s="22" t="str">
        <f>IF(F606="","",VLOOKUP(X606,図書名リスト!$A$3:$W$900,22,0))</f>
        <v/>
      </c>
      <c r="T606" s="9" t="str">
        <f t="shared" si="45"/>
        <v xml:space="preserve"> </v>
      </c>
      <c r="U606" s="9" t="str">
        <f t="shared" si="46"/>
        <v>　</v>
      </c>
      <c r="V606" s="9" t="str">
        <f t="shared" si="47"/>
        <v xml:space="preserve"> </v>
      </c>
      <c r="W606" s="9">
        <f t="shared" si="48"/>
        <v>0</v>
      </c>
      <c r="X606" s="8" t="str">
        <f t="shared" si="49"/>
        <v/>
      </c>
    </row>
    <row r="607" spans="1:24" ht="57" customHeight="1" x14ac:dyDescent="0.15">
      <c r="A607" s="44"/>
      <c r="B607" s="11"/>
      <c r="C607" s="17"/>
      <c r="D607" s="17"/>
      <c r="E607" s="16"/>
      <c r="F607" s="15"/>
      <c r="G607" s="14"/>
      <c r="H607" s="13" t="str">
        <f>IF(F607="","",VLOOKUP(F607,図書名リスト!$C$3:$W$900,16,0))</f>
        <v/>
      </c>
      <c r="I607" s="12" t="str">
        <f>IF(F607="","",VLOOKUP(X607,図書名リスト!$A$3:$W$900,5,0))</f>
        <v/>
      </c>
      <c r="J607" s="25" t="str">
        <f>IF(F607="","",VLOOKUP(X607,図書名リスト!$A$3:$W$900,9,0))</f>
        <v/>
      </c>
      <c r="K607" s="24" t="str">
        <f>IF(F607="","",VLOOKUP(X607,図書名リスト!$A$3:$W$900,23,0))</f>
        <v/>
      </c>
      <c r="L607" s="10" t="str">
        <f>IF(F607="","",VLOOKUP(X607,図書名リスト!$A$3:$W$900,11,0))</f>
        <v/>
      </c>
      <c r="M607" s="43" t="str">
        <f>IF(F607="","",VLOOKUP(X607,図書名リスト!$A$3:$W$900,14,0))</f>
        <v/>
      </c>
      <c r="N607" s="10" t="str">
        <f>IF(F607="","",VLOOKUP(X607,図書名リスト!$A$3:$W$900,17,0))</f>
        <v/>
      </c>
      <c r="O607" s="11"/>
      <c r="P607" s="23" t="str">
        <f>IF(F607="","",VLOOKUP(X607,図書名リスト!$A$3:$W$900,21,0))</f>
        <v/>
      </c>
      <c r="Q607" s="22" t="str">
        <f>IF(F607="","",VLOOKUP(X607,図書名リスト!$A$3:$W$900,19,0))</f>
        <v/>
      </c>
      <c r="R607" s="23" t="str">
        <f>IF(F607="","",VLOOKUP(X607,図書名リスト!$A$3:$W$900,20,0))</f>
        <v/>
      </c>
      <c r="S607" s="22" t="str">
        <f>IF(F607="","",VLOOKUP(X607,図書名リスト!$A$3:$W$900,22,0))</f>
        <v/>
      </c>
      <c r="T607" s="9" t="str">
        <f t="shared" si="45"/>
        <v xml:space="preserve"> </v>
      </c>
      <c r="U607" s="9" t="str">
        <f t="shared" si="46"/>
        <v>　</v>
      </c>
      <c r="V607" s="9" t="str">
        <f t="shared" si="47"/>
        <v xml:space="preserve"> </v>
      </c>
      <c r="W607" s="9">
        <f t="shared" si="48"/>
        <v>0</v>
      </c>
      <c r="X607" s="8" t="str">
        <f t="shared" si="49"/>
        <v/>
      </c>
    </row>
    <row r="608" spans="1:24" ht="57" customHeight="1" x14ac:dyDescent="0.15">
      <c r="A608" s="44"/>
      <c r="B608" s="11"/>
      <c r="C608" s="17"/>
      <c r="D608" s="17"/>
      <c r="E608" s="16"/>
      <c r="F608" s="15"/>
      <c r="G608" s="14"/>
      <c r="H608" s="13" t="str">
        <f>IF(F608="","",VLOOKUP(F608,図書名リスト!$C$3:$W$900,16,0))</f>
        <v/>
      </c>
      <c r="I608" s="12" t="str">
        <f>IF(F608="","",VLOOKUP(X608,図書名リスト!$A$3:$W$900,5,0))</f>
        <v/>
      </c>
      <c r="J608" s="25" t="str">
        <f>IF(F608="","",VLOOKUP(X608,図書名リスト!$A$3:$W$900,9,0))</f>
        <v/>
      </c>
      <c r="K608" s="24" t="str">
        <f>IF(F608="","",VLOOKUP(X608,図書名リスト!$A$3:$W$900,23,0))</f>
        <v/>
      </c>
      <c r="L608" s="10" t="str">
        <f>IF(F608="","",VLOOKUP(X608,図書名リスト!$A$3:$W$900,11,0))</f>
        <v/>
      </c>
      <c r="M608" s="43" t="str">
        <f>IF(F608="","",VLOOKUP(X608,図書名リスト!$A$3:$W$900,14,0))</f>
        <v/>
      </c>
      <c r="N608" s="10" t="str">
        <f>IF(F608="","",VLOOKUP(X608,図書名リスト!$A$3:$W$900,17,0))</f>
        <v/>
      </c>
      <c r="O608" s="11"/>
      <c r="P608" s="23" t="str">
        <f>IF(F608="","",VLOOKUP(X608,図書名リスト!$A$3:$W$900,21,0))</f>
        <v/>
      </c>
      <c r="Q608" s="22" t="str">
        <f>IF(F608="","",VLOOKUP(X608,図書名リスト!$A$3:$W$900,19,0))</f>
        <v/>
      </c>
      <c r="R608" s="23" t="str">
        <f>IF(F608="","",VLOOKUP(X608,図書名リスト!$A$3:$W$900,20,0))</f>
        <v/>
      </c>
      <c r="S608" s="22" t="str">
        <f>IF(F608="","",VLOOKUP(X608,図書名リスト!$A$3:$W$900,22,0))</f>
        <v/>
      </c>
      <c r="T608" s="9" t="str">
        <f t="shared" si="45"/>
        <v xml:space="preserve"> </v>
      </c>
      <c r="U608" s="9" t="str">
        <f t="shared" si="46"/>
        <v>　</v>
      </c>
      <c r="V608" s="9" t="str">
        <f t="shared" si="47"/>
        <v xml:space="preserve"> </v>
      </c>
      <c r="W608" s="9">
        <f t="shared" si="48"/>
        <v>0</v>
      </c>
      <c r="X608" s="8" t="str">
        <f t="shared" si="49"/>
        <v/>
      </c>
    </row>
    <row r="609" spans="1:24" ht="57" customHeight="1" x14ac:dyDescent="0.15">
      <c r="A609" s="44"/>
      <c r="B609" s="11"/>
      <c r="C609" s="17"/>
      <c r="D609" s="17"/>
      <c r="E609" s="16"/>
      <c r="F609" s="15"/>
      <c r="G609" s="14"/>
      <c r="H609" s="13" t="str">
        <f>IF(F609="","",VLOOKUP(F609,図書名リスト!$C$3:$W$900,16,0))</f>
        <v/>
      </c>
      <c r="I609" s="12" t="str">
        <f>IF(F609="","",VLOOKUP(X609,図書名リスト!$A$3:$W$900,5,0))</f>
        <v/>
      </c>
      <c r="J609" s="25" t="str">
        <f>IF(F609="","",VLOOKUP(X609,図書名リスト!$A$3:$W$900,9,0))</f>
        <v/>
      </c>
      <c r="K609" s="24" t="str">
        <f>IF(F609="","",VLOOKUP(X609,図書名リスト!$A$3:$W$900,23,0))</f>
        <v/>
      </c>
      <c r="L609" s="10" t="str">
        <f>IF(F609="","",VLOOKUP(X609,図書名リスト!$A$3:$W$900,11,0))</f>
        <v/>
      </c>
      <c r="M609" s="43" t="str">
        <f>IF(F609="","",VLOOKUP(X609,図書名リスト!$A$3:$W$900,14,0))</f>
        <v/>
      </c>
      <c r="N609" s="10" t="str">
        <f>IF(F609="","",VLOOKUP(X609,図書名リスト!$A$3:$W$900,17,0))</f>
        <v/>
      </c>
      <c r="O609" s="11"/>
      <c r="P609" s="23" t="str">
        <f>IF(F609="","",VLOOKUP(X609,図書名リスト!$A$3:$W$900,21,0))</f>
        <v/>
      </c>
      <c r="Q609" s="22" t="str">
        <f>IF(F609="","",VLOOKUP(X609,図書名リスト!$A$3:$W$900,19,0))</f>
        <v/>
      </c>
      <c r="R609" s="23" t="str">
        <f>IF(F609="","",VLOOKUP(X609,図書名リスト!$A$3:$W$900,20,0))</f>
        <v/>
      </c>
      <c r="S609" s="22" t="str">
        <f>IF(F609="","",VLOOKUP(X609,図書名リスト!$A$3:$W$900,22,0))</f>
        <v/>
      </c>
      <c r="T609" s="9" t="str">
        <f t="shared" si="45"/>
        <v xml:space="preserve"> </v>
      </c>
      <c r="U609" s="9" t="str">
        <f t="shared" si="46"/>
        <v>　</v>
      </c>
      <c r="V609" s="9" t="str">
        <f t="shared" si="47"/>
        <v xml:space="preserve"> </v>
      </c>
      <c r="W609" s="9">
        <f t="shared" si="48"/>
        <v>0</v>
      </c>
      <c r="X609" s="8" t="str">
        <f t="shared" si="49"/>
        <v/>
      </c>
    </row>
    <row r="610" spans="1:24" ht="57" customHeight="1" x14ac:dyDescent="0.15">
      <c r="A610" s="44"/>
      <c r="B610" s="11"/>
      <c r="C610" s="17"/>
      <c r="D610" s="17"/>
      <c r="E610" s="16"/>
      <c r="F610" s="15"/>
      <c r="G610" s="14"/>
      <c r="H610" s="13" t="str">
        <f>IF(F610="","",VLOOKUP(F610,図書名リスト!$C$3:$W$900,16,0))</f>
        <v/>
      </c>
      <c r="I610" s="12" t="str">
        <f>IF(F610="","",VLOOKUP(X610,図書名リスト!$A$3:$W$900,5,0))</f>
        <v/>
      </c>
      <c r="J610" s="25" t="str">
        <f>IF(F610="","",VLOOKUP(X610,図書名リスト!$A$3:$W$900,9,0))</f>
        <v/>
      </c>
      <c r="K610" s="24" t="str">
        <f>IF(F610="","",VLOOKUP(X610,図書名リスト!$A$3:$W$900,23,0))</f>
        <v/>
      </c>
      <c r="L610" s="10" t="str">
        <f>IF(F610="","",VLOOKUP(X610,図書名リスト!$A$3:$W$900,11,0))</f>
        <v/>
      </c>
      <c r="M610" s="43" t="str">
        <f>IF(F610="","",VLOOKUP(X610,図書名リスト!$A$3:$W$900,14,0))</f>
        <v/>
      </c>
      <c r="N610" s="10" t="str">
        <f>IF(F610="","",VLOOKUP(X610,図書名リスト!$A$3:$W$900,17,0))</f>
        <v/>
      </c>
      <c r="O610" s="11"/>
      <c r="P610" s="23" t="str">
        <f>IF(F610="","",VLOOKUP(X610,図書名リスト!$A$3:$W$900,21,0))</f>
        <v/>
      </c>
      <c r="Q610" s="22" t="str">
        <f>IF(F610="","",VLOOKUP(X610,図書名リスト!$A$3:$W$900,19,0))</f>
        <v/>
      </c>
      <c r="R610" s="23" t="str">
        <f>IF(F610="","",VLOOKUP(X610,図書名リスト!$A$3:$W$900,20,0))</f>
        <v/>
      </c>
      <c r="S610" s="22" t="str">
        <f>IF(F610="","",VLOOKUP(X610,図書名リスト!$A$3:$W$900,22,0))</f>
        <v/>
      </c>
      <c r="T610" s="9" t="str">
        <f t="shared" si="45"/>
        <v xml:space="preserve"> </v>
      </c>
      <c r="U610" s="9" t="str">
        <f t="shared" si="46"/>
        <v>　</v>
      </c>
      <c r="V610" s="9" t="str">
        <f t="shared" si="47"/>
        <v xml:space="preserve"> </v>
      </c>
      <c r="W610" s="9">
        <f t="shared" si="48"/>
        <v>0</v>
      </c>
      <c r="X610" s="8" t="str">
        <f t="shared" si="49"/>
        <v/>
      </c>
    </row>
    <row r="611" spans="1:24" ht="57" customHeight="1" x14ac:dyDescent="0.15">
      <c r="A611" s="44"/>
      <c r="B611" s="11"/>
      <c r="C611" s="17"/>
      <c r="D611" s="17"/>
      <c r="E611" s="16"/>
      <c r="F611" s="15"/>
      <c r="G611" s="14"/>
      <c r="H611" s="13" t="str">
        <f>IF(F611="","",VLOOKUP(F611,図書名リスト!$C$3:$W$900,16,0))</f>
        <v/>
      </c>
      <c r="I611" s="12" t="str">
        <f>IF(F611="","",VLOOKUP(X611,図書名リスト!$A$3:$W$900,5,0))</f>
        <v/>
      </c>
      <c r="J611" s="25" t="str">
        <f>IF(F611="","",VLOOKUP(X611,図書名リスト!$A$3:$W$900,9,0))</f>
        <v/>
      </c>
      <c r="K611" s="24" t="str">
        <f>IF(F611="","",VLOOKUP(X611,図書名リスト!$A$3:$W$900,23,0))</f>
        <v/>
      </c>
      <c r="L611" s="10" t="str">
        <f>IF(F611="","",VLOOKUP(X611,図書名リスト!$A$3:$W$900,11,0))</f>
        <v/>
      </c>
      <c r="M611" s="43" t="str">
        <f>IF(F611="","",VLOOKUP(X611,図書名リスト!$A$3:$W$900,14,0))</f>
        <v/>
      </c>
      <c r="N611" s="10" t="str">
        <f>IF(F611="","",VLOOKUP(X611,図書名リスト!$A$3:$W$900,17,0))</f>
        <v/>
      </c>
      <c r="O611" s="11"/>
      <c r="P611" s="23" t="str">
        <f>IF(F611="","",VLOOKUP(X611,図書名リスト!$A$3:$W$900,21,0))</f>
        <v/>
      </c>
      <c r="Q611" s="22" t="str">
        <f>IF(F611="","",VLOOKUP(X611,図書名リスト!$A$3:$W$900,19,0))</f>
        <v/>
      </c>
      <c r="R611" s="23" t="str">
        <f>IF(F611="","",VLOOKUP(X611,図書名リスト!$A$3:$W$900,20,0))</f>
        <v/>
      </c>
      <c r="S611" s="22" t="str">
        <f>IF(F611="","",VLOOKUP(X611,図書名リスト!$A$3:$W$900,22,0))</f>
        <v/>
      </c>
      <c r="T611" s="9" t="str">
        <f t="shared" si="45"/>
        <v xml:space="preserve"> </v>
      </c>
      <c r="U611" s="9" t="str">
        <f t="shared" si="46"/>
        <v>　</v>
      </c>
      <c r="V611" s="9" t="str">
        <f t="shared" si="47"/>
        <v xml:space="preserve"> </v>
      </c>
      <c r="W611" s="9">
        <f t="shared" si="48"/>
        <v>0</v>
      </c>
      <c r="X611" s="8" t="str">
        <f t="shared" si="49"/>
        <v/>
      </c>
    </row>
    <row r="612" spans="1:24" ht="57" customHeight="1" x14ac:dyDescent="0.15">
      <c r="A612" s="44"/>
      <c r="B612" s="11"/>
      <c r="C612" s="17"/>
      <c r="D612" s="17"/>
      <c r="E612" s="16"/>
      <c r="F612" s="15"/>
      <c r="G612" s="14"/>
      <c r="H612" s="13" t="str">
        <f>IF(F612="","",VLOOKUP(F612,図書名リスト!$C$3:$W$900,16,0))</f>
        <v/>
      </c>
      <c r="I612" s="12" t="str">
        <f>IF(F612="","",VLOOKUP(X612,図書名リスト!$A$3:$W$900,5,0))</f>
        <v/>
      </c>
      <c r="J612" s="25" t="str">
        <f>IF(F612="","",VLOOKUP(X612,図書名リスト!$A$3:$W$900,9,0))</f>
        <v/>
      </c>
      <c r="K612" s="24" t="str">
        <f>IF(F612="","",VLOOKUP(X612,図書名リスト!$A$3:$W$900,23,0))</f>
        <v/>
      </c>
      <c r="L612" s="10" t="str">
        <f>IF(F612="","",VLOOKUP(X612,図書名リスト!$A$3:$W$900,11,0))</f>
        <v/>
      </c>
      <c r="M612" s="43" t="str">
        <f>IF(F612="","",VLOOKUP(X612,図書名リスト!$A$3:$W$900,14,0))</f>
        <v/>
      </c>
      <c r="N612" s="10" t="str">
        <f>IF(F612="","",VLOOKUP(X612,図書名リスト!$A$3:$W$900,17,0))</f>
        <v/>
      </c>
      <c r="O612" s="11"/>
      <c r="P612" s="23" t="str">
        <f>IF(F612="","",VLOOKUP(X612,図書名リスト!$A$3:$W$900,21,0))</f>
        <v/>
      </c>
      <c r="Q612" s="22" t="str">
        <f>IF(F612="","",VLOOKUP(X612,図書名リスト!$A$3:$W$900,19,0))</f>
        <v/>
      </c>
      <c r="R612" s="23" t="str">
        <f>IF(F612="","",VLOOKUP(X612,図書名リスト!$A$3:$W$900,20,0))</f>
        <v/>
      </c>
      <c r="S612" s="22" t="str">
        <f>IF(F612="","",VLOOKUP(X612,図書名リスト!$A$3:$W$900,22,0))</f>
        <v/>
      </c>
      <c r="T612" s="9" t="str">
        <f t="shared" si="45"/>
        <v xml:space="preserve"> </v>
      </c>
      <c r="U612" s="9" t="str">
        <f t="shared" si="46"/>
        <v>　</v>
      </c>
      <c r="V612" s="9" t="str">
        <f t="shared" si="47"/>
        <v xml:space="preserve"> </v>
      </c>
      <c r="W612" s="9">
        <f t="shared" si="48"/>
        <v>0</v>
      </c>
      <c r="X612" s="8" t="str">
        <f t="shared" si="49"/>
        <v/>
      </c>
    </row>
    <row r="613" spans="1:24" ht="57" customHeight="1" x14ac:dyDescent="0.15">
      <c r="A613" s="44"/>
      <c r="B613" s="11"/>
      <c r="C613" s="17"/>
      <c r="D613" s="17"/>
      <c r="E613" s="16"/>
      <c r="F613" s="15"/>
      <c r="G613" s="14"/>
      <c r="H613" s="13" t="str">
        <f>IF(F613="","",VLOOKUP(F613,図書名リスト!$C$3:$W$900,16,0))</f>
        <v/>
      </c>
      <c r="I613" s="12" t="str">
        <f>IF(F613="","",VLOOKUP(X613,図書名リスト!$A$3:$W$900,5,0))</f>
        <v/>
      </c>
      <c r="J613" s="25" t="str">
        <f>IF(F613="","",VLOOKUP(X613,図書名リスト!$A$3:$W$900,9,0))</f>
        <v/>
      </c>
      <c r="K613" s="24" t="str">
        <f>IF(F613="","",VLOOKUP(X613,図書名リスト!$A$3:$W$900,23,0))</f>
        <v/>
      </c>
      <c r="L613" s="10" t="str">
        <f>IF(F613="","",VLOOKUP(X613,図書名リスト!$A$3:$W$900,11,0))</f>
        <v/>
      </c>
      <c r="M613" s="43" t="str">
        <f>IF(F613="","",VLOOKUP(X613,図書名リスト!$A$3:$W$900,14,0))</f>
        <v/>
      </c>
      <c r="N613" s="10" t="str">
        <f>IF(F613="","",VLOOKUP(X613,図書名リスト!$A$3:$W$900,17,0))</f>
        <v/>
      </c>
      <c r="O613" s="11"/>
      <c r="P613" s="23" t="str">
        <f>IF(F613="","",VLOOKUP(X613,図書名リスト!$A$3:$W$900,21,0))</f>
        <v/>
      </c>
      <c r="Q613" s="22" t="str">
        <f>IF(F613="","",VLOOKUP(X613,図書名リスト!$A$3:$W$900,19,0))</f>
        <v/>
      </c>
      <c r="R613" s="23" t="str">
        <f>IF(F613="","",VLOOKUP(X613,図書名リスト!$A$3:$W$900,20,0))</f>
        <v/>
      </c>
      <c r="S613" s="22" t="str">
        <f>IF(F613="","",VLOOKUP(X613,図書名リスト!$A$3:$W$900,22,0))</f>
        <v/>
      </c>
      <c r="T613" s="9" t="str">
        <f t="shared" si="45"/>
        <v xml:space="preserve"> </v>
      </c>
      <c r="U613" s="9" t="str">
        <f t="shared" si="46"/>
        <v>　</v>
      </c>
      <c r="V613" s="9" t="str">
        <f t="shared" si="47"/>
        <v xml:space="preserve"> </v>
      </c>
      <c r="W613" s="9">
        <f t="shared" si="48"/>
        <v>0</v>
      </c>
      <c r="X613" s="8" t="str">
        <f t="shared" si="49"/>
        <v/>
      </c>
    </row>
    <row r="614" spans="1:24" ht="57" customHeight="1" x14ac:dyDescent="0.15">
      <c r="A614" s="44"/>
      <c r="B614" s="11"/>
      <c r="C614" s="17"/>
      <c r="D614" s="17"/>
      <c r="E614" s="16"/>
      <c r="F614" s="15"/>
      <c r="G614" s="14"/>
      <c r="H614" s="13" t="str">
        <f>IF(F614="","",VLOOKUP(F614,図書名リスト!$C$3:$W$900,16,0))</f>
        <v/>
      </c>
      <c r="I614" s="12" t="str">
        <f>IF(F614="","",VLOOKUP(X614,図書名リスト!$A$3:$W$900,5,0))</f>
        <v/>
      </c>
      <c r="J614" s="25" t="str">
        <f>IF(F614="","",VLOOKUP(X614,図書名リスト!$A$3:$W$900,9,0))</f>
        <v/>
      </c>
      <c r="K614" s="24" t="str">
        <f>IF(F614="","",VLOOKUP(X614,図書名リスト!$A$3:$W$900,23,0))</f>
        <v/>
      </c>
      <c r="L614" s="10" t="str">
        <f>IF(F614="","",VLOOKUP(X614,図書名リスト!$A$3:$W$900,11,0))</f>
        <v/>
      </c>
      <c r="M614" s="43" t="str">
        <f>IF(F614="","",VLOOKUP(X614,図書名リスト!$A$3:$W$900,14,0))</f>
        <v/>
      </c>
      <c r="N614" s="10" t="str">
        <f>IF(F614="","",VLOOKUP(X614,図書名リスト!$A$3:$W$900,17,0))</f>
        <v/>
      </c>
      <c r="O614" s="11"/>
      <c r="P614" s="23" t="str">
        <f>IF(F614="","",VLOOKUP(X614,図書名リスト!$A$3:$W$900,21,0))</f>
        <v/>
      </c>
      <c r="Q614" s="22" t="str">
        <f>IF(F614="","",VLOOKUP(X614,図書名リスト!$A$3:$W$900,19,0))</f>
        <v/>
      </c>
      <c r="R614" s="23" t="str">
        <f>IF(F614="","",VLOOKUP(X614,図書名リスト!$A$3:$W$900,20,0))</f>
        <v/>
      </c>
      <c r="S614" s="22" t="str">
        <f>IF(F614="","",VLOOKUP(X614,図書名リスト!$A$3:$W$900,22,0))</f>
        <v/>
      </c>
      <c r="T614" s="9" t="str">
        <f t="shared" si="45"/>
        <v xml:space="preserve"> </v>
      </c>
      <c r="U614" s="9" t="str">
        <f t="shared" si="46"/>
        <v>　</v>
      </c>
      <c r="V614" s="9" t="str">
        <f t="shared" si="47"/>
        <v xml:space="preserve"> </v>
      </c>
      <c r="W614" s="9">
        <f t="shared" si="48"/>
        <v>0</v>
      </c>
      <c r="X614" s="8" t="str">
        <f t="shared" si="49"/>
        <v/>
      </c>
    </row>
    <row r="615" spans="1:24" ht="57" customHeight="1" x14ac:dyDescent="0.15">
      <c r="A615" s="44"/>
      <c r="B615" s="11"/>
      <c r="C615" s="17"/>
      <c r="D615" s="17"/>
      <c r="E615" s="16"/>
      <c r="F615" s="15"/>
      <c r="G615" s="14"/>
      <c r="H615" s="13" t="str">
        <f>IF(F615="","",VLOOKUP(F615,図書名リスト!$C$3:$W$900,16,0))</f>
        <v/>
      </c>
      <c r="I615" s="12" t="str">
        <f>IF(F615="","",VLOOKUP(X615,図書名リスト!$A$3:$W$900,5,0))</f>
        <v/>
      </c>
      <c r="J615" s="25" t="str">
        <f>IF(F615="","",VLOOKUP(X615,図書名リスト!$A$3:$W$900,9,0))</f>
        <v/>
      </c>
      <c r="K615" s="24" t="str">
        <f>IF(F615="","",VLOOKUP(X615,図書名リスト!$A$3:$W$900,23,0))</f>
        <v/>
      </c>
      <c r="L615" s="10" t="str">
        <f>IF(F615="","",VLOOKUP(X615,図書名リスト!$A$3:$W$900,11,0))</f>
        <v/>
      </c>
      <c r="M615" s="43" t="str">
        <f>IF(F615="","",VLOOKUP(X615,図書名リスト!$A$3:$W$900,14,0))</f>
        <v/>
      </c>
      <c r="N615" s="10" t="str">
        <f>IF(F615="","",VLOOKUP(X615,図書名リスト!$A$3:$W$900,17,0))</f>
        <v/>
      </c>
      <c r="O615" s="11"/>
      <c r="P615" s="23" t="str">
        <f>IF(F615="","",VLOOKUP(X615,図書名リスト!$A$3:$W$900,21,0))</f>
        <v/>
      </c>
      <c r="Q615" s="22" t="str">
        <f>IF(F615="","",VLOOKUP(X615,図書名リスト!$A$3:$W$900,19,0))</f>
        <v/>
      </c>
      <c r="R615" s="23" t="str">
        <f>IF(F615="","",VLOOKUP(X615,図書名リスト!$A$3:$W$900,20,0))</f>
        <v/>
      </c>
      <c r="S615" s="22" t="str">
        <f>IF(F615="","",VLOOKUP(X615,図書名リスト!$A$3:$W$900,22,0))</f>
        <v/>
      </c>
      <c r="T615" s="9" t="str">
        <f t="shared" si="45"/>
        <v xml:space="preserve"> </v>
      </c>
      <c r="U615" s="9" t="str">
        <f t="shared" si="46"/>
        <v>　</v>
      </c>
      <c r="V615" s="9" t="str">
        <f t="shared" si="47"/>
        <v xml:space="preserve"> </v>
      </c>
      <c r="W615" s="9">
        <f t="shared" si="48"/>
        <v>0</v>
      </c>
      <c r="X615" s="8" t="str">
        <f t="shared" si="49"/>
        <v/>
      </c>
    </row>
    <row r="616" spans="1:24" ht="57" customHeight="1" x14ac:dyDescent="0.15">
      <c r="A616" s="44"/>
      <c r="B616" s="11"/>
      <c r="C616" s="17"/>
      <c r="D616" s="17"/>
      <c r="E616" s="16"/>
      <c r="F616" s="15"/>
      <c r="G616" s="14"/>
      <c r="H616" s="13" t="str">
        <f>IF(F616="","",VLOOKUP(F616,図書名リスト!$C$3:$W$900,16,0))</f>
        <v/>
      </c>
      <c r="I616" s="12" t="str">
        <f>IF(F616="","",VLOOKUP(X616,図書名リスト!$A$3:$W$900,5,0))</f>
        <v/>
      </c>
      <c r="J616" s="25" t="str">
        <f>IF(F616="","",VLOOKUP(X616,図書名リスト!$A$3:$W$900,9,0))</f>
        <v/>
      </c>
      <c r="K616" s="24" t="str">
        <f>IF(F616="","",VLOOKUP(X616,図書名リスト!$A$3:$W$900,23,0))</f>
        <v/>
      </c>
      <c r="L616" s="10" t="str">
        <f>IF(F616="","",VLOOKUP(X616,図書名リスト!$A$3:$W$900,11,0))</f>
        <v/>
      </c>
      <c r="M616" s="43" t="str">
        <f>IF(F616="","",VLOOKUP(X616,図書名リスト!$A$3:$W$900,14,0))</f>
        <v/>
      </c>
      <c r="N616" s="10" t="str">
        <f>IF(F616="","",VLOOKUP(X616,図書名リスト!$A$3:$W$900,17,0))</f>
        <v/>
      </c>
      <c r="O616" s="11"/>
      <c r="P616" s="23" t="str">
        <f>IF(F616="","",VLOOKUP(X616,図書名リスト!$A$3:$W$900,21,0))</f>
        <v/>
      </c>
      <c r="Q616" s="22" t="str">
        <f>IF(F616="","",VLOOKUP(X616,図書名リスト!$A$3:$W$900,19,0))</f>
        <v/>
      </c>
      <c r="R616" s="23" t="str">
        <f>IF(F616="","",VLOOKUP(X616,図書名リスト!$A$3:$W$900,20,0))</f>
        <v/>
      </c>
      <c r="S616" s="22" t="str">
        <f>IF(F616="","",VLOOKUP(X616,図書名リスト!$A$3:$W$900,22,0))</f>
        <v/>
      </c>
      <c r="T616" s="9" t="str">
        <f t="shared" si="45"/>
        <v xml:space="preserve"> </v>
      </c>
      <c r="U616" s="9" t="str">
        <f t="shared" si="46"/>
        <v>　</v>
      </c>
      <c r="V616" s="9" t="str">
        <f t="shared" si="47"/>
        <v xml:space="preserve"> </v>
      </c>
      <c r="W616" s="9">
        <f t="shared" si="48"/>
        <v>0</v>
      </c>
      <c r="X616" s="8" t="str">
        <f t="shared" si="49"/>
        <v/>
      </c>
    </row>
    <row r="617" spans="1:24" ht="57" customHeight="1" x14ac:dyDescent="0.15">
      <c r="A617" s="44"/>
      <c r="B617" s="11"/>
      <c r="C617" s="17"/>
      <c r="D617" s="17"/>
      <c r="E617" s="16"/>
      <c r="F617" s="15"/>
      <c r="G617" s="14"/>
      <c r="H617" s="13" t="str">
        <f>IF(F617="","",VLOOKUP(F617,図書名リスト!$C$3:$W$900,16,0))</f>
        <v/>
      </c>
      <c r="I617" s="12" t="str">
        <f>IF(F617="","",VLOOKUP(X617,図書名リスト!$A$3:$W$900,5,0))</f>
        <v/>
      </c>
      <c r="J617" s="25" t="str">
        <f>IF(F617="","",VLOOKUP(X617,図書名リスト!$A$3:$W$900,9,0))</f>
        <v/>
      </c>
      <c r="K617" s="24" t="str">
        <f>IF(F617="","",VLOOKUP(X617,図書名リスト!$A$3:$W$900,23,0))</f>
        <v/>
      </c>
      <c r="L617" s="10" t="str">
        <f>IF(F617="","",VLOOKUP(X617,図書名リスト!$A$3:$W$900,11,0))</f>
        <v/>
      </c>
      <c r="M617" s="43" t="str">
        <f>IF(F617="","",VLOOKUP(X617,図書名リスト!$A$3:$W$900,14,0))</f>
        <v/>
      </c>
      <c r="N617" s="10" t="str">
        <f>IF(F617="","",VLOOKUP(X617,図書名リスト!$A$3:$W$900,17,0))</f>
        <v/>
      </c>
      <c r="O617" s="11"/>
      <c r="P617" s="23" t="str">
        <f>IF(F617="","",VLOOKUP(X617,図書名リスト!$A$3:$W$900,21,0))</f>
        <v/>
      </c>
      <c r="Q617" s="22" t="str">
        <f>IF(F617="","",VLOOKUP(X617,図書名リスト!$A$3:$W$900,19,0))</f>
        <v/>
      </c>
      <c r="R617" s="23" t="str">
        <f>IF(F617="","",VLOOKUP(X617,図書名リスト!$A$3:$W$900,20,0))</f>
        <v/>
      </c>
      <c r="S617" s="22" t="str">
        <f>IF(F617="","",VLOOKUP(X617,図書名リスト!$A$3:$W$900,22,0))</f>
        <v/>
      </c>
      <c r="T617" s="9" t="str">
        <f t="shared" si="45"/>
        <v xml:space="preserve"> </v>
      </c>
      <c r="U617" s="9" t="str">
        <f t="shared" si="46"/>
        <v>　</v>
      </c>
      <c r="V617" s="9" t="str">
        <f t="shared" si="47"/>
        <v xml:space="preserve"> </v>
      </c>
      <c r="W617" s="9">
        <f t="shared" si="48"/>
        <v>0</v>
      </c>
      <c r="X617" s="8" t="str">
        <f t="shared" si="49"/>
        <v/>
      </c>
    </row>
    <row r="618" spans="1:24" ht="57" customHeight="1" x14ac:dyDescent="0.15">
      <c r="A618" s="44"/>
      <c r="B618" s="11"/>
      <c r="C618" s="17"/>
      <c r="D618" s="17"/>
      <c r="E618" s="16"/>
      <c r="F618" s="15"/>
      <c r="G618" s="14"/>
      <c r="H618" s="13" t="str">
        <f>IF(F618="","",VLOOKUP(F618,図書名リスト!$C$3:$W$900,16,0))</f>
        <v/>
      </c>
      <c r="I618" s="12" t="str">
        <f>IF(F618="","",VLOOKUP(X618,図書名リスト!$A$3:$W$900,5,0))</f>
        <v/>
      </c>
      <c r="J618" s="25" t="str">
        <f>IF(F618="","",VLOOKUP(X618,図書名リスト!$A$3:$W$900,9,0))</f>
        <v/>
      </c>
      <c r="K618" s="24" t="str">
        <f>IF(F618="","",VLOOKUP(X618,図書名リスト!$A$3:$W$900,23,0))</f>
        <v/>
      </c>
      <c r="L618" s="10" t="str">
        <f>IF(F618="","",VLOOKUP(X618,図書名リスト!$A$3:$W$900,11,0))</f>
        <v/>
      </c>
      <c r="M618" s="43" t="str">
        <f>IF(F618="","",VLOOKUP(X618,図書名リスト!$A$3:$W$900,14,0))</f>
        <v/>
      </c>
      <c r="N618" s="10" t="str">
        <f>IF(F618="","",VLOOKUP(X618,図書名リスト!$A$3:$W$900,17,0))</f>
        <v/>
      </c>
      <c r="O618" s="11"/>
      <c r="P618" s="23" t="str">
        <f>IF(F618="","",VLOOKUP(X618,図書名リスト!$A$3:$W$900,21,0))</f>
        <v/>
      </c>
      <c r="Q618" s="22" t="str">
        <f>IF(F618="","",VLOOKUP(X618,図書名リスト!$A$3:$W$900,19,0))</f>
        <v/>
      </c>
      <c r="R618" s="23" t="str">
        <f>IF(F618="","",VLOOKUP(X618,図書名リスト!$A$3:$W$900,20,0))</f>
        <v/>
      </c>
      <c r="S618" s="22" t="str">
        <f>IF(F618="","",VLOOKUP(X618,図書名リスト!$A$3:$W$900,22,0))</f>
        <v/>
      </c>
      <c r="T618" s="9" t="str">
        <f t="shared" si="45"/>
        <v xml:space="preserve"> </v>
      </c>
      <c r="U618" s="9" t="str">
        <f t="shared" si="46"/>
        <v>　</v>
      </c>
      <c r="V618" s="9" t="str">
        <f t="shared" si="47"/>
        <v xml:space="preserve"> </v>
      </c>
      <c r="W618" s="9">
        <f t="shared" si="48"/>
        <v>0</v>
      </c>
      <c r="X618" s="8" t="str">
        <f t="shared" si="49"/>
        <v/>
      </c>
    </row>
    <row r="619" spans="1:24" ht="57" customHeight="1" x14ac:dyDescent="0.15">
      <c r="A619" s="44"/>
      <c r="B619" s="11"/>
      <c r="C619" s="17"/>
      <c r="D619" s="17"/>
      <c r="E619" s="16"/>
      <c r="F619" s="15"/>
      <c r="G619" s="14"/>
      <c r="H619" s="13" t="str">
        <f>IF(F619="","",VLOOKUP(F619,図書名リスト!$C$3:$W$900,16,0))</f>
        <v/>
      </c>
      <c r="I619" s="12" t="str">
        <f>IF(F619="","",VLOOKUP(X619,図書名リスト!$A$3:$W$900,5,0))</f>
        <v/>
      </c>
      <c r="J619" s="25" t="str">
        <f>IF(F619="","",VLOOKUP(X619,図書名リスト!$A$3:$W$900,9,0))</f>
        <v/>
      </c>
      <c r="K619" s="24" t="str">
        <f>IF(F619="","",VLOOKUP(X619,図書名リスト!$A$3:$W$900,23,0))</f>
        <v/>
      </c>
      <c r="L619" s="10" t="str">
        <f>IF(F619="","",VLOOKUP(X619,図書名リスト!$A$3:$W$900,11,0))</f>
        <v/>
      </c>
      <c r="M619" s="43" t="str">
        <f>IF(F619="","",VLOOKUP(X619,図書名リスト!$A$3:$W$900,14,0))</f>
        <v/>
      </c>
      <c r="N619" s="10" t="str">
        <f>IF(F619="","",VLOOKUP(X619,図書名リスト!$A$3:$W$900,17,0))</f>
        <v/>
      </c>
      <c r="O619" s="11"/>
      <c r="P619" s="23" t="str">
        <f>IF(F619="","",VLOOKUP(X619,図書名リスト!$A$3:$W$900,21,0))</f>
        <v/>
      </c>
      <c r="Q619" s="22" t="str">
        <f>IF(F619="","",VLOOKUP(X619,図書名リスト!$A$3:$W$900,19,0))</f>
        <v/>
      </c>
      <c r="R619" s="23" t="str">
        <f>IF(F619="","",VLOOKUP(X619,図書名リスト!$A$3:$W$900,20,0))</f>
        <v/>
      </c>
      <c r="S619" s="22" t="str">
        <f>IF(F619="","",VLOOKUP(X619,図書名リスト!$A$3:$W$900,22,0))</f>
        <v/>
      </c>
      <c r="T619" s="9" t="str">
        <f t="shared" si="45"/>
        <v xml:space="preserve"> </v>
      </c>
      <c r="U619" s="9" t="str">
        <f t="shared" si="46"/>
        <v>　</v>
      </c>
      <c r="V619" s="9" t="str">
        <f t="shared" si="47"/>
        <v xml:space="preserve"> </v>
      </c>
      <c r="W619" s="9">
        <f t="shared" si="48"/>
        <v>0</v>
      </c>
      <c r="X619" s="8" t="str">
        <f t="shared" si="49"/>
        <v/>
      </c>
    </row>
    <row r="620" spans="1:24" ht="57" customHeight="1" x14ac:dyDescent="0.15">
      <c r="A620" s="44"/>
      <c r="B620" s="11"/>
      <c r="C620" s="17"/>
      <c r="D620" s="17"/>
      <c r="E620" s="16"/>
      <c r="F620" s="15"/>
      <c r="G620" s="14"/>
      <c r="H620" s="13" t="str">
        <f>IF(F620="","",VLOOKUP(F620,図書名リスト!$C$3:$W$900,16,0))</f>
        <v/>
      </c>
      <c r="I620" s="12" t="str">
        <f>IF(F620="","",VLOOKUP(X620,図書名リスト!$A$3:$W$900,5,0))</f>
        <v/>
      </c>
      <c r="J620" s="25" t="str">
        <f>IF(F620="","",VLOOKUP(X620,図書名リスト!$A$3:$W$900,9,0))</f>
        <v/>
      </c>
      <c r="K620" s="24" t="str">
        <f>IF(F620="","",VLOOKUP(X620,図書名リスト!$A$3:$W$900,23,0))</f>
        <v/>
      </c>
      <c r="L620" s="10" t="str">
        <f>IF(F620="","",VLOOKUP(X620,図書名リスト!$A$3:$W$900,11,0))</f>
        <v/>
      </c>
      <c r="M620" s="43" t="str">
        <f>IF(F620="","",VLOOKUP(X620,図書名リスト!$A$3:$W$900,14,0))</f>
        <v/>
      </c>
      <c r="N620" s="10" t="str">
        <f>IF(F620="","",VLOOKUP(X620,図書名リスト!$A$3:$W$900,17,0))</f>
        <v/>
      </c>
      <c r="O620" s="11"/>
      <c r="P620" s="23" t="str">
        <f>IF(F620="","",VLOOKUP(X620,図書名リスト!$A$3:$W$900,21,0))</f>
        <v/>
      </c>
      <c r="Q620" s="22" t="str">
        <f>IF(F620="","",VLOOKUP(X620,図書名リスト!$A$3:$W$900,19,0))</f>
        <v/>
      </c>
      <c r="R620" s="23" t="str">
        <f>IF(F620="","",VLOOKUP(X620,図書名リスト!$A$3:$W$900,20,0))</f>
        <v/>
      </c>
      <c r="S620" s="22" t="str">
        <f>IF(F620="","",VLOOKUP(X620,図書名リスト!$A$3:$W$900,22,0))</f>
        <v/>
      </c>
      <c r="T620" s="9" t="str">
        <f t="shared" si="45"/>
        <v xml:space="preserve"> </v>
      </c>
      <c r="U620" s="9" t="str">
        <f t="shared" si="46"/>
        <v>　</v>
      </c>
      <c r="V620" s="9" t="str">
        <f t="shared" si="47"/>
        <v xml:space="preserve"> </v>
      </c>
      <c r="W620" s="9">
        <f t="shared" si="48"/>
        <v>0</v>
      </c>
      <c r="X620" s="8" t="str">
        <f t="shared" si="49"/>
        <v/>
      </c>
    </row>
    <row r="621" spans="1:24" ht="57" customHeight="1" x14ac:dyDescent="0.15">
      <c r="A621" s="44"/>
      <c r="B621" s="11"/>
      <c r="C621" s="17"/>
      <c r="D621" s="17"/>
      <c r="E621" s="16"/>
      <c r="F621" s="15"/>
      <c r="G621" s="14"/>
      <c r="H621" s="13" t="str">
        <f>IF(F621="","",VLOOKUP(F621,図書名リスト!$C$3:$W$900,16,0))</f>
        <v/>
      </c>
      <c r="I621" s="12" t="str">
        <f>IF(F621="","",VLOOKUP(X621,図書名リスト!$A$3:$W$900,5,0))</f>
        <v/>
      </c>
      <c r="J621" s="25" t="str">
        <f>IF(F621="","",VLOOKUP(X621,図書名リスト!$A$3:$W$900,9,0))</f>
        <v/>
      </c>
      <c r="K621" s="24" t="str">
        <f>IF(F621="","",VLOOKUP(X621,図書名リスト!$A$3:$W$900,23,0))</f>
        <v/>
      </c>
      <c r="L621" s="10" t="str">
        <f>IF(F621="","",VLOOKUP(X621,図書名リスト!$A$3:$W$900,11,0))</f>
        <v/>
      </c>
      <c r="M621" s="43" t="str">
        <f>IF(F621="","",VLOOKUP(X621,図書名リスト!$A$3:$W$900,14,0))</f>
        <v/>
      </c>
      <c r="N621" s="10" t="str">
        <f>IF(F621="","",VLOOKUP(X621,図書名リスト!$A$3:$W$900,17,0))</f>
        <v/>
      </c>
      <c r="O621" s="11"/>
      <c r="P621" s="23" t="str">
        <f>IF(F621="","",VLOOKUP(X621,図書名リスト!$A$3:$W$900,21,0))</f>
        <v/>
      </c>
      <c r="Q621" s="22" t="str">
        <f>IF(F621="","",VLOOKUP(X621,図書名リスト!$A$3:$W$900,19,0))</f>
        <v/>
      </c>
      <c r="R621" s="23" t="str">
        <f>IF(F621="","",VLOOKUP(X621,図書名リスト!$A$3:$W$900,20,0))</f>
        <v/>
      </c>
      <c r="S621" s="22" t="str">
        <f>IF(F621="","",VLOOKUP(X621,図書名リスト!$A$3:$W$900,22,0))</f>
        <v/>
      </c>
      <c r="T621" s="9" t="str">
        <f t="shared" si="45"/>
        <v xml:space="preserve"> </v>
      </c>
      <c r="U621" s="9" t="str">
        <f t="shared" si="46"/>
        <v>　</v>
      </c>
      <c r="V621" s="9" t="str">
        <f t="shared" si="47"/>
        <v xml:space="preserve"> </v>
      </c>
      <c r="W621" s="9">
        <f t="shared" si="48"/>
        <v>0</v>
      </c>
      <c r="X621" s="8" t="str">
        <f t="shared" si="49"/>
        <v/>
      </c>
    </row>
    <row r="622" spans="1:24" ht="57" customHeight="1" x14ac:dyDescent="0.15">
      <c r="A622" s="44"/>
      <c r="B622" s="11"/>
      <c r="C622" s="17"/>
      <c r="D622" s="17"/>
      <c r="E622" s="16"/>
      <c r="F622" s="15"/>
      <c r="G622" s="14"/>
      <c r="H622" s="13" t="str">
        <f>IF(F622="","",VLOOKUP(F622,図書名リスト!$C$3:$W$900,16,0))</f>
        <v/>
      </c>
      <c r="I622" s="12" t="str">
        <f>IF(F622="","",VLOOKUP(X622,図書名リスト!$A$3:$W$900,5,0))</f>
        <v/>
      </c>
      <c r="J622" s="25" t="str">
        <f>IF(F622="","",VLOOKUP(X622,図書名リスト!$A$3:$W$900,9,0))</f>
        <v/>
      </c>
      <c r="K622" s="24" t="str">
        <f>IF(F622="","",VLOOKUP(X622,図書名リスト!$A$3:$W$900,23,0))</f>
        <v/>
      </c>
      <c r="L622" s="10" t="str">
        <f>IF(F622="","",VLOOKUP(X622,図書名リスト!$A$3:$W$900,11,0))</f>
        <v/>
      </c>
      <c r="M622" s="43" t="str">
        <f>IF(F622="","",VLOOKUP(X622,図書名リスト!$A$3:$W$900,14,0))</f>
        <v/>
      </c>
      <c r="N622" s="10" t="str">
        <f>IF(F622="","",VLOOKUP(X622,図書名リスト!$A$3:$W$900,17,0))</f>
        <v/>
      </c>
      <c r="O622" s="11"/>
      <c r="P622" s="23" t="str">
        <f>IF(F622="","",VLOOKUP(X622,図書名リスト!$A$3:$W$900,21,0))</f>
        <v/>
      </c>
      <c r="Q622" s="22" t="str">
        <f>IF(F622="","",VLOOKUP(X622,図書名リスト!$A$3:$W$900,19,0))</f>
        <v/>
      </c>
      <c r="R622" s="23" t="str">
        <f>IF(F622="","",VLOOKUP(X622,図書名リスト!$A$3:$W$900,20,0))</f>
        <v/>
      </c>
      <c r="S622" s="22" t="str">
        <f>IF(F622="","",VLOOKUP(X622,図書名リスト!$A$3:$W$900,22,0))</f>
        <v/>
      </c>
      <c r="T622" s="9" t="str">
        <f t="shared" si="45"/>
        <v xml:space="preserve"> </v>
      </c>
      <c r="U622" s="9" t="str">
        <f t="shared" si="46"/>
        <v>　</v>
      </c>
      <c r="V622" s="9" t="str">
        <f t="shared" si="47"/>
        <v xml:space="preserve"> </v>
      </c>
      <c r="W622" s="9">
        <f t="shared" si="48"/>
        <v>0</v>
      </c>
      <c r="X622" s="8" t="str">
        <f t="shared" si="49"/>
        <v/>
      </c>
    </row>
    <row r="623" spans="1:24" ht="57" customHeight="1" x14ac:dyDescent="0.15">
      <c r="A623" s="44"/>
      <c r="B623" s="11"/>
      <c r="C623" s="17"/>
      <c r="D623" s="17"/>
      <c r="E623" s="16"/>
      <c r="F623" s="15"/>
      <c r="G623" s="14"/>
      <c r="H623" s="13" t="str">
        <f>IF(F623="","",VLOOKUP(F623,図書名リスト!$C$3:$W$900,16,0))</f>
        <v/>
      </c>
      <c r="I623" s="12" t="str">
        <f>IF(F623="","",VLOOKUP(X623,図書名リスト!$A$3:$W$900,5,0))</f>
        <v/>
      </c>
      <c r="J623" s="25" t="str">
        <f>IF(F623="","",VLOOKUP(X623,図書名リスト!$A$3:$W$900,9,0))</f>
        <v/>
      </c>
      <c r="K623" s="24" t="str">
        <f>IF(F623="","",VLOOKUP(X623,図書名リスト!$A$3:$W$900,23,0))</f>
        <v/>
      </c>
      <c r="L623" s="10" t="str">
        <f>IF(F623="","",VLOOKUP(X623,図書名リスト!$A$3:$W$900,11,0))</f>
        <v/>
      </c>
      <c r="M623" s="43" t="str">
        <f>IF(F623="","",VLOOKUP(X623,図書名リスト!$A$3:$W$900,14,0))</f>
        <v/>
      </c>
      <c r="N623" s="10" t="str">
        <f>IF(F623="","",VLOOKUP(X623,図書名リスト!$A$3:$W$900,17,0))</f>
        <v/>
      </c>
      <c r="O623" s="11"/>
      <c r="P623" s="23" t="str">
        <f>IF(F623="","",VLOOKUP(X623,図書名リスト!$A$3:$W$900,21,0))</f>
        <v/>
      </c>
      <c r="Q623" s="22" t="str">
        <f>IF(F623="","",VLOOKUP(X623,図書名リスト!$A$3:$W$900,19,0))</f>
        <v/>
      </c>
      <c r="R623" s="23" t="str">
        <f>IF(F623="","",VLOOKUP(X623,図書名リスト!$A$3:$W$900,20,0))</f>
        <v/>
      </c>
      <c r="S623" s="22" t="str">
        <f>IF(F623="","",VLOOKUP(X623,図書名リスト!$A$3:$W$900,22,0))</f>
        <v/>
      </c>
      <c r="T623" s="9" t="str">
        <f t="shared" si="45"/>
        <v xml:space="preserve"> </v>
      </c>
      <c r="U623" s="9" t="str">
        <f t="shared" si="46"/>
        <v>　</v>
      </c>
      <c r="V623" s="9" t="str">
        <f t="shared" si="47"/>
        <v xml:space="preserve"> </v>
      </c>
      <c r="W623" s="9">
        <f t="shared" si="48"/>
        <v>0</v>
      </c>
      <c r="X623" s="8" t="str">
        <f t="shared" si="49"/>
        <v/>
      </c>
    </row>
    <row r="624" spans="1:24" ht="57" customHeight="1" x14ac:dyDescent="0.15">
      <c r="A624" s="44"/>
      <c r="B624" s="11"/>
      <c r="C624" s="17"/>
      <c r="D624" s="17"/>
      <c r="E624" s="16"/>
      <c r="F624" s="15"/>
      <c r="G624" s="14"/>
      <c r="H624" s="13" t="str">
        <f>IF(F624="","",VLOOKUP(F624,図書名リスト!$C$3:$W$900,16,0))</f>
        <v/>
      </c>
      <c r="I624" s="12" t="str">
        <f>IF(F624="","",VLOOKUP(X624,図書名リスト!$A$3:$W$900,5,0))</f>
        <v/>
      </c>
      <c r="J624" s="25" t="str">
        <f>IF(F624="","",VLOOKUP(X624,図書名リスト!$A$3:$W$900,9,0))</f>
        <v/>
      </c>
      <c r="K624" s="24" t="str">
        <f>IF(F624="","",VLOOKUP(X624,図書名リスト!$A$3:$W$900,23,0))</f>
        <v/>
      </c>
      <c r="L624" s="10" t="str">
        <f>IF(F624="","",VLOOKUP(X624,図書名リスト!$A$3:$W$900,11,0))</f>
        <v/>
      </c>
      <c r="M624" s="43" t="str">
        <f>IF(F624="","",VLOOKUP(X624,図書名リスト!$A$3:$W$900,14,0))</f>
        <v/>
      </c>
      <c r="N624" s="10" t="str">
        <f>IF(F624="","",VLOOKUP(X624,図書名リスト!$A$3:$W$900,17,0))</f>
        <v/>
      </c>
      <c r="O624" s="11"/>
      <c r="P624" s="23" t="str">
        <f>IF(F624="","",VLOOKUP(X624,図書名リスト!$A$3:$W$900,21,0))</f>
        <v/>
      </c>
      <c r="Q624" s="22" t="str">
        <f>IF(F624="","",VLOOKUP(X624,図書名リスト!$A$3:$W$900,19,0))</f>
        <v/>
      </c>
      <c r="R624" s="23" t="str">
        <f>IF(F624="","",VLOOKUP(X624,図書名リスト!$A$3:$W$900,20,0))</f>
        <v/>
      </c>
      <c r="S624" s="22" t="str">
        <f>IF(F624="","",VLOOKUP(X624,図書名リスト!$A$3:$W$900,22,0))</f>
        <v/>
      </c>
      <c r="T624" s="9" t="str">
        <f t="shared" si="45"/>
        <v xml:space="preserve"> </v>
      </c>
      <c r="U624" s="9" t="str">
        <f t="shared" si="46"/>
        <v>　</v>
      </c>
      <c r="V624" s="9" t="str">
        <f t="shared" si="47"/>
        <v xml:space="preserve"> </v>
      </c>
      <c r="W624" s="9">
        <f t="shared" si="48"/>
        <v>0</v>
      </c>
      <c r="X624" s="8" t="str">
        <f t="shared" si="49"/>
        <v/>
      </c>
    </row>
    <row r="625" spans="1:24" ht="57" customHeight="1" x14ac:dyDescent="0.15">
      <c r="A625" s="44"/>
      <c r="B625" s="11"/>
      <c r="C625" s="17"/>
      <c r="D625" s="17"/>
      <c r="E625" s="16"/>
      <c r="F625" s="15"/>
      <c r="G625" s="14"/>
      <c r="H625" s="13" t="str">
        <f>IF(F625="","",VLOOKUP(F625,図書名リスト!$C$3:$W$900,16,0))</f>
        <v/>
      </c>
      <c r="I625" s="12" t="str">
        <f>IF(F625="","",VLOOKUP(X625,図書名リスト!$A$3:$W$900,5,0))</f>
        <v/>
      </c>
      <c r="J625" s="25" t="str">
        <f>IF(F625="","",VLOOKUP(X625,図書名リスト!$A$3:$W$900,9,0))</f>
        <v/>
      </c>
      <c r="K625" s="24" t="str">
        <f>IF(F625="","",VLOOKUP(X625,図書名リスト!$A$3:$W$900,23,0))</f>
        <v/>
      </c>
      <c r="L625" s="10" t="str">
        <f>IF(F625="","",VLOOKUP(X625,図書名リスト!$A$3:$W$900,11,0))</f>
        <v/>
      </c>
      <c r="M625" s="43" t="str">
        <f>IF(F625="","",VLOOKUP(X625,図書名リスト!$A$3:$W$900,14,0))</f>
        <v/>
      </c>
      <c r="N625" s="10" t="str">
        <f>IF(F625="","",VLOOKUP(X625,図書名リスト!$A$3:$W$900,17,0))</f>
        <v/>
      </c>
      <c r="O625" s="11"/>
      <c r="P625" s="23" t="str">
        <f>IF(F625="","",VLOOKUP(X625,図書名リスト!$A$3:$W$900,21,0))</f>
        <v/>
      </c>
      <c r="Q625" s="22" t="str">
        <f>IF(F625="","",VLOOKUP(X625,図書名リスト!$A$3:$W$900,19,0))</f>
        <v/>
      </c>
      <c r="R625" s="23" t="str">
        <f>IF(F625="","",VLOOKUP(X625,図書名リスト!$A$3:$W$900,20,0))</f>
        <v/>
      </c>
      <c r="S625" s="22" t="str">
        <f>IF(F625="","",VLOOKUP(X625,図書名リスト!$A$3:$W$900,22,0))</f>
        <v/>
      </c>
      <c r="T625" s="9" t="str">
        <f t="shared" si="45"/>
        <v xml:space="preserve"> </v>
      </c>
      <c r="U625" s="9" t="str">
        <f t="shared" si="46"/>
        <v>　</v>
      </c>
      <c r="V625" s="9" t="str">
        <f t="shared" si="47"/>
        <v xml:space="preserve"> </v>
      </c>
      <c r="W625" s="9">
        <f t="shared" si="48"/>
        <v>0</v>
      </c>
      <c r="X625" s="8" t="str">
        <f t="shared" si="49"/>
        <v/>
      </c>
    </row>
    <row r="626" spans="1:24" ht="57" customHeight="1" x14ac:dyDescent="0.15">
      <c r="A626" s="44"/>
      <c r="B626" s="11"/>
      <c r="C626" s="17"/>
      <c r="D626" s="17"/>
      <c r="E626" s="16"/>
      <c r="F626" s="15"/>
      <c r="G626" s="14"/>
      <c r="H626" s="13" t="str">
        <f>IF(F626="","",VLOOKUP(F626,図書名リスト!$C$3:$W$900,16,0))</f>
        <v/>
      </c>
      <c r="I626" s="12" t="str">
        <f>IF(F626="","",VLOOKUP(X626,図書名リスト!$A$3:$W$900,5,0))</f>
        <v/>
      </c>
      <c r="J626" s="25" t="str">
        <f>IF(F626="","",VLOOKUP(X626,図書名リスト!$A$3:$W$900,9,0))</f>
        <v/>
      </c>
      <c r="K626" s="24" t="str">
        <f>IF(F626="","",VLOOKUP(X626,図書名リスト!$A$3:$W$900,23,0))</f>
        <v/>
      </c>
      <c r="L626" s="10" t="str">
        <f>IF(F626="","",VLOOKUP(X626,図書名リスト!$A$3:$W$900,11,0))</f>
        <v/>
      </c>
      <c r="M626" s="43" t="str">
        <f>IF(F626="","",VLOOKUP(X626,図書名リスト!$A$3:$W$900,14,0))</f>
        <v/>
      </c>
      <c r="N626" s="10" t="str">
        <f>IF(F626="","",VLOOKUP(X626,図書名リスト!$A$3:$W$900,17,0))</f>
        <v/>
      </c>
      <c r="O626" s="11"/>
      <c r="P626" s="23" t="str">
        <f>IF(F626="","",VLOOKUP(X626,図書名リスト!$A$3:$W$900,21,0))</f>
        <v/>
      </c>
      <c r="Q626" s="22" t="str">
        <f>IF(F626="","",VLOOKUP(X626,図書名リスト!$A$3:$W$900,19,0))</f>
        <v/>
      </c>
      <c r="R626" s="23" t="str">
        <f>IF(F626="","",VLOOKUP(X626,図書名リスト!$A$3:$W$900,20,0))</f>
        <v/>
      </c>
      <c r="S626" s="22" t="str">
        <f>IF(F626="","",VLOOKUP(X626,図書名リスト!$A$3:$W$900,22,0))</f>
        <v/>
      </c>
      <c r="T626" s="9" t="str">
        <f t="shared" si="45"/>
        <v xml:space="preserve"> </v>
      </c>
      <c r="U626" s="9" t="str">
        <f t="shared" si="46"/>
        <v>　</v>
      </c>
      <c r="V626" s="9" t="str">
        <f t="shared" si="47"/>
        <v xml:space="preserve"> </v>
      </c>
      <c r="W626" s="9">
        <f t="shared" si="48"/>
        <v>0</v>
      </c>
      <c r="X626" s="8" t="str">
        <f t="shared" si="49"/>
        <v/>
      </c>
    </row>
    <row r="627" spans="1:24" ht="57" customHeight="1" x14ac:dyDescent="0.15">
      <c r="A627" s="44"/>
      <c r="B627" s="11"/>
      <c r="C627" s="17"/>
      <c r="D627" s="17"/>
      <c r="E627" s="16"/>
      <c r="F627" s="15"/>
      <c r="G627" s="14"/>
      <c r="H627" s="13" t="str">
        <f>IF(F627="","",VLOOKUP(F627,図書名リスト!$C$3:$W$900,16,0))</f>
        <v/>
      </c>
      <c r="I627" s="12" t="str">
        <f>IF(F627="","",VLOOKUP(X627,図書名リスト!$A$3:$W$900,5,0))</f>
        <v/>
      </c>
      <c r="J627" s="25" t="str">
        <f>IF(F627="","",VLOOKUP(X627,図書名リスト!$A$3:$W$900,9,0))</f>
        <v/>
      </c>
      <c r="K627" s="24" t="str">
        <f>IF(F627="","",VLOOKUP(X627,図書名リスト!$A$3:$W$900,23,0))</f>
        <v/>
      </c>
      <c r="L627" s="10" t="str">
        <f>IF(F627="","",VLOOKUP(X627,図書名リスト!$A$3:$W$900,11,0))</f>
        <v/>
      </c>
      <c r="M627" s="43" t="str">
        <f>IF(F627="","",VLOOKUP(X627,図書名リスト!$A$3:$W$900,14,0))</f>
        <v/>
      </c>
      <c r="N627" s="10" t="str">
        <f>IF(F627="","",VLOOKUP(X627,図書名リスト!$A$3:$W$900,17,0))</f>
        <v/>
      </c>
      <c r="O627" s="11"/>
      <c r="P627" s="23" t="str">
        <f>IF(F627="","",VLOOKUP(X627,図書名リスト!$A$3:$W$900,21,0))</f>
        <v/>
      </c>
      <c r="Q627" s="22" t="str">
        <f>IF(F627="","",VLOOKUP(X627,図書名リスト!$A$3:$W$900,19,0))</f>
        <v/>
      </c>
      <c r="R627" s="23" t="str">
        <f>IF(F627="","",VLOOKUP(X627,図書名リスト!$A$3:$W$900,20,0))</f>
        <v/>
      </c>
      <c r="S627" s="22" t="str">
        <f>IF(F627="","",VLOOKUP(X627,図書名リスト!$A$3:$W$900,22,0))</f>
        <v/>
      </c>
      <c r="T627" s="9" t="str">
        <f t="shared" si="45"/>
        <v xml:space="preserve"> </v>
      </c>
      <c r="U627" s="9" t="str">
        <f t="shared" si="46"/>
        <v>　</v>
      </c>
      <c r="V627" s="9" t="str">
        <f t="shared" si="47"/>
        <v xml:space="preserve"> </v>
      </c>
      <c r="W627" s="9">
        <f t="shared" si="48"/>
        <v>0</v>
      </c>
      <c r="X627" s="8" t="str">
        <f t="shared" si="49"/>
        <v/>
      </c>
    </row>
    <row r="628" spans="1:24" ht="57" customHeight="1" x14ac:dyDescent="0.15">
      <c r="A628" s="44"/>
      <c r="B628" s="11"/>
      <c r="C628" s="17"/>
      <c r="D628" s="17"/>
      <c r="E628" s="16"/>
      <c r="F628" s="15"/>
      <c r="G628" s="14"/>
      <c r="H628" s="13" t="str">
        <f>IF(F628="","",VLOOKUP(F628,図書名リスト!$C$3:$W$900,16,0))</f>
        <v/>
      </c>
      <c r="I628" s="12" t="str">
        <f>IF(F628="","",VLOOKUP(X628,図書名リスト!$A$3:$W$900,5,0))</f>
        <v/>
      </c>
      <c r="J628" s="25" t="str">
        <f>IF(F628="","",VLOOKUP(X628,図書名リスト!$A$3:$W$900,9,0))</f>
        <v/>
      </c>
      <c r="K628" s="24" t="str">
        <f>IF(F628="","",VLOOKUP(X628,図書名リスト!$A$3:$W$900,23,0))</f>
        <v/>
      </c>
      <c r="L628" s="10" t="str">
        <f>IF(F628="","",VLOOKUP(X628,図書名リスト!$A$3:$W$900,11,0))</f>
        <v/>
      </c>
      <c r="M628" s="43" t="str">
        <f>IF(F628="","",VLOOKUP(X628,図書名リスト!$A$3:$W$900,14,0))</f>
        <v/>
      </c>
      <c r="N628" s="10" t="str">
        <f>IF(F628="","",VLOOKUP(X628,図書名リスト!$A$3:$W$900,17,0))</f>
        <v/>
      </c>
      <c r="O628" s="11"/>
      <c r="P628" s="23" t="str">
        <f>IF(F628="","",VLOOKUP(X628,図書名リスト!$A$3:$W$900,21,0))</f>
        <v/>
      </c>
      <c r="Q628" s="22" t="str">
        <f>IF(F628="","",VLOOKUP(X628,図書名リスト!$A$3:$W$900,19,0))</f>
        <v/>
      </c>
      <c r="R628" s="23" t="str">
        <f>IF(F628="","",VLOOKUP(X628,図書名リスト!$A$3:$W$900,20,0))</f>
        <v/>
      </c>
      <c r="S628" s="22" t="str">
        <f>IF(F628="","",VLOOKUP(X628,図書名リスト!$A$3:$W$900,22,0))</f>
        <v/>
      </c>
      <c r="T628" s="9" t="str">
        <f t="shared" si="45"/>
        <v xml:space="preserve"> </v>
      </c>
      <c r="U628" s="9" t="str">
        <f t="shared" si="46"/>
        <v>　</v>
      </c>
      <c r="V628" s="9" t="str">
        <f t="shared" si="47"/>
        <v xml:space="preserve"> </v>
      </c>
      <c r="W628" s="9">
        <f t="shared" si="48"/>
        <v>0</v>
      </c>
      <c r="X628" s="8" t="str">
        <f t="shared" si="49"/>
        <v/>
      </c>
    </row>
    <row r="629" spans="1:24" ht="57" customHeight="1" x14ac:dyDescent="0.15">
      <c r="A629" s="44"/>
      <c r="B629" s="11"/>
      <c r="C629" s="17"/>
      <c r="D629" s="17"/>
      <c r="E629" s="16"/>
      <c r="F629" s="15"/>
      <c r="G629" s="14"/>
      <c r="H629" s="13" t="str">
        <f>IF(F629="","",VLOOKUP(F629,図書名リスト!$C$3:$W$900,16,0))</f>
        <v/>
      </c>
      <c r="I629" s="12" t="str">
        <f>IF(F629="","",VLOOKUP(X629,図書名リスト!$A$3:$W$900,5,0))</f>
        <v/>
      </c>
      <c r="J629" s="25" t="str">
        <f>IF(F629="","",VLOOKUP(X629,図書名リスト!$A$3:$W$900,9,0))</f>
        <v/>
      </c>
      <c r="K629" s="24" t="str">
        <f>IF(F629="","",VLOOKUP(X629,図書名リスト!$A$3:$W$900,23,0))</f>
        <v/>
      </c>
      <c r="L629" s="10" t="str">
        <f>IF(F629="","",VLOOKUP(X629,図書名リスト!$A$3:$W$900,11,0))</f>
        <v/>
      </c>
      <c r="M629" s="43" t="str">
        <f>IF(F629="","",VLOOKUP(X629,図書名リスト!$A$3:$W$900,14,0))</f>
        <v/>
      </c>
      <c r="N629" s="10" t="str">
        <f>IF(F629="","",VLOOKUP(X629,図書名リスト!$A$3:$W$900,17,0))</f>
        <v/>
      </c>
      <c r="O629" s="11"/>
      <c r="P629" s="23" t="str">
        <f>IF(F629="","",VLOOKUP(X629,図書名リスト!$A$3:$W$900,21,0))</f>
        <v/>
      </c>
      <c r="Q629" s="22" t="str">
        <f>IF(F629="","",VLOOKUP(X629,図書名リスト!$A$3:$W$900,19,0))</f>
        <v/>
      </c>
      <c r="R629" s="23" t="str">
        <f>IF(F629="","",VLOOKUP(X629,図書名リスト!$A$3:$W$900,20,0))</f>
        <v/>
      </c>
      <c r="S629" s="22" t="str">
        <f>IF(F629="","",VLOOKUP(X629,図書名リスト!$A$3:$W$900,22,0))</f>
        <v/>
      </c>
      <c r="T629" s="9" t="str">
        <f t="shared" si="45"/>
        <v xml:space="preserve"> </v>
      </c>
      <c r="U629" s="9" t="str">
        <f t="shared" si="46"/>
        <v>　</v>
      </c>
      <c r="V629" s="9" t="str">
        <f t="shared" si="47"/>
        <v xml:space="preserve"> </v>
      </c>
      <c r="W629" s="9">
        <f t="shared" si="48"/>
        <v>0</v>
      </c>
      <c r="X629" s="8" t="str">
        <f t="shared" si="49"/>
        <v/>
      </c>
    </row>
    <row r="630" spans="1:24" ht="57" customHeight="1" x14ac:dyDescent="0.15">
      <c r="A630" s="44"/>
      <c r="B630" s="11"/>
      <c r="C630" s="17"/>
      <c r="D630" s="17"/>
      <c r="E630" s="16"/>
      <c r="F630" s="15"/>
      <c r="G630" s="14"/>
      <c r="H630" s="13" t="str">
        <f>IF(F630="","",VLOOKUP(F630,図書名リスト!$C$3:$W$900,16,0))</f>
        <v/>
      </c>
      <c r="I630" s="12" t="str">
        <f>IF(F630="","",VLOOKUP(X630,図書名リスト!$A$3:$W$900,5,0))</f>
        <v/>
      </c>
      <c r="J630" s="25" t="str">
        <f>IF(F630="","",VLOOKUP(X630,図書名リスト!$A$3:$W$900,9,0))</f>
        <v/>
      </c>
      <c r="K630" s="24" t="str">
        <f>IF(F630="","",VLOOKUP(X630,図書名リスト!$A$3:$W$900,23,0))</f>
        <v/>
      </c>
      <c r="L630" s="10" t="str">
        <f>IF(F630="","",VLOOKUP(X630,図書名リスト!$A$3:$W$900,11,0))</f>
        <v/>
      </c>
      <c r="M630" s="43" t="str">
        <f>IF(F630="","",VLOOKUP(X630,図書名リスト!$A$3:$W$900,14,0))</f>
        <v/>
      </c>
      <c r="N630" s="10" t="str">
        <f>IF(F630="","",VLOOKUP(X630,図書名リスト!$A$3:$W$900,17,0))</f>
        <v/>
      </c>
      <c r="O630" s="11"/>
      <c r="P630" s="23" t="str">
        <f>IF(F630="","",VLOOKUP(X630,図書名リスト!$A$3:$W$900,21,0))</f>
        <v/>
      </c>
      <c r="Q630" s="22" t="str">
        <f>IF(F630="","",VLOOKUP(X630,図書名リスト!$A$3:$W$900,19,0))</f>
        <v/>
      </c>
      <c r="R630" s="23" t="str">
        <f>IF(F630="","",VLOOKUP(X630,図書名リスト!$A$3:$W$900,20,0))</f>
        <v/>
      </c>
      <c r="S630" s="22" t="str">
        <f>IF(F630="","",VLOOKUP(X630,図書名リスト!$A$3:$W$900,22,0))</f>
        <v/>
      </c>
      <c r="T630" s="9" t="str">
        <f t="shared" si="45"/>
        <v xml:space="preserve"> </v>
      </c>
      <c r="U630" s="9" t="str">
        <f t="shared" si="46"/>
        <v>　</v>
      </c>
      <c r="V630" s="9" t="str">
        <f t="shared" si="47"/>
        <v xml:space="preserve"> </v>
      </c>
      <c r="W630" s="9">
        <f t="shared" si="48"/>
        <v>0</v>
      </c>
      <c r="X630" s="8" t="str">
        <f t="shared" si="49"/>
        <v/>
      </c>
    </row>
    <row r="631" spans="1:24" ht="57" customHeight="1" x14ac:dyDescent="0.15">
      <c r="A631" s="44"/>
      <c r="B631" s="11"/>
      <c r="C631" s="17"/>
      <c r="D631" s="17"/>
      <c r="E631" s="16"/>
      <c r="F631" s="15"/>
      <c r="G631" s="14"/>
      <c r="H631" s="13" t="str">
        <f>IF(F631="","",VLOOKUP(F631,図書名リスト!$C$3:$W$900,16,0))</f>
        <v/>
      </c>
      <c r="I631" s="12" t="str">
        <f>IF(F631="","",VLOOKUP(X631,図書名リスト!$A$3:$W$900,5,0))</f>
        <v/>
      </c>
      <c r="J631" s="25" t="str">
        <f>IF(F631="","",VLOOKUP(X631,図書名リスト!$A$3:$W$900,9,0))</f>
        <v/>
      </c>
      <c r="K631" s="24" t="str">
        <f>IF(F631="","",VLOOKUP(X631,図書名リスト!$A$3:$W$900,23,0))</f>
        <v/>
      </c>
      <c r="L631" s="10" t="str">
        <f>IF(F631="","",VLOOKUP(X631,図書名リスト!$A$3:$W$900,11,0))</f>
        <v/>
      </c>
      <c r="M631" s="43" t="str">
        <f>IF(F631="","",VLOOKUP(X631,図書名リスト!$A$3:$W$900,14,0))</f>
        <v/>
      </c>
      <c r="N631" s="10" t="str">
        <f>IF(F631="","",VLOOKUP(X631,図書名リスト!$A$3:$W$900,17,0))</f>
        <v/>
      </c>
      <c r="O631" s="11"/>
      <c r="P631" s="23" t="str">
        <f>IF(F631="","",VLOOKUP(X631,図書名リスト!$A$3:$W$900,21,0))</f>
        <v/>
      </c>
      <c r="Q631" s="22" t="str">
        <f>IF(F631="","",VLOOKUP(X631,図書名リスト!$A$3:$W$900,19,0))</f>
        <v/>
      </c>
      <c r="R631" s="23" t="str">
        <f>IF(F631="","",VLOOKUP(X631,図書名リスト!$A$3:$W$900,20,0))</f>
        <v/>
      </c>
      <c r="S631" s="22" t="str">
        <f>IF(F631="","",VLOOKUP(X631,図書名リスト!$A$3:$W$900,22,0))</f>
        <v/>
      </c>
      <c r="T631" s="9" t="str">
        <f t="shared" si="45"/>
        <v xml:space="preserve"> </v>
      </c>
      <c r="U631" s="9" t="str">
        <f t="shared" si="46"/>
        <v>　</v>
      </c>
      <c r="V631" s="9" t="str">
        <f t="shared" si="47"/>
        <v xml:space="preserve"> </v>
      </c>
      <c r="W631" s="9">
        <f t="shared" si="48"/>
        <v>0</v>
      </c>
      <c r="X631" s="8" t="str">
        <f t="shared" si="49"/>
        <v/>
      </c>
    </row>
    <row r="632" spans="1:24" ht="57" customHeight="1" x14ac:dyDescent="0.15">
      <c r="A632" s="44"/>
      <c r="B632" s="11"/>
      <c r="C632" s="17"/>
      <c r="D632" s="17"/>
      <c r="E632" s="16"/>
      <c r="F632" s="15"/>
      <c r="G632" s="14"/>
      <c r="H632" s="13" t="str">
        <f>IF(F632="","",VLOOKUP(F632,図書名リスト!$C$3:$W$900,16,0))</f>
        <v/>
      </c>
      <c r="I632" s="12" t="str">
        <f>IF(F632="","",VLOOKUP(X632,図書名リスト!$A$3:$W$900,5,0))</f>
        <v/>
      </c>
      <c r="J632" s="25" t="str">
        <f>IF(F632="","",VLOOKUP(X632,図書名リスト!$A$3:$W$900,9,0))</f>
        <v/>
      </c>
      <c r="K632" s="24" t="str">
        <f>IF(F632="","",VLOOKUP(X632,図書名リスト!$A$3:$W$900,23,0))</f>
        <v/>
      </c>
      <c r="L632" s="10" t="str">
        <f>IF(F632="","",VLOOKUP(X632,図書名リスト!$A$3:$W$900,11,0))</f>
        <v/>
      </c>
      <c r="M632" s="43" t="str">
        <f>IF(F632="","",VLOOKUP(X632,図書名リスト!$A$3:$W$900,14,0))</f>
        <v/>
      </c>
      <c r="N632" s="10" t="str">
        <f>IF(F632="","",VLOOKUP(X632,図書名リスト!$A$3:$W$900,17,0))</f>
        <v/>
      </c>
      <c r="O632" s="11"/>
      <c r="P632" s="23" t="str">
        <f>IF(F632="","",VLOOKUP(X632,図書名リスト!$A$3:$W$900,21,0))</f>
        <v/>
      </c>
      <c r="Q632" s="22" t="str">
        <f>IF(F632="","",VLOOKUP(X632,図書名リスト!$A$3:$W$900,19,0))</f>
        <v/>
      </c>
      <c r="R632" s="23" t="str">
        <f>IF(F632="","",VLOOKUP(X632,図書名リスト!$A$3:$W$900,20,0))</f>
        <v/>
      </c>
      <c r="S632" s="22" t="str">
        <f>IF(F632="","",VLOOKUP(X632,図書名リスト!$A$3:$W$900,22,0))</f>
        <v/>
      </c>
      <c r="T632" s="9" t="str">
        <f t="shared" si="45"/>
        <v xml:space="preserve"> </v>
      </c>
      <c r="U632" s="9" t="str">
        <f t="shared" si="46"/>
        <v>　</v>
      </c>
      <c r="V632" s="9" t="str">
        <f t="shared" si="47"/>
        <v xml:space="preserve"> </v>
      </c>
      <c r="W632" s="9">
        <f t="shared" si="48"/>
        <v>0</v>
      </c>
      <c r="X632" s="8" t="str">
        <f t="shared" si="49"/>
        <v/>
      </c>
    </row>
    <row r="633" spans="1:24" ht="57" customHeight="1" x14ac:dyDescent="0.15">
      <c r="A633" s="44"/>
      <c r="B633" s="11"/>
      <c r="C633" s="17"/>
      <c r="D633" s="17"/>
      <c r="E633" s="16"/>
      <c r="F633" s="15"/>
      <c r="G633" s="14"/>
      <c r="H633" s="13" t="str">
        <f>IF(F633="","",VLOOKUP(F633,図書名リスト!$C$3:$W$900,16,0))</f>
        <v/>
      </c>
      <c r="I633" s="12" t="str">
        <f>IF(F633="","",VLOOKUP(X633,図書名リスト!$A$3:$W$900,5,0))</f>
        <v/>
      </c>
      <c r="J633" s="25" t="str">
        <f>IF(F633="","",VLOOKUP(X633,図書名リスト!$A$3:$W$900,9,0))</f>
        <v/>
      </c>
      <c r="K633" s="24" t="str">
        <f>IF(F633="","",VLOOKUP(X633,図書名リスト!$A$3:$W$900,23,0))</f>
        <v/>
      </c>
      <c r="L633" s="10" t="str">
        <f>IF(F633="","",VLOOKUP(X633,図書名リスト!$A$3:$W$900,11,0))</f>
        <v/>
      </c>
      <c r="M633" s="43" t="str">
        <f>IF(F633="","",VLOOKUP(X633,図書名リスト!$A$3:$W$900,14,0))</f>
        <v/>
      </c>
      <c r="N633" s="10" t="str">
        <f>IF(F633="","",VLOOKUP(X633,図書名リスト!$A$3:$W$900,17,0))</f>
        <v/>
      </c>
      <c r="O633" s="11"/>
      <c r="P633" s="23" t="str">
        <f>IF(F633="","",VLOOKUP(X633,図書名リスト!$A$3:$W$900,21,0))</f>
        <v/>
      </c>
      <c r="Q633" s="22" t="str">
        <f>IF(F633="","",VLOOKUP(X633,図書名リスト!$A$3:$W$900,19,0))</f>
        <v/>
      </c>
      <c r="R633" s="23" t="str">
        <f>IF(F633="","",VLOOKUP(X633,図書名リスト!$A$3:$W$900,20,0))</f>
        <v/>
      </c>
      <c r="S633" s="22" t="str">
        <f>IF(F633="","",VLOOKUP(X633,図書名リスト!$A$3:$W$900,22,0))</f>
        <v/>
      </c>
      <c r="T633" s="9" t="str">
        <f t="shared" si="45"/>
        <v xml:space="preserve"> </v>
      </c>
      <c r="U633" s="9" t="str">
        <f t="shared" si="46"/>
        <v>　</v>
      </c>
      <c r="V633" s="9" t="str">
        <f t="shared" si="47"/>
        <v xml:space="preserve"> </v>
      </c>
      <c r="W633" s="9">
        <f t="shared" si="48"/>
        <v>0</v>
      </c>
      <c r="X633" s="8" t="str">
        <f t="shared" si="49"/>
        <v/>
      </c>
    </row>
    <row r="634" spans="1:24" ht="57" customHeight="1" x14ac:dyDescent="0.15">
      <c r="A634" s="44"/>
      <c r="B634" s="11"/>
      <c r="C634" s="17"/>
      <c r="D634" s="17"/>
      <c r="E634" s="16"/>
      <c r="F634" s="15"/>
      <c r="G634" s="14"/>
      <c r="H634" s="13" t="str">
        <f>IF(F634="","",VLOOKUP(F634,図書名リスト!$C$3:$W$900,16,0))</f>
        <v/>
      </c>
      <c r="I634" s="12" t="str">
        <f>IF(F634="","",VLOOKUP(X634,図書名リスト!$A$3:$W$900,5,0))</f>
        <v/>
      </c>
      <c r="J634" s="25" t="str">
        <f>IF(F634="","",VLOOKUP(X634,図書名リスト!$A$3:$W$900,9,0))</f>
        <v/>
      </c>
      <c r="K634" s="24" t="str">
        <f>IF(F634="","",VLOOKUP(X634,図書名リスト!$A$3:$W$900,23,0))</f>
        <v/>
      </c>
      <c r="L634" s="10" t="str">
        <f>IF(F634="","",VLOOKUP(X634,図書名リスト!$A$3:$W$900,11,0))</f>
        <v/>
      </c>
      <c r="M634" s="43" t="str">
        <f>IF(F634="","",VLOOKUP(X634,図書名リスト!$A$3:$W$900,14,0))</f>
        <v/>
      </c>
      <c r="N634" s="10" t="str">
        <f>IF(F634="","",VLOOKUP(X634,図書名リスト!$A$3:$W$900,17,0))</f>
        <v/>
      </c>
      <c r="O634" s="11"/>
      <c r="P634" s="23" t="str">
        <f>IF(F634="","",VLOOKUP(X634,図書名リスト!$A$3:$W$900,21,0))</f>
        <v/>
      </c>
      <c r="Q634" s="22" t="str">
        <f>IF(F634="","",VLOOKUP(X634,図書名リスト!$A$3:$W$900,19,0))</f>
        <v/>
      </c>
      <c r="R634" s="23" t="str">
        <f>IF(F634="","",VLOOKUP(X634,図書名リスト!$A$3:$W$900,20,0))</f>
        <v/>
      </c>
      <c r="S634" s="22" t="str">
        <f>IF(F634="","",VLOOKUP(X634,図書名リスト!$A$3:$W$900,22,0))</f>
        <v/>
      </c>
      <c r="T634" s="9" t="str">
        <f t="shared" si="45"/>
        <v xml:space="preserve"> </v>
      </c>
      <c r="U634" s="9" t="str">
        <f t="shared" si="46"/>
        <v>　</v>
      </c>
      <c r="V634" s="9" t="str">
        <f t="shared" si="47"/>
        <v xml:space="preserve"> </v>
      </c>
      <c r="W634" s="9">
        <f t="shared" si="48"/>
        <v>0</v>
      </c>
      <c r="X634" s="8" t="str">
        <f t="shared" si="49"/>
        <v/>
      </c>
    </row>
    <row r="635" spans="1:24" ht="57" customHeight="1" x14ac:dyDescent="0.15">
      <c r="A635" s="44"/>
      <c r="B635" s="11"/>
      <c r="C635" s="17"/>
      <c r="D635" s="17"/>
      <c r="E635" s="16"/>
      <c r="F635" s="15"/>
      <c r="G635" s="14"/>
      <c r="H635" s="13" t="str">
        <f>IF(F635="","",VLOOKUP(F635,図書名リスト!$C$3:$W$900,16,0))</f>
        <v/>
      </c>
      <c r="I635" s="12" t="str">
        <f>IF(F635="","",VLOOKUP(X635,図書名リスト!$A$3:$W$900,5,0))</f>
        <v/>
      </c>
      <c r="J635" s="25" t="str">
        <f>IF(F635="","",VLOOKUP(X635,図書名リスト!$A$3:$W$900,9,0))</f>
        <v/>
      </c>
      <c r="K635" s="24" t="str">
        <f>IF(F635="","",VLOOKUP(X635,図書名リスト!$A$3:$W$900,23,0))</f>
        <v/>
      </c>
      <c r="L635" s="10" t="str">
        <f>IF(F635="","",VLOOKUP(X635,図書名リスト!$A$3:$W$900,11,0))</f>
        <v/>
      </c>
      <c r="M635" s="43" t="str">
        <f>IF(F635="","",VLOOKUP(X635,図書名リスト!$A$3:$W$900,14,0))</f>
        <v/>
      </c>
      <c r="N635" s="10" t="str">
        <f>IF(F635="","",VLOOKUP(X635,図書名リスト!$A$3:$W$900,17,0))</f>
        <v/>
      </c>
      <c r="O635" s="11"/>
      <c r="P635" s="23" t="str">
        <f>IF(F635="","",VLOOKUP(X635,図書名リスト!$A$3:$W$900,21,0))</f>
        <v/>
      </c>
      <c r="Q635" s="22" t="str">
        <f>IF(F635="","",VLOOKUP(X635,図書名リスト!$A$3:$W$900,19,0))</f>
        <v/>
      </c>
      <c r="R635" s="23" t="str">
        <f>IF(F635="","",VLOOKUP(X635,図書名リスト!$A$3:$W$900,20,0))</f>
        <v/>
      </c>
      <c r="S635" s="22" t="str">
        <f>IF(F635="","",VLOOKUP(X635,図書名リスト!$A$3:$W$900,22,0))</f>
        <v/>
      </c>
      <c r="T635" s="9" t="str">
        <f t="shared" si="45"/>
        <v xml:space="preserve"> </v>
      </c>
      <c r="U635" s="9" t="str">
        <f t="shared" si="46"/>
        <v>　</v>
      </c>
      <c r="V635" s="9" t="str">
        <f t="shared" si="47"/>
        <v xml:space="preserve"> </v>
      </c>
      <c r="W635" s="9">
        <f t="shared" si="48"/>
        <v>0</v>
      </c>
      <c r="X635" s="8" t="str">
        <f t="shared" si="49"/>
        <v/>
      </c>
    </row>
    <row r="636" spans="1:24" ht="57" customHeight="1" x14ac:dyDescent="0.15">
      <c r="A636" s="44"/>
      <c r="B636" s="11"/>
      <c r="C636" s="17"/>
      <c r="D636" s="17"/>
      <c r="E636" s="16"/>
      <c r="F636" s="15"/>
      <c r="G636" s="14"/>
      <c r="H636" s="13" t="str">
        <f>IF(F636="","",VLOOKUP(F636,図書名リスト!$C$3:$W$900,16,0))</f>
        <v/>
      </c>
      <c r="I636" s="12" t="str">
        <f>IF(F636="","",VLOOKUP(X636,図書名リスト!$A$3:$W$900,5,0))</f>
        <v/>
      </c>
      <c r="J636" s="25" t="str">
        <f>IF(F636="","",VLOOKUP(X636,図書名リスト!$A$3:$W$900,9,0))</f>
        <v/>
      </c>
      <c r="K636" s="24" t="str">
        <f>IF(F636="","",VLOOKUP(X636,図書名リスト!$A$3:$W$900,23,0))</f>
        <v/>
      </c>
      <c r="L636" s="10" t="str">
        <f>IF(F636="","",VLOOKUP(X636,図書名リスト!$A$3:$W$900,11,0))</f>
        <v/>
      </c>
      <c r="M636" s="43" t="str">
        <f>IF(F636="","",VLOOKUP(X636,図書名リスト!$A$3:$W$900,14,0))</f>
        <v/>
      </c>
      <c r="N636" s="10" t="str">
        <f>IF(F636="","",VLOOKUP(X636,図書名リスト!$A$3:$W$900,17,0))</f>
        <v/>
      </c>
      <c r="O636" s="11"/>
      <c r="P636" s="23" t="str">
        <f>IF(F636="","",VLOOKUP(X636,図書名リスト!$A$3:$W$900,21,0))</f>
        <v/>
      </c>
      <c r="Q636" s="22" t="str">
        <f>IF(F636="","",VLOOKUP(X636,図書名リスト!$A$3:$W$900,19,0))</f>
        <v/>
      </c>
      <c r="R636" s="23" t="str">
        <f>IF(F636="","",VLOOKUP(X636,図書名リスト!$A$3:$W$900,20,0))</f>
        <v/>
      </c>
      <c r="S636" s="22" t="str">
        <f>IF(F636="","",VLOOKUP(X636,図書名リスト!$A$3:$W$900,22,0))</f>
        <v/>
      </c>
      <c r="T636" s="9" t="str">
        <f t="shared" si="45"/>
        <v xml:space="preserve"> </v>
      </c>
      <c r="U636" s="9" t="str">
        <f t="shared" si="46"/>
        <v>　</v>
      </c>
      <c r="V636" s="9" t="str">
        <f t="shared" si="47"/>
        <v xml:space="preserve"> </v>
      </c>
      <c r="W636" s="9">
        <f t="shared" si="48"/>
        <v>0</v>
      </c>
      <c r="X636" s="8" t="str">
        <f t="shared" si="49"/>
        <v/>
      </c>
    </row>
    <row r="637" spans="1:24" ht="57" customHeight="1" x14ac:dyDescent="0.15">
      <c r="A637" s="44"/>
      <c r="B637" s="11"/>
      <c r="C637" s="17"/>
      <c r="D637" s="17"/>
      <c r="E637" s="16"/>
      <c r="F637" s="15"/>
      <c r="G637" s="14"/>
      <c r="H637" s="13" t="str">
        <f>IF(F637="","",VLOOKUP(F637,図書名リスト!$C$3:$W$900,16,0))</f>
        <v/>
      </c>
      <c r="I637" s="12" t="str">
        <f>IF(F637="","",VLOOKUP(X637,図書名リスト!$A$3:$W$900,5,0))</f>
        <v/>
      </c>
      <c r="J637" s="25" t="str">
        <f>IF(F637="","",VLOOKUP(X637,図書名リスト!$A$3:$W$900,9,0))</f>
        <v/>
      </c>
      <c r="K637" s="24" t="str">
        <f>IF(F637="","",VLOOKUP(X637,図書名リスト!$A$3:$W$900,23,0))</f>
        <v/>
      </c>
      <c r="L637" s="10" t="str">
        <f>IF(F637="","",VLOOKUP(X637,図書名リスト!$A$3:$W$900,11,0))</f>
        <v/>
      </c>
      <c r="M637" s="43" t="str">
        <f>IF(F637="","",VLOOKUP(X637,図書名リスト!$A$3:$W$900,14,0))</f>
        <v/>
      </c>
      <c r="N637" s="10" t="str">
        <f>IF(F637="","",VLOOKUP(X637,図書名リスト!$A$3:$W$900,17,0))</f>
        <v/>
      </c>
      <c r="O637" s="11"/>
      <c r="P637" s="23" t="str">
        <f>IF(F637="","",VLOOKUP(X637,図書名リスト!$A$3:$W$900,21,0))</f>
        <v/>
      </c>
      <c r="Q637" s="22" t="str">
        <f>IF(F637="","",VLOOKUP(X637,図書名リスト!$A$3:$W$900,19,0))</f>
        <v/>
      </c>
      <c r="R637" s="23" t="str">
        <f>IF(F637="","",VLOOKUP(X637,図書名リスト!$A$3:$W$900,20,0))</f>
        <v/>
      </c>
      <c r="S637" s="22" t="str">
        <f>IF(F637="","",VLOOKUP(X637,図書名リスト!$A$3:$W$900,22,0))</f>
        <v/>
      </c>
      <c r="T637" s="9" t="str">
        <f t="shared" si="45"/>
        <v xml:space="preserve"> </v>
      </c>
      <c r="U637" s="9" t="str">
        <f t="shared" si="46"/>
        <v>　</v>
      </c>
      <c r="V637" s="9" t="str">
        <f t="shared" si="47"/>
        <v xml:space="preserve"> </v>
      </c>
      <c r="W637" s="9">
        <f t="shared" si="48"/>
        <v>0</v>
      </c>
      <c r="X637" s="8" t="str">
        <f t="shared" si="49"/>
        <v/>
      </c>
    </row>
    <row r="638" spans="1:24" ht="57" customHeight="1" x14ac:dyDescent="0.15">
      <c r="A638" s="44"/>
      <c r="B638" s="11"/>
      <c r="C638" s="17"/>
      <c r="D638" s="17"/>
      <c r="E638" s="16"/>
      <c r="F638" s="15"/>
      <c r="G638" s="14"/>
      <c r="H638" s="13" t="str">
        <f>IF(F638="","",VLOOKUP(F638,図書名リスト!$C$3:$W$900,16,0))</f>
        <v/>
      </c>
      <c r="I638" s="12" t="str">
        <f>IF(F638="","",VLOOKUP(X638,図書名リスト!$A$3:$W$900,5,0))</f>
        <v/>
      </c>
      <c r="J638" s="25" t="str">
        <f>IF(F638="","",VLOOKUP(X638,図書名リスト!$A$3:$W$900,9,0))</f>
        <v/>
      </c>
      <c r="K638" s="24" t="str">
        <f>IF(F638="","",VLOOKUP(X638,図書名リスト!$A$3:$W$900,23,0))</f>
        <v/>
      </c>
      <c r="L638" s="10" t="str">
        <f>IF(F638="","",VLOOKUP(X638,図書名リスト!$A$3:$W$900,11,0))</f>
        <v/>
      </c>
      <c r="M638" s="43" t="str">
        <f>IF(F638="","",VLOOKUP(X638,図書名リスト!$A$3:$W$900,14,0))</f>
        <v/>
      </c>
      <c r="N638" s="10" t="str">
        <f>IF(F638="","",VLOOKUP(X638,図書名リスト!$A$3:$W$900,17,0))</f>
        <v/>
      </c>
      <c r="O638" s="11"/>
      <c r="P638" s="23" t="str">
        <f>IF(F638="","",VLOOKUP(X638,図書名リスト!$A$3:$W$900,21,0))</f>
        <v/>
      </c>
      <c r="Q638" s="22" t="str">
        <f>IF(F638="","",VLOOKUP(X638,図書名リスト!$A$3:$W$900,19,0))</f>
        <v/>
      </c>
      <c r="R638" s="23" t="str">
        <f>IF(F638="","",VLOOKUP(X638,図書名リスト!$A$3:$W$900,20,0))</f>
        <v/>
      </c>
      <c r="S638" s="22" t="str">
        <f>IF(F638="","",VLOOKUP(X638,図書名リスト!$A$3:$W$900,22,0))</f>
        <v/>
      </c>
      <c r="T638" s="9" t="str">
        <f t="shared" si="45"/>
        <v xml:space="preserve"> </v>
      </c>
      <c r="U638" s="9" t="str">
        <f t="shared" si="46"/>
        <v>　</v>
      </c>
      <c r="V638" s="9" t="str">
        <f t="shared" si="47"/>
        <v xml:space="preserve"> </v>
      </c>
      <c r="W638" s="9">
        <f t="shared" si="48"/>
        <v>0</v>
      </c>
      <c r="X638" s="8" t="str">
        <f t="shared" si="49"/>
        <v/>
      </c>
    </row>
    <row r="639" spans="1:24" ht="57" customHeight="1" x14ac:dyDescent="0.15">
      <c r="A639" s="44"/>
      <c r="B639" s="11"/>
      <c r="C639" s="17"/>
      <c r="D639" s="17"/>
      <c r="E639" s="16"/>
      <c r="F639" s="15"/>
      <c r="G639" s="14"/>
      <c r="H639" s="13" t="str">
        <f>IF(F639="","",VLOOKUP(F639,図書名リスト!$C$3:$W$900,16,0))</f>
        <v/>
      </c>
      <c r="I639" s="12" t="str">
        <f>IF(F639="","",VLOOKUP(X639,図書名リスト!$A$3:$W$900,5,0))</f>
        <v/>
      </c>
      <c r="J639" s="25" t="str">
        <f>IF(F639="","",VLOOKUP(X639,図書名リスト!$A$3:$W$900,9,0))</f>
        <v/>
      </c>
      <c r="K639" s="24" t="str">
        <f>IF(F639="","",VLOOKUP(X639,図書名リスト!$A$3:$W$900,23,0))</f>
        <v/>
      </c>
      <c r="L639" s="10" t="str">
        <f>IF(F639="","",VLOOKUP(X639,図書名リスト!$A$3:$W$900,11,0))</f>
        <v/>
      </c>
      <c r="M639" s="43" t="str">
        <f>IF(F639="","",VLOOKUP(X639,図書名リスト!$A$3:$W$900,14,0))</f>
        <v/>
      </c>
      <c r="N639" s="10" t="str">
        <f>IF(F639="","",VLOOKUP(X639,図書名リスト!$A$3:$W$900,17,0))</f>
        <v/>
      </c>
      <c r="O639" s="11"/>
      <c r="P639" s="23" t="str">
        <f>IF(F639="","",VLOOKUP(X639,図書名リスト!$A$3:$W$900,21,0))</f>
        <v/>
      </c>
      <c r="Q639" s="22" t="str">
        <f>IF(F639="","",VLOOKUP(X639,図書名リスト!$A$3:$W$900,19,0))</f>
        <v/>
      </c>
      <c r="R639" s="23" t="str">
        <f>IF(F639="","",VLOOKUP(X639,図書名リスト!$A$3:$W$900,20,0))</f>
        <v/>
      </c>
      <c r="S639" s="22" t="str">
        <f>IF(F639="","",VLOOKUP(X639,図書名リスト!$A$3:$W$900,22,0))</f>
        <v/>
      </c>
      <c r="T639" s="9" t="str">
        <f t="shared" si="45"/>
        <v xml:space="preserve"> </v>
      </c>
      <c r="U639" s="9" t="str">
        <f t="shared" si="46"/>
        <v>　</v>
      </c>
      <c r="V639" s="9" t="str">
        <f t="shared" si="47"/>
        <v xml:space="preserve"> </v>
      </c>
      <c r="W639" s="9">
        <f t="shared" si="48"/>
        <v>0</v>
      </c>
      <c r="X639" s="8" t="str">
        <f t="shared" si="49"/>
        <v/>
      </c>
    </row>
    <row r="640" spans="1:24" ht="57" customHeight="1" x14ac:dyDescent="0.15">
      <c r="A640" s="44"/>
      <c r="B640" s="11"/>
      <c r="C640" s="17"/>
      <c r="D640" s="17"/>
      <c r="E640" s="16"/>
      <c r="F640" s="15"/>
      <c r="G640" s="14"/>
      <c r="H640" s="13" t="str">
        <f>IF(F640="","",VLOOKUP(F640,図書名リスト!$C$3:$W$900,16,0))</f>
        <v/>
      </c>
      <c r="I640" s="12" t="str">
        <f>IF(F640="","",VLOOKUP(X640,図書名リスト!$A$3:$W$900,5,0))</f>
        <v/>
      </c>
      <c r="J640" s="25" t="str">
        <f>IF(F640="","",VLOOKUP(X640,図書名リスト!$A$3:$W$900,9,0))</f>
        <v/>
      </c>
      <c r="K640" s="24" t="str">
        <f>IF(F640="","",VLOOKUP(X640,図書名リスト!$A$3:$W$900,23,0))</f>
        <v/>
      </c>
      <c r="L640" s="10" t="str">
        <f>IF(F640="","",VLOOKUP(X640,図書名リスト!$A$3:$W$900,11,0))</f>
        <v/>
      </c>
      <c r="M640" s="43" t="str">
        <f>IF(F640="","",VLOOKUP(X640,図書名リスト!$A$3:$W$900,14,0))</f>
        <v/>
      </c>
      <c r="N640" s="10" t="str">
        <f>IF(F640="","",VLOOKUP(X640,図書名リスト!$A$3:$W$900,17,0))</f>
        <v/>
      </c>
      <c r="O640" s="11"/>
      <c r="P640" s="23" t="str">
        <f>IF(F640="","",VLOOKUP(X640,図書名リスト!$A$3:$W$900,21,0))</f>
        <v/>
      </c>
      <c r="Q640" s="22" t="str">
        <f>IF(F640="","",VLOOKUP(X640,図書名リスト!$A$3:$W$900,19,0))</f>
        <v/>
      </c>
      <c r="R640" s="23" t="str">
        <f>IF(F640="","",VLOOKUP(X640,図書名リスト!$A$3:$W$900,20,0))</f>
        <v/>
      </c>
      <c r="S640" s="22" t="str">
        <f>IF(F640="","",VLOOKUP(X640,図書名リスト!$A$3:$W$900,22,0))</f>
        <v/>
      </c>
      <c r="T640" s="9" t="str">
        <f t="shared" si="45"/>
        <v xml:space="preserve"> </v>
      </c>
      <c r="U640" s="9" t="str">
        <f t="shared" si="46"/>
        <v>　</v>
      </c>
      <c r="V640" s="9" t="str">
        <f t="shared" si="47"/>
        <v xml:space="preserve"> </v>
      </c>
      <c r="W640" s="9">
        <f t="shared" si="48"/>
        <v>0</v>
      </c>
      <c r="X640" s="8" t="str">
        <f t="shared" si="49"/>
        <v/>
      </c>
    </row>
    <row r="641" spans="1:24" ht="57" customHeight="1" x14ac:dyDescent="0.15">
      <c r="A641" s="44"/>
      <c r="B641" s="11"/>
      <c r="C641" s="17"/>
      <c r="D641" s="17"/>
      <c r="E641" s="16"/>
      <c r="F641" s="15"/>
      <c r="G641" s="14"/>
      <c r="H641" s="13" t="str">
        <f>IF(F641="","",VLOOKUP(F641,図書名リスト!$C$3:$W$900,16,0))</f>
        <v/>
      </c>
      <c r="I641" s="12" t="str">
        <f>IF(F641="","",VLOOKUP(X641,図書名リスト!$A$3:$W$900,5,0))</f>
        <v/>
      </c>
      <c r="J641" s="25" t="str">
        <f>IF(F641="","",VLOOKUP(X641,図書名リスト!$A$3:$W$900,9,0))</f>
        <v/>
      </c>
      <c r="K641" s="24" t="str">
        <f>IF(F641="","",VLOOKUP(X641,図書名リスト!$A$3:$W$900,23,0))</f>
        <v/>
      </c>
      <c r="L641" s="10" t="str">
        <f>IF(F641="","",VLOOKUP(X641,図書名リスト!$A$3:$W$900,11,0))</f>
        <v/>
      </c>
      <c r="M641" s="43" t="str">
        <f>IF(F641="","",VLOOKUP(X641,図書名リスト!$A$3:$W$900,14,0))</f>
        <v/>
      </c>
      <c r="N641" s="10" t="str">
        <f>IF(F641="","",VLOOKUP(X641,図書名リスト!$A$3:$W$900,17,0))</f>
        <v/>
      </c>
      <c r="O641" s="11"/>
      <c r="P641" s="23" t="str">
        <f>IF(F641="","",VLOOKUP(X641,図書名リスト!$A$3:$W$900,21,0))</f>
        <v/>
      </c>
      <c r="Q641" s="22" t="str">
        <f>IF(F641="","",VLOOKUP(X641,図書名リスト!$A$3:$W$900,19,0))</f>
        <v/>
      </c>
      <c r="R641" s="23" t="str">
        <f>IF(F641="","",VLOOKUP(X641,図書名リスト!$A$3:$W$900,20,0))</f>
        <v/>
      </c>
      <c r="S641" s="22" t="str">
        <f>IF(F641="","",VLOOKUP(X641,図書名リスト!$A$3:$W$900,22,0))</f>
        <v/>
      </c>
      <c r="T641" s="9" t="str">
        <f t="shared" si="45"/>
        <v xml:space="preserve"> </v>
      </c>
      <c r="U641" s="9" t="str">
        <f t="shared" si="46"/>
        <v>　</v>
      </c>
      <c r="V641" s="9" t="str">
        <f t="shared" si="47"/>
        <v xml:space="preserve"> </v>
      </c>
      <c r="W641" s="9">
        <f t="shared" si="48"/>
        <v>0</v>
      </c>
      <c r="X641" s="8" t="str">
        <f t="shared" si="49"/>
        <v/>
      </c>
    </row>
    <row r="642" spans="1:24" ht="57" customHeight="1" x14ac:dyDescent="0.15">
      <c r="A642" s="44"/>
      <c r="B642" s="11"/>
      <c r="C642" s="17"/>
      <c r="D642" s="17"/>
      <c r="E642" s="16"/>
      <c r="F642" s="15"/>
      <c r="G642" s="14"/>
      <c r="H642" s="13" t="str">
        <f>IF(F642="","",VLOOKUP(F642,図書名リスト!$C$3:$W$900,16,0))</f>
        <v/>
      </c>
      <c r="I642" s="12" t="str">
        <f>IF(F642="","",VLOOKUP(X642,図書名リスト!$A$3:$W$900,5,0))</f>
        <v/>
      </c>
      <c r="J642" s="25" t="str">
        <f>IF(F642="","",VLOOKUP(X642,図書名リスト!$A$3:$W$900,9,0))</f>
        <v/>
      </c>
      <c r="K642" s="24" t="str">
        <f>IF(F642="","",VLOOKUP(X642,図書名リスト!$A$3:$W$900,23,0))</f>
        <v/>
      </c>
      <c r="L642" s="10" t="str">
        <f>IF(F642="","",VLOOKUP(X642,図書名リスト!$A$3:$W$900,11,0))</f>
        <v/>
      </c>
      <c r="M642" s="43" t="str">
        <f>IF(F642="","",VLOOKUP(X642,図書名リスト!$A$3:$W$900,14,0))</f>
        <v/>
      </c>
      <c r="N642" s="10" t="str">
        <f>IF(F642="","",VLOOKUP(X642,図書名リスト!$A$3:$W$900,17,0))</f>
        <v/>
      </c>
      <c r="O642" s="11"/>
      <c r="P642" s="23" t="str">
        <f>IF(F642="","",VLOOKUP(X642,図書名リスト!$A$3:$W$900,21,0))</f>
        <v/>
      </c>
      <c r="Q642" s="22" t="str">
        <f>IF(F642="","",VLOOKUP(X642,図書名リスト!$A$3:$W$900,19,0))</f>
        <v/>
      </c>
      <c r="R642" s="23" t="str">
        <f>IF(F642="","",VLOOKUP(X642,図書名リスト!$A$3:$W$900,20,0))</f>
        <v/>
      </c>
      <c r="S642" s="22" t="str">
        <f>IF(F642="","",VLOOKUP(X642,図書名リスト!$A$3:$W$900,22,0))</f>
        <v/>
      </c>
      <c r="T642" s="9" t="str">
        <f t="shared" si="45"/>
        <v xml:space="preserve"> </v>
      </c>
      <c r="U642" s="9" t="str">
        <f t="shared" si="46"/>
        <v>　</v>
      </c>
      <c r="V642" s="9" t="str">
        <f t="shared" si="47"/>
        <v xml:space="preserve"> </v>
      </c>
      <c r="W642" s="9">
        <f t="shared" si="48"/>
        <v>0</v>
      </c>
      <c r="X642" s="8" t="str">
        <f t="shared" si="49"/>
        <v/>
      </c>
    </row>
    <row r="643" spans="1:24" ht="57" customHeight="1" x14ac:dyDescent="0.15">
      <c r="A643" s="44"/>
      <c r="B643" s="11"/>
      <c r="C643" s="17"/>
      <c r="D643" s="17"/>
      <c r="E643" s="16"/>
      <c r="F643" s="15"/>
      <c r="G643" s="14"/>
      <c r="H643" s="13" t="str">
        <f>IF(F643="","",VLOOKUP(F643,図書名リスト!$C$3:$W$900,16,0))</f>
        <v/>
      </c>
      <c r="I643" s="12" t="str">
        <f>IF(F643="","",VLOOKUP(X643,図書名リスト!$A$3:$W$900,5,0))</f>
        <v/>
      </c>
      <c r="J643" s="25" t="str">
        <f>IF(F643="","",VLOOKUP(X643,図書名リスト!$A$3:$W$900,9,0))</f>
        <v/>
      </c>
      <c r="K643" s="24" t="str">
        <f>IF(F643="","",VLOOKUP(X643,図書名リスト!$A$3:$W$900,23,0))</f>
        <v/>
      </c>
      <c r="L643" s="10" t="str">
        <f>IF(F643="","",VLOOKUP(X643,図書名リスト!$A$3:$W$900,11,0))</f>
        <v/>
      </c>
      <c r="M643" s="43" t="str">
        <f>IF(F643="","",VLOOKUP(X643,図書名リスト!$A$3:$W$900,14,0))</f>
        <v/>
      </c>
      <c r="N643" s="10" t="str">
        <f>IF(F643="","",VLOOKUP(X643,図書名リスト!$A$3:$W$900,17,0))</f>
        <v/>
      </c>
      <c r="O643" s="11"/>
      <c r="P643" s="23" t="str">
        <f>IF(F643="","",VLOOKUP(X643,図書名リスト!$A$3:$W$900,21,0))</f>
        <v/>
      </c>
      <c r="Q643" s="22" t="str">
        <f>IF(F643="","",VLOOKUP(X643,図書名リスト!$A$3:$W$900,19,0))</f>
        <v/>
      </c>
      <c r="R643" s="23" t="str">
        <f>IF(F643="","",VLOOKUP(X643,図書名リスト!$A$3:$W$900,20,0))</f>
        <v/>
      </c>
      <c r="S643" s="22" t="str">
        <f>IF(F643="","",VLOOKUP(X643,図書名リスト!$A$3:$W$900,22,0))</f>
        <v/>
      </c>
      <c r="T643" s="9" t="str">
        <f t="shared" si="45"/>
        <v xml:space="preserve"> </v>
      </c>
      <c r="U643" s="9" t="str">
        <f t="shared" si="46"/>
        <v>　</v>
      </c>
      <c r="V643" s="9" t="str">
        <f t="shared" si="47"/>
        <v xml:space="preserve"> </v>
      </c>
      <c r="W643" s="9">
        <f t="shared" si="48"/>
        <v>0</v>
      </c>
      <c r="X643" s="8" t="str">
        <f t="shared" si="49"/>
        <v/>
      </c>
    </row>
    <row r="644" spans="1:24" ht="57" customHeight="1" x14ac:dyDescent="0.15">
      <c r="A644" s="44"/>
      <c r="B644" s="11"/>
      <c r="C644" s="17"/>
      <c r="D644" s="17"/>
      <c r="E644" s="16"/>
      <c r="F644" s="15"/>
      <c r="G644" s="14"/>
      <c r="H644" s="13" t="str">
        <f>IF(F644="","",VLOOKUP(F644,図書名リスト!$C$3:$W$900,16,0))</f>
        <v/>
      </c>
      <c r="I644" s="12" t="str">
        <f>IF(F644="","",VLOOKUP(X644,図書名リスト!$A$3:$W$900,5,0))</f>
        <v/>
      </c>
      <c r="J644" s="25" t="str">
        <f>IF(F644="","",VLOOKUP(X644,図書名リスト!$A$3:$W$900,9,0))</f>
        <v/>
      </c>
      <c r="K644" s="24" t="str">
        <f>IF(F644="","",VLOOKUP(X644,図書名リスト!$A$3:$W$900,23,0))</f>
        <v/>
      </c>
      <c r="L644" s="10" t="str">
        <f>IF(F644="","",VLOOKUP(X644,図書名リスト!$A$3:$W$900,11,0))</f>
        <v/>
      </c>
      <c r="M644" s="43" t="str">
        <f>IF(F644="","",VLOOKUP(X644,図書名リスト!$A$3:$W$900,14,0))</f>
        <v/>
      </c>
      <c r="N644" s="10" t="str">
        <f>IF(F644="","",VLOOKUP(X644,図書名リスト!$A$3:$W$900,17,0))</f>
        <v/>
      </c>
      <c r="O644" s="11"/>
      <c r="P644" s="23" t="str">
        <f>IF(F644="","",VLOOKUP(X644,図書名リスト!$A$3:$W$900,21,0))</f>
        <v/>
      </c>
      <c r="Q644" s="22" t="str">
        <f>IF(F644="","",VLOOKUP(X644,図書名リスト!$A$3:$W$900,19,0))</f>
        <v/>
      </c>
      <c r="R644" s="23" t="str">
        <f>IF(F644="","",VLOOKUP(X644,図書名リスト!$A$3:$W$900,20,0))</f>
        <v/>
      </c>
      <c r="S644" s="22" t="str">
        <f>IF(F644="","",VLOOKUP(X644,図書名リスト!$A$3:$W$900,22,0))</f>
        <v/>
      </c>
      <c r="T644" s="9" t="str">
        <f t="shared" si="45"/>
        <v xml:space="preserve"> </v>
      </c>
      <c r="U644" s="9" t="str">
        <f t="shared" si="46"/>
        <v>　</v>
      </c>
      <c r="V644" s="9" t="str">
        <f t="shared" si="47"/>
        <v xml:space="preserve"> </v>
      </c>
      <c r="W644" s="9">
        <f t="shared" si="48"/>
        <v>0</v>
      </c>
      <c r="X644" s="8" t="str">
        <f t="shared" si="49"/>
        <v/>
      </c>
    </row>
    <row r="645" spans="1:24" ht="57" customHeight="1" x14ac:dyDescent="0.15">
      <c r="A645" s="44"/>
      <c r="B645" s="11"/>
      <c r="C645" s="17"/>
      <c r="D645" s="17"/>
      <c r="E645" s="16"/>
      <c r="F645" s="15"/>
      <c r="G645" s="14"/>
      <c r="H645" s="13" t="str">
        <f>IF(F645="","",VLOOKUP(F645,図書名リスト!$C$3:$W$900,16,0))</f>
        <v/>
      </c>
      <c r="I645" s="12" t="str">
        <f>IF(F645="","",VLOOKUP(X645,図書名リスト!$A$3:$W$900,5,0))</f>
        <v/>
      </c>
      <c r="J645" s="25" t="str">
        <f>IF(F645="","",VLOOKUP(X645,図書名リスト!$A$3:$W$900,9,0))</f>
        <v/>
      </c>
      <c r="K645" s="24" t="str">
        <f>IF(F645="","",VLOOKUP(X645,図書名リスト!$A$3:$W$900,23,0))</f>
        <v/>
      </c>
      <c r="L645" s="10" t="str">
        <f>IF(F645="","",VLOOKUP(X645,図書名リスト!$A$3:$W$900,11,0))</f>
        <v/>
      </c>
      <c r="M645" s="43" t="str">
        <f>IF(F645="","",VLOOKUP(X645,図書名リスト!$A$3:$W$900,14,0))</f>
        <v/>
      </c>
      <c r="N645" s="10" t="str">
        <f>IF(F645="","",VLOOKUP(X645,図書名リスト!$A$3:$W$900,17,0))</f>
        <v/>
      </c>
      <c r="O645" s="11"/>
      <c r="P645" s="23" t="str">
        <f>IF(F645="","",VLOOKUP(X645,図書名リスト!$A$3:$W$900,21,0))</f>
        <v/>
      </c>
      <c r="Q645" s="22" t="str">
        <f>IF(F645="","",VLOOKUP(X645,図書名リスト!$A$3:$W$900,19,0))</f>
        <v/>
      </c>
      <c r="R645" s="23" t="str">
        <f>IF(F645="","",VLOOKUP(X645,図書名リスト!$A$3:$W$900,20,0))</f>
        <v/>
      </c>
      <c r="S645" s="22" t="str">
        <f>IF(F645="","",VLOOKUP(X645,図書名リスト!$A$3:$W$900,22,0))</f>
        <v/>
      </c>
      <c r="T645" s="9" t="str">
        <f t="shared" si="45"/>
        <v xml:space="preserve"> </v>
      </c>
      <c r="U645" s="9" t="str">
        <f t="shared" si="46"/>
        <v>　</v>
      </c>
      <c r="V645" s="9" t="str">
        <f t="shared" si="47"/>
        <v xml:space="preserve"> </v>
      </c>
      <c r="W645" s="9">
        <f t="shared" si="48"/>
        <v>0</v>
      </c>
      <c r="X645" s="8" t="str">
        <f t="shared" si="49"/>
        <v/>
      </c>
    </row>
    <row r="646" spans="1:24" ht="57" customHeight="1" x14ac:dyDescent="0.15">
      <c r="A646" s="44"/>
      <c r="B646" s="11"/>
      <c r="C646" s="17"/>
      <c r="D646" s="17"/>
      <c r="E646" s="16"/>
      <c r="F646" s="15"/>
      <c r="G646" s="14"/>
      <c r="H646" s="13" t="str">
        <f>IF(F646="","",VLOOKUP(F646,図書名リスト!$C$3:$W$900,16,0))</f>
        <v/>
      </c>
      <c r="I646" s="12" t="str">
        <f>IF(F646="","",VLOOKUP(X646,図書名リスト!$A$3:$W$900,5,0))</f>
        <v/>
      </c>
      <c r="J646" s="25" t="str">
        <f>IF(F646="","",VLOOKUP(X646,図書名リスト!$A$3:$W$900,9,0))</f>
        <v/>
      </c>
      <c r="K646" s="24" t="str">
        <f>IF(F646="","",VLOOKUP(X646,図書名リスト!$A$3:$W$900,23,0))</f>
        <v/>
      </c>
      <c r="L646" s="10" t="str">
        <f>IF(F646="","",VLOOKUP(X646,図書名リスト!$A$3:$W$900,11,0))</f>
        <v/>
      </c>
      <c r="M646" s="43" t="str">
        <f>IF(F646="","",VLOOKUP(X646,図書名リスト!$A$3:$W$900,14,0))</f>
        <v/>
      </c>
      <c r="N646" s="10" t="str">
        <f>IF(F646="","",VLOOKUP(X646,図書名リスト!$A$3:$W$900,17,0))</f>
        <v/>
      </c>
      <c r="O646" s="11"/>
      <c r="P646" s="23" t="str">
        <f>IF(F646="","",VLOOKUP(X646,図書名リスト!$A$3:$W$900,21,0))</f>
        <v/>
      </c>
      <c r="Q646" s="22" t="str">
        <f>IF(F646="","",VLOOKUP(X646,図書名リスト!$A$3:$W$900,19,0))</f>
        <v/>
      </c>
      <c r="R646" s="23" t="str">
        <f>IF(F646="","",VLOOKUP(X646,図書名リスト!$A$3:$W$900,20,0))</f>
        <v/>
      </c>
      <c r="S646" s="22" t="str">
        <f>IF(F646="","",VLOOKUP(X646,図書名リスト!$A$3:$W$900,22,0))</f>
        <v/>
      </c>
      <c r="T646" s="9" t="str">
        <f t="shared" si="45"/>
        <v xml:space="preserve"> </v>
      </c>
      <c r="U646" s="9" t="str">
        <f t="shared" si="46"/>
        <v>　</v>
      </c>
      <c r="V646" s="9" t="str">
        <f t="shared" si="47"/>
        <v xml:space="preserve"> </v>
      </c>
      <c r="W646" s="9">
        <f t="shared" si="48"/>
        <v>0</v>
      </c>
      <c r="X646" s="8" t="str">
        <f t="shared" si="49"/>
        <v/>
      </c>
    </row>
    <row r="647" spans="1:24" ht="57" customHeight="1" x14ac:dyDescent="0.15">
      <c r="A647" s="44"/>
      <c r="B647" s="11"/>
      <c r="C647" s="17"/>
      <c r="D647" s="17"/>
      <c r="E647" s="16"/>
      <c r="F647" s="15"/>
      <c r="G647" s="14"/>
      <c r="H647" s="13" t="str">
        <f>IF(F647="","",VLOOKUP(F647,図書名リスト!$C$3:$W$900,16,0))</f>
        <v/>
      </c>
      <c r="I647" s="12" t="str">
        <f>IF(F647="","",VLOOKUP(X647,図書名リスト!$A$3:$W$900,5,0))</f>
        <v/>
      </c>
      <c r="J647" s="25" t="str">
        <f>IF(F647="","",VLOOKUP(X647,図書名リスト!$A$3:$W$900,9,0))</f>
        <v/>
      </c>
      <c r="K647" s="24" t="str">
        <f>IF(F647="","",VLOOKUP(X647,図書名リスト!$A$3:$W$900,23,0))</f>
        <v/>
      </c>
      <c r="L647" s="10" t="str">
        <f>IF(F647="","",VLOOKUP(X647,図書名リスト!$A$3:$W$900,11,0))</f>
        <v/>
      </c>
      <c r="M647" s="43" t="str">
        <f>IF(F647="","",VLOOKUP(X647,図書名リスト!$A$3:$W$900,14,0))</f>
        <v/>
      </c>
      <c r="N647" s="10" t="str">
        <f>IF(F647="","",VLOOKUP(X647,図書名リスト!$A$3:$W$900,17,0))</f>
        <v/>
      </c>
      <c r="O647" s="11"/>
      <c r="P647" s="23" t="str">
        <f>IF(F647="","",VLOOKUP(X647,図書名リスト!$A$3:$W$900,21,0))</f>
        <v/>
      </c>
      <c r="Q647" s="22" t="str">
        <f>IF(F647="","",VLOOKUP(X647,図書名リスト!$A$3:$W$900,19,0))</f>
        <v/>
      </c>
      <c r="R647" s="23" t="str">
        <f>IF(F647="","",VLOOKUP(X647,図書名リスト!$A$3:$W$900,20,0))</f>
        <v/>
      </c>
      <c r="S647" s="22" t="str">
        <f>IF(F647="","",VLOOKUP(X647,図書名リスト!$A$3:$W$900,22,0))</f>
        <v/>
      </c>
      <c r="T647" s="9" t="str">
        <f t="shared" si="45"/>
        <v xml:space="preserve"> </v>
      </c>
      <c r="U647" s="9" t="str">
        <f t="shared" si="46"/>
        <v>　</v>
      </c>
      <c r="V647" s="9" t="str">
        <f t="shared" si="47"/>
        <v xml:space="preserve"> </v>
      </c>
      <c r="W647" s="9">
        <f t="shared" si="48"/>
        <v>0</v>
      </c>
      <c r="X647" s="8" t="str">
        <f t="shared" si="49"/>
        <v/>
      </c>
    </row>
    <row r="648" spans="1:24" ht="57" customHeight="1" x14ac:dyDescent="0.15">
      <c r="A648" s="44"/>
      <c r="B648" s="11"/>
      <c r="C648" s="17"/>
      <c r="D648" s="17"/>
      <c r="E648" s="16"/>
      <c r="F648" s="15"/>
      <c r="G648" s="14"/>
      <c r="H648" s="13" t="str">
        <f>IF(F648="","",VLOOKUP(F648,図書名リスト!$C$3:$W$900,16,0))</f>
        <v/>
      </c>
      <c r="I648" s="12" t="str">
        <f>IF(F648="","",VLOOKUP(X648,図書名リスト!$A$3:$W$900,5,0))</f>
        <v/>
      </c>
      <c r="J648" s="25" t="str">
        <f>IF(F648="","",VLOOKUP(X648,図書名リスト!$A$3:$W$900,9,0))</f>
        <v/>
      </c>
      <c r="K648" s="24" t="str">
        <f>IF(F648="","",VLOOKUP(X648,図書名リスト!$A$3:$W$900,23,0))</f>
        <v/>
      </c>
      <c r="L648" s="10" t="str">
        <f>IF(F648="","",VLOOKUP(X648,図書名リスト!$A$3:$W$900,11,0))</f>
        <v/>
      </c>
      <c r="M648" s="43" t="str">
        <f>IF(F648="","",VLOOKUP(X648,図書名リスト!$A$3:$W$900,14,0))</f>
        <v/>
      </c>
      <c r="N648" s="10" t="str">
        <f>IF(F648="","",VLOOKUP(X648,図書名リスト!$A$3:$W$900,17,0))</f>
        <v/>
      </c>
      <c r="O648" s="11"/>
      <c r="P648" s="23" t="str">
        <f>IF(F648="","",VLOOKUP(X648,図書名リスト!$A$3:$W$900,21,0))</f>
        <v/>
      </c>
      <c r="Q648" s="22" t="str">
        <f>IF(F648="","",VLOOKUP(X648,図書名リスト!$A$3:$W$900,19,0))</f>
        <v/>
      </c>
      <c r="R648" s="23" t="str">
        <f>IF(F648="","",VLOOKUP(X648,図書名リスト!$A$3:$W$900,20,0))</f>
        <v/>
      </c>
      <c r="S648" s="22" t="str">
        <f>IF(F648="","",VLOOKUP(X648,図書名リスト!$A$3:$W$900,22,0))</f>
        <v/>
      </c>
      <c r="T648" s="9" t="str">
        <f t="shared" si="45"/>
        <v xml:space="preserve"> </v>
      </c>
      <c r="U648" s="9" t="str">
        <f t="shared" si="46"/>
        <v>　</v>
      </c>
      <c r="V648" s="9" t="str">
        <f t="shared" si="47"/>
        <v xml:space="preserve"> </v>
      </c>
      <c r="W648" s="9">
        <f t="shared" si="48"/>
        <v>0</v>
      </c>
      <c r="X648" s="8" t="str">
        <f t="shared" si="49"/>
        <v/>
      </c>
    </row>
    <row r="649" spans="1:24" ht="57" customHeight="1" x14ac:dyDescent="0.15">
      <c r="A649" s="44"/>
      <c r="B649" s="11"/>
      <c r="C649" s="17"/>
      <c r="D649" s="17"/>
      <c r="E649" s="16"/>
      <c r="F649" s="15"/>
      <c r="G649" s="14"/>
      <c r="H649" s="13" t="str">
        <f>IF(F649="","",VLOOKUP(F649,図書名リスト!$C$3:$W$900,16,0))</f>
        <v/>
      </c>
      <c r="I649" s="12" t="str">
        <f>IF(F649="","",VLOOKUP(X649,図書名リスト!$A$3:$W$900,5,0))</f>
        <v/>
      </c>
      <c r="J649" s="25" t="str">
        <f>IF(F649="","",VLOOKUP(X649,図書名リスト!$A$3:$W$900,9,0))</f>
        <v/>
      </c>
      <c r="K649" s="24" t="str">
        <f>IF(F649="","",VLOOKUP(X649,図書名リスト!$A$3:$W$900,23,0))</f>
        <v/>
      </c>
      <c r="L649" s="10" t="str">
        <f>IF(F649="","",VLOOKUP(X649,図書名リスト!$A$3:$W$900,11,0))</f>
        <v/>
      </c>
      <c r="M649" s="43" t="str">
        <f>IF(F649="","",VLOOKUP(X649,図書名リスト!$A$3:$W$900,14,0))</f>
        <v/>
      </c>
      <c r="N649" s="10" t="str">
        <f>IF(F649="","",VLOOKUP(X649,図書名リスト!$A$3:$W$900,17,0))</f>
        <v/>
      </c>
      <c r="O649" s="11"/>
      <c r="P649" s="23" t="str">
        <f>IF(F649="","",VLOOKUP(X649,図書名リスト!$A$3:$W$900,21,0))</f>
        <v/>
      </c>
      <c r="Q649" s="22" t="str">
        <f>IF(F649="","",VLOOKUP(X649,図書名リスト!$A$3:$W$900,19,0))</f>
        <v/>
      </c>
      <c r="R649" s="23" t="str">
        <f>IF(F649="","",VLOOKUP(X649,図書名リスト!$A$3:$W$900,20,0))</f>
        <v/>
      </c>
      <c r="S649" s="22" t="str">
        <f>IF(F649="","",VLOOKUP(X649,図書名リスト!$A$3:$W$900,22,0))</f>
        <v/>
      </c>
      <c r="T649" s="9" t="str">
        <f t="shared" si="45"/>
        <v xml:space="preserve"> </v>
      </c>
      <c r="U649" s="9" t="str">
        <f t="shared" si="46"/>
        <v>　</v>
      </c>
      <c r="V649" s="9" t="str">
        <f t="shared" si="47"/>
        <v xml:space="preserve"> </v>
      </c>
      <c r="W649" s="9">
        <f t="shared" si="48"/>
        <v>0</v>
      </c>
      <c r="X649" s="8" t="str">
        <f t="shared" si="49"/>
        <v/>
      </c>
    </row>
    <row r="650" spans="1:24" ht="57" customHeight="1" x14ac:dyDescent="0.15">
      <c r="A650" s="44"/>
      <c r="B650" s="11"/>
      <c r="C650" s="17"/>
      <c r="D650" s="17"/>
      <c r="E650" s="16"/>
      <c r="F650" s="15"/>
      <c r="G650" s="14"/>
      <c r="H650" s="13" t="str">
        <f>IF(F650="","",VLOOKUP(F650,図書名リスト!$C$3:$W$900,16,0))</f>
        <v/>
      </c>
      <c r="I650" s="12" t="str">
        <f>IF(F650="","",VLOOKUP(X650,図書名リスト!$A$3:$W$900,5,0))</f>
        <v/>
      </c>
      <c r="J650" s="25" t="str">
        <f>IF(F650="","",VLOOKUP(X650,図書名リスト!$A$3:$W$900,9,0))</f>
        <v/>
      </c>
      <c r="K650" s="24" t="str">
        <f>IF(F650="","",VLOOKUP(X650,図書名リスト!$A$3:$W$900,23,0))</f>
        <v/>
      </c>
      <c r="L650" s="10" t="str">
        <f>IF(F650="","",VLOOKUP(X650,図書名リスト!$A$3:$W$900,11,0))</f>
        <v/>
      </c>
      <c r="M650" s="43" t="str">
        <f>IF(F650="","",VLOOKUP(X650,図書名リスト!$A$3:$W$900,14,0))</f>
        <v/>
      </c>
      <c r="N650" s="10" t="str">
        <f>IF(F650="","",VLOOKUP(X650,図書名リスト!$A$3:$W$900,17,0))</f>
        <v/>
      </c>
      <c r="O650" s="11"/>
      <c r="P650" s="23" t="str">
        <f>IF(F650="","",VLOOKUP(X650,図書名リスト!$A$3:$W$900,21,0))</f>
        <v/>
      </c>
      <c r="Q650" s="22" t="str">
        <f>IF(F650="","",VLOOKUP(X650,図書名リスト!$A$3:$W$900,19,0))</f>
        <v/>
      </c>
      <c r="R650" s="23" t="str">
        <f>IF(F650="","",VLOOKUP(X650,図書名リスト!$A$3:$W$900,20,0))</f>
        <v/>
      </c>
      <c r="S650" s="22" t="str">
        <f>IF(F650="","",VLOOKUP(X650,図書名リスト!$A$3:$W$900,22,0))</f>
        <v/>
      </c>
      <c r="T650" s="9" t="str">
        <f t="shared" si="45"/>
        <v xml:space="preserve"> </v>
      </c>
      <c r="U650" s="9" t="str">
        <f t="shared" si="46"/>
        <v>　</v>
      </c>
      <c r="V650" s="9" t="str">
        <f t="shared" si="47"/>
        <v xml:space="preserve"> </v>
      </c>
      <c r="W650" s="9">
        <f t="shared" si="48"/>
        <v>0</v>
      </c>
      <c r="X650" s="8" t="str">
        <f t="shared" si="49"/>
        <v/>
      </c>
    </row>
    <row r="651" spans="1:24" ht="57" customHeight="1" x14ac:dyDescent="0.15">
      <c r="A651" s="44"/>
      <c r="B651" s="11"/>
      <c r="C651" s="17"/>
      <c r="D651" s="17"/>
      <c r="E651" s="16"/>
      <c r="F651" s="15"/>
      <c r="G651" s="14"/>
      <c r="H651" s="13" t="str">
        <f>IF(F651="","",VLOOKUP(F651,図書名リスト!$C$3:$W$900,16,0))</f>
        <v/>
      </c>
      <c r="I651" s="12" t="str">
        <f>IF(F651="","",VLOOKUP(X651,図書名リスト!$A$3:$W$900,5,0))</f>
        <v/>
      </c>
      <c r="J651" s="25" t="str">
        <f>IF(F651="","",VLOOKUP(X651,図書名リスト!$A$3:$W$900,9,0))</f>
        <v/>
      </c>
      <c r="K651" s="24" t="str">
        <f>IF(F651="","",VLOOKUP(X651,図書名リスト!$A$3:$W$900,23,0))</f>
        <v/>
      </c>
      <c r="L651" s="10" t="str">
        <f>IF(F651="","",VLOOKUP(X651,図書名リスト!$A$3:$W$900,11,0))</f>
        <v/>
      </c>
      <c r="M651" s="43" t="str">
        <f>IF(F651="","",VLOOKUP(X651,図書名リスト!$A$3:$W$900,14,0))</f>
        <v/>
      </c>
      <c r="N651" s="10" t="str">
        <f>IF(F651="","",VLOOKUP(X651,図書名リスト!$A$3:$W$900,17,0))</f>
        <v/>
      </c>
      <c r="O651" s="11"/>
      <c r="P651" s="23" t="str">
        <f>IF(F651="","",VLOOKUP(X651,図書名リスト!$A$3:$W$900,21,0))</f>
        <v/>
      </c>
      <c r="Q651" s="22" t="str">
        <f>IF(F651="","",VLOOKUP(X651,図書名リスト!$A$3:$W$900,19,0))</f>
        <v/>
      </c>
      <c r="R651" s="23" t="str">
        <f>IF(F651="","",VLOOKUP(X651,図書名リスト!$A$3:$W$900,20,0))</f>
        <v/>
      </c>
      <c r="S651" s="22" t="str">
        <f>IF(F651="","",VLOOKUP(X651,図書名リスト!$A$3:$W$900,22,0))</f>
        <v/>
      </c>
      <c r="T651" s="9" t="str">
        <f t="shared" si="45"/>
        <v xml:space="preserve"> </v>
      </c>
      <c r="U651" s="9" t="str">
        <f t="shared" si="46"/>
        <v>　</v>
      </c>
      <c r="V651" s="9" t="str">
        <f t="shared" si="47"/>
        <v xml:space="preserve"> </v>
      </c>
      <c r="W651" s="9">
        <f t="shared" si="48"/>
        <v>0</v>
      </c>
      <c r="X651" s="8" t="str">
        <f t="shared" si="49"/>
        <v/>
      </c>
    </row>
    <row r="652" spans="1:24" ht="57" customHeight="1" x14ac:dyDescent="0.15">
      <c r="A652" s="44"/>
      <c r="B652" s="11"/>
      <c r="C652" s="17"/>
      <c r="D652" s="17"/>
      <c r="E652" s="16"/>
      <c r="F652" s="15"/>
      <c r="G652" s="14"/>
      <c r="H652" s="13" t="str">
        <f>IF(F652="","",VLOOKUP(F652,図書名リスト!$C$3:$W$900,16,0))</f>
        <v/>
      </c>
      <c r="I652" s="12" t="str">
        <f>IF(F652="","",VLOOKUP(X652,図書名リスト!$A$3:$W$900,5,0))</f>
        <v/>
      </c>
      <c r="J652" s="25" t="str">
        <f>IF(F652="","",VLOOKUP(X652,図書名リスト!$A$3:$W$900,9,0))</f>
        <v/>
      </c>
      <c r="K652" s="24" t="str">
        <f>IF(F652="","",VLOOKUP(X652,図書名リスト!$A$3:$W$900,23,0))</f>
        <v/>
      </c>
      <c r="L652" s="10" t="str">
        <f>IF(F652="","",VLOOKUP(X652,図書名リスト!$A$3:$W$900,11,0))</f>
        <v/>
      </c>
      <c r="M652" s="43" t="str">
        <f>IF(F652="","",VLOOKUP(X652,図書名リスト!$A$3:$W$900,14,0))</f>
        <v/>
      </c>
      <c r="N652" s="10" t="str">
        <f>IF(F652="","",VLOOKUP(X652,図書名リスト!$A$3:$W$900,17,0))</f>
        <v/>
      </c>
      <c r="O652" s="11"/>
      <c r="P652" s="23" t="str">
        <f>IF(F652="","",VLOOKUP(X652,図書名リスト!$A$3:$W$900,21,0))</f>
        <v/>
      </c>
      <c r="Q652" s="22" t="str">
        <f>IF(F652="","",VLOOKUP(X652,図書名リスト!$A$3:$W$900,19,0))</f>
        <v/>
      </c>
      <c r="R652" s="23" t="str">
        <f>IF(F652="","",VLOOKUP(X652,図書名リスト!$A$3:$W$900,20,0))</f>
        <v/>
      </c>
      <c r="S652" s="22" t="str">
        <f>IF(F652="","",VLOOKUP(X652,図書名リスト!$A$3:$W$900,22,0))</f>
        <v/>
      </c>
      <c r="T652" s="9" t="str">
        <f t="shared" si="45"/>
        <v xml:space="preserve"> </v>
      </c>
      <c r="U652" s="9" t="str">
        <f t="shared" si="46"/>
        <v>　</v>
      </c>
      <c r="V652" s="9" t="str">
        <f t="shared" si="47"/>
        <v xml:space="preserve"> </v>
      </c>
      <c r="W652" s="9">
        <f t="shared" si="48"/>
        <v>0</v>
      </c>
      <c r="X652" s="8" t="str">
        <f t="shared" si="49"/>
        <v/>
      </c>
    </row>
    <row r="653" spans="1:24" ht="57" customHeight="1" x14ac:dyDescent="0.15">
      <c r="A653" s="44"/>
      <c r="B653" s="11"/>
      <c r="C653" s="17"/>
      <c r="D653" s="17"/>
      <c r="E653" s="16"/>
      <c r="F653" s="15"/>
      <c r="G653" s="14"/>
      <c r="H653" s="13" t="str">
        <f>IF(F653="","",VLOOKUP(F653,図書名リスト!$C$3:$W$900,16,0))</f>
        <v/>
      </c>
      <c r="I653" s="12" t="str">
        <f>IF(F653="","",VLOOKUP(X653,図書名リスト!$A$3:$W$900,5,0))</f>
        <v/>
      </c>
      <c r="J653" s="25" t="str">
        <f>IF(F653="","",VLOOKUP(X653,図書名リスト!$A$3:$W$900,9,0))</f>
        <v/>
      </c>
      <c r="K653" s="24" t="str">
        <f>IF(F653="","",VLOOKUP(X653,図書名リスト!$A$3:$W$900,23,0))</f>
        <v/>
      </c>
      <c r="L653" s="10" t="str">
        <f>IF(F653="","",VLOOKUP(X653,図書名リスト!$A$3:$W$900,11,0))</f>
        <v/>
      </c>
      <c r="M653" s="43" t="str">
        <f>IF(F653="","",VLOOKUP(X653,図書名リスト!$A$3:$W$900,14,0))</f>
        <v/>
      </c>
      <c r="N653" s="10" t="str">
        <f>IF(F653="","",VLOOKUP(X653,図書名リスト!$A$3:$W$900,17,0))</f>
        <v/>
      </c>
      <c r="O653" s="11"/>
      <c r="P653" s="23" t="str">
        <f>IF(F653="","",VLOOKUP(X653,図書名リスト!$A$3:$W$900,21,0))</f>
        <v/>
      </c>
      <c r="Q653" s="22" t="str">
        <f>IF(F653="","",VLOOKUP(X653,図書名リスト!$A$3:$W$900,19,0))</f>
        <v/>
      </c>
      <c r="R653" s="23" t="str">
        <f>IF(F653="","",VLOOKUP(X653,図書名リスト!$A$3:$W$900,20,0))</f>
        <v/>
      </c>
      <c r="S653" s="22" t="str">
        <f>IF(F653="","",VLOOKUP(X653,図書名リスト!$A$3:$W$900,22,0))</f>
        <v/>
      </c>
      <c r="T653" s="9" t="str">
        <f t="shared" si="45"/>
        <v xml:space="preserve"> </v>
      </c>
      <c r="U653" s="9" t="str">
        <f t="shared" si="46"/>
        <v>　</v>
      </c>
      <c r="V653" s="9" t="str">
        <f t="shared" si="47"/>
        <v xml:space="preserve"> </v>
      </c>
      <c r="W653" s="9">
        <f t="shared" si="48"/>
        <v>0</v>
      </c>
      <c r="X653" s="8" t="str">
        <f t="shared" si="49"/>
        <v/>
      </c>
    </row>
    <row r="654" spans="1:24" ht="57" customHeight="1" x14ac:dyDescent="0.15">
      <c r="A654" s="44"/>
      <c r="B654" s="11"/>
      <c r="C654" s="17"/>
      <c r="D654" s="17"/>
      <c r="E654" s="16"/>
      <c r="F654" s="15"/>
      <c r="G654" s="14"/>
      <c r="H654" s="13" t="str">
        <f>IF(F654="","",VLOOKUP(F654,図書名リスト!$C$3:$W$900,16,0))</f>
        <v/>
      </c>
      <c r="I654" s="12" t="str">
        <f>IF(F654="","",VLOOKUP(X654,図書名リスト!$A$3:$W$900,5,0))</f>
        <v/>
      </c>
      <c r="J654" s="25" t="str">
        <f>IF(F654="","",VLOOKUP(X654,図書名リスト!$A$3:$W$900,9,0))</f>
        <v/>
      </c>
      <c r="K654" s="24" t="str">
        <f>IF(F654="","",VLOOKUP(X654,図書名リスト!$A$3:$W$900,23,0))</f>
        <v/>
      </c>
      <c r="L654" s="10" t="str">
        <f>IF(F654="","",VLOOKUP(X654,図書名リスト!$A$3:$W$900,11,0))</f>
        <v/>
      </c>
      <c r="M654" s="43" t="str">
        <f>IF(F654="","",VLOOKUP(X654,図書名リスト!$A$3:$W$900,14,0))</f>
        <v/>
      </c>
      <c r="N654" s="10" t="str">
        <f>IF(F654="","",VLOOKUP(X654,図書名リスト!$A$3:$W$900,17,0))</f>
        <v/>
      </c>
      <c r="O654" s="11"/>
      <c r="P654" s="23" t="str">
        <f>IF(F654="","",VLOOKUP(X654,図書名リスト!$A$3:$W$900,21,0))</f>
        <v/>
      </c>
      <c r="Q654" s="22" t="str">
        <f>IF(F654="","",VLOOKUP(X654,図書名リスト!$A$3:$W$900,19,0))</f>
        <v/>
      </c>
      <c r="R654" s="23" t="str">
        <f>IF(F654="","",VLOOKUP(X654,図書名リスト!$A$3:$W$900,20,0))</f>
        <v/>
      </c>
      <c r="S654" s="22" t="str">
        <f>IF(F654="","",VLOOKUP(X654,図書名リスト!$A$3:$W$900,22,0))</f>
        <v/>
      </c>
      <c r="T654" s="9" t="str">
        <f t="shared" si="45"/>
        <v xml:space="preserve"> </v>
      </c>
      <c r="U654" s="9" t="str">
        <f t="shared" si="46"/>
        <v>　</v>
      </c>
      <c r="V654" s="9" t="str">
        <f t="shared" si="47"/>
        <v xml:space="preserve"> </v>
      </c>
      <c r="W654" s="9">
        <f t="shared" si="48"/>
        <v>0</v>
      </c>
      <c r="X654" s="8" t="str">
        <f t="shared" si="49"/>
        <v/>
      </c>
    </row>
    <row r="655" spans="1:24" ht="57" customHeight="1" x14ac:dyDescent="0.15">
      <c r="A655" s="44"/>
      <c r="B655" s="11"/>
      <c r="C655" s="17"/>
      <c r="D655" s="17"/>
      <c r="E655" s="16"/>
      <c r="F655" s="15"/>
      <c r="G655" s="14"/>
      <c r="H655" s="13" t="str">
        <f>IF(F655="","",VLOOKUP(F655,図書名リスト!$C$3:$W$900,16,0))</f>
        <v/>
      </c>
      <c r="I655" s="12" t="str">
        <f>IF(F655="","",VLOOKUP(X655,図書名リスト!$A$3:$W$900,5,0))</f>
        <v/>
      </c>
      <c r="J655" s="25" t="str">
        <f>IF(F655="","",VLOOKUP(X655,図書名リスト!$A$3:$W$900,9,0))</f>
        <v/>
      </c>
      <c r="K655" s="24" t="str">
        <f>IF(F655="","",VLOOKUP(X655,図書名リスト!$A$3:$W$900,23,0))</f>
        <v/>
      </c>
      <c r="L655" s="10" t="str">
        <f>IF(F655="","",VLOOKUP(X655,図書名リスト!$A$3:$W$900,11,0))</f>
        <v/>
      </c>
      <c r="M655" s="43" t="str">
        <f>IF(F655="","",VLOOKUP(X655,図書名リスト!$A$3:$W$900,14,0))</f>
        <v/>
      </c>
      <c r="N655" s="10" t="str">
        <f>IF(F655="","",VLOOKUP(X655,図書名リスト!$A$3:$W$900,17,0))</f>
        <v/>
      </c>
      <c r="O655" s="11"/>
      <c r="P655" s="23" t="str">
        <f>IF(F655="","",VLOOKUP(X655,図書名リスト!$A$3:$W$900,21,0))</f>
        <v/>
      </c>
      <c r="Q655" s="22" t="str">
        <f>IF(F655="","",VLOOKUP(X655,図書名リスト!$A$3:$W$900,19,0))</f>
        <v/>
      </c>
      <c r="R655" s="23" t="str">
        <f>IF(F655="","",VLOOKUP(X655,図書名リスト!$A$3:$W$900,20,0))</f>
        <v/>
      </c>
      <c r="S655" s="22" t="str">
        <f>IF(F655="","",VLOOKUP(X655,図書名リスト!$A$3:$W$900,22,0))</f>
        <v/>
      </c>
      <c r="T655" s="9" t="str">
        <f t="shared" ref="T655:T718" si="50">IF($B655=0," ",$L$2)</f>
        <v xml:space="preserve"> </v>
      </c>
      <c r="U655" s="9" t="str">
        <f t="shared" ref="U655:U718" si="51">IF($B655=0,"　",A655)</f>
        <v>　</v>
      </c>
      <c r="V655" s="9" t="str">
        <f t="shared" ref="V655:V718" si="52">IF($B655=0," ",VLOOKUP(T655,$Z$129:$AA$175,2,0))</f>
        <v xml:space="preserve"> </v>
      </c>
      <c r="W655" s="9">
        <f t="shared" ref="W655:W718" si="53">B655</f>
        <v>0</v>
      </c>
      <c r="X655" s="8" t="str">
        <f t="shared" ref="X655:X718" si="54">IF(F655&amp;G655="","",CONCATENATE(F655,G655))</f>
        <v/>
      </c>
    </row>
    <row r="656" spans="1:24" ht="57" customHeight="1" x14ac:dyDescent="0.15">
      <c r="A656" s="44"/>
      <c r="B656" s="11"/>
      <c r="C656" s="17"/>
      <c r="D656" s="17"/>
      <c r="E656" s="16"/>
      <c r="F656" s="15"/>
      <c r="G656" s="14"/>
      <c r="H656" s="13" t="str">
        <f>IF(F656="","",VLOOKUP(F656,図書名リスト!$C$3:$W$900,16,0))</f>
        <v/>
      </c>
      <c r="I656" s="12" t="str">
        <f>IF(F656="","",VLOOKUP(X656,図書名リスト!$A$3:$W$900,5,0))</f>
        <v/>
      </c>
      <c r="J656" s="25" t="str">
        <f>IF(F656="","",VLOOKUP(X656,図書名リスト!$A$3:$W$900,9,0))</f>
        <v/>
      </c>
      <c r="K656" s="24" t="str">
        <f>IF(F656="","",VLOOKUP(X656,図書名リスト!$A$3:$W$900,23,0))</f>
        <v/>
      </c>
      <c r="L656" s="10" t="str">
        <f>IF(F656="","",VLOOKUP(X656,図書名リスト!$A$3:$W$900,11,0))</f>
        <v/>
      </c>
      <c r="M656" s="43" t="str">
        <f>IF(F656="","",VLOOKUP(X656,図書名リスト!$A$3:$W$900,14,0))</f>
        <v/>
      </c>
      <c r="N656" s="10" t="str">
        <f>IF(F656="","",VLOOKUP(X656,図書名リスト!$A$3:$W$900,17,0))</f>
        <v/>
      </c>
      <c r="O656" s="11"/>
      <c r="P656" s="23" t="str">
        <f>IF(F656="","",VLOOKUP(X656,図書名リスト!$A$3:$W$900,21,0))</f>
        <v/>
      </c>
      <c r="Q656" s="22" t="str">
        <f>IF(F656="","",VLOOKUP(X656,図書名リスト!$A$3:$W$900,19,0))</f>
        <v/>
      </c>
      <c r="R656" s="23" t="str">
        <f>IF(F656="","",VLOOKUP(X656,図書名リスト!$A$3:$W$900,20,0))</f>
        <v/>
      </c>
      <c r="S656" s="22" t="str">
        <f>IF(F656="","",VLOOKUP(X656,図書名リスト!$A$3:$W$900,22,0))</f>
        <v/>
      </c>
      <c r="T656" s="9" t="str">
        <f t="shared" si="50"/>
        <v xml:space="preserve"> </v>
      </c>
      <c r="U656" s="9" t="str">
        <f t="shared" si="51"/>
        <v>　</v>
      </c>
      <c r="V656" s="9" t="str">
        <f t="shared" si="52"/>
        <v xml:space="preserve"> </v>
      </c>
      <c r="W656" s="9">
        <f t="shared" si="53"/>
        <v>0</v>
      </c>
      <c r="X656" s="8" t="str">
        <f t="shared" si="54"/>
        <v/>
      </c>
    </row>
    <row r="657" spans="1:24" ht="57" customHeight="1" x14ac:dyDescent="0.15">
      <c r="A657" s="44"/>
      <c r="B657" s="11"/>
      <c r="C657" s="17"/>
      <c r="D657" s="17"/>
      <c r="E657" s="16"/>
      <c r="F657" s="15"/>
      <c r="G657" s="14"/>
      <c r="H657" s="13" t="str">
        <f>IF(F657="","",VLOOKUP(F657,図書名リスト!$C$3:$W$900,16,0))</f>
        <v/>
      </c>
      <c r="I657" s="12" t="str">
        <f>IF(F657="","",VLOOKUP(X657,図書名リスト!$A$3:$W$900,5,0))</f>
        <v/>
      </c>
      <c r="J657" s="25" t="str">
        <f>IF(F657="","",VLOOKUP(X657,図書名リスト!$A$3:$W$900,9,0))</f>
        <v/>
      </c>
      <c r="K657" s="24" t="str">
        <f>IF(F657="","",VLOOKUP(X657,図書名リスト!$A$3:$W$900,23,0))</f>
        <v/>
      </c>
      <c r="L657" s="10" t="str">
        <f>IF(F657="","",VLOOKUP(X657,図書名リスト!$A$3:$W$900,11,0))</f>
        <v/>
      </c>
      <c r="M657" s="43" t="str">
        <f>IF(F657="","",VLOOKUP(X657,図書名リスト!$A$3:$W$900,14,0))</f>
        <v/>
      </c>
      <c r="N657" s="10" t="str">
        <f>IF(F657="","",VLOOKUP(X657,図書名リスト!$A$3:$W$900,17,0))</f>
        <v/>
      </c>
      <c r="O657" s="11"/>
      <c r="P657" s="23" t="str">
        <f>IF(F657="","",VLOOKUP(X657,図書名リスト!$A$3:$W$900,21,0))</f>
        <v/>
      </c>
      <c r="Q657" s="22" t="str">
        <f>IF(F657="","",VLOOKUP(X657,図書名リスト!$A$3:$W$900,19,0))</f>
        <v/>
      </c>
      <c r="R657" s="23" t="str">
        <f>IF(F657="","",VLOOKUP(X657,図書名リスト!$A$3:$W$900,20,0))</f>
        <v/>
      </c>
      <c r="S657" s="22" t="str">
        <f>IF(F657="","",VLOOKUP(X657,図書名リスト!$A$3:$W$900,22,0))</f>
        <v/>
      </c>
      <c r="T657" s="9" t="str">
        <f t="shared" si="50"/>
        <v xml:space="preserve"> </v>
      </c>
      <c r="U657" s="9" t="str">
        <f t="shared" si="51"/>
        <v>　</v>
      </c>
      <c r="V657" s="9" t="str">
        <f t="shared" si="52"/>
        <v xml:space="preserve"> </v>
      </c>
      <c r="W657" s="9">
        <f t="shared" si="53"/>
        <v>0</v>
      </c>
      <c r="X657" s="8" t="str">
        <f t="shared" si="54"/>
        <v/>
      </c>
    </row>
    <row r="658" spans="1:24" ht="57" customHeight="1" x14ac:dyDescent="0.15">
      <c r="A658" s="44"/>
      <c r="B658" s="11"/>
      <c r="C658" s="17"/>
      <c r="D658" s="17"/>
      <c r="E658" s="16"/>
      <c r="F658" s="15"/>
      <c r="G658" s="14"/>
      <c r="H658" s="13" t="str">
        <f>IF(F658="","",VLOOKUP(F658,図書名リスト!$C$3:$W$900,16,0))</f>
        <v/>
      </c>
      <c r="I658" s="12" t="str">
        <f>IF(F658="","",VLOOKUP(X658,図書名リスト!$A$3:$W$900,5,0))</f>
        <v/>
      </c>
      <c r="J658" s="25" t="str">
        <f>IF(F658="","",VLOOKUP(X658,図書名リスト!$A$3:$W$900,9,0))</f>
        <v/>
      </c>
      <c r="K658" s="24" t="str">
        <f>IF(F658="","",VLOOKUP(X658,図書名リスト!$A$3:$W$900,23,0))</f>
        <v/>
      </c>
      <c r="L658" s="10" t="str">
        <f>IF(F658="","",VLOOKUP(X658,図書名リスト!$A$3:$W$900,11,0))</f>
        <v/>
      </c>
      <c r="M658" s="43" t="str">
        <f>IF(F658="","",VLOOKUP(X658,図書名リスト!$A$3:$W$900,14,0))</f>
        <v/>
      </c>
      <c r="N658" s="10" t="str">
        <f>IF(F658="","",VLOOKUP(X658,図書名リスト!$A$3:$W$900,17,0))</f>
        <v/>
      </c>
      <c r="O658" s="11"/>
      <c r="P658" s="23" t="str">
        <f>IF(F658="","",VLOOKUP(X658,図書名リスト!$A$3:$W$900,21,0))</f>
        <v/>
      </c>
      <c r="Q658" s="22" t="str">
        <f>IF(F658="","",VLOOKUP(X658,図書名リスト!$A$3:$W$900,19,0))</f>
        <v/>
      </c>
      <c r="R658" s="23" t="str">
        <f>IF(F658="","",VLOOKUP(X658,図書名リスト!$A$3:$W$900,20,0))</f>
        <v/>
      </c>
      <c r="S658" s="22" t="str">
        <f>IF(F658="","",VLOOKUP(X658,図書名リスト!$A$3:$W$900,22,0))</f>
        <v/>
      </c>
      <c r="T658" s="9" t="str">
        <f t="shared" si="50"/>
        <v xml:space="preserve"> </v>
      </c>
      <c r="U658" s="9" t="str">
        <f t="shared" si="51"/>
        <v>　</v>
      </c>
      <c r="V658" s="9" t="str">
        <f t="shared" si="52"/>
        <v xml:space="preserve"> </v>
      </c>
      <c r="W658" s="9">
        <f t="shared" si="53"/>
        <v>0</v>
      </c>
      <c r="X658" s="8" t="str">
        <f t="shared" si="54"/>
        <v/>
      </c>
    </row>
    <row r="659" spans="1:24" ht="57" customHeight="1" x14ac:dyDescent="0.15">
      <c r="A659" s="44"/>
      <c r="B659" s="11"/>
      <c r="C659" s="17"/>
      <c r="D659" s="17"/>
      <c r="E659" s="16"/>
      <c r="F659" s="15"/>
      <c r="G659" s="14"/>
      <c r="H659" s="13" t="str">
        <f>IF(F659="","",VLOOKUP(F659,図書名リスト!$C$3:$W$900,16,0))</f>
        <v/>
      </c>
      <c r="I659" s="12" t="str">
        <f>IF(F659="","",VLOOKUP(X659,図書名リスト!$A$3:$W$900,5,0))</f>
        <v/>
      </c>
      <c r="J659" s="25" t="str">
        <f>IF(F659="","",VLOOKUP(X659,図書名リスト!$A$3:$W$900,9,0))</f>
        <v/>
      </c>
      <c r="K659" s="24" t="str">
        <f>IF(F659="","",VLOOKUP(X659,図書名リスト!$A$3:$W$900,23,0))</f>
        <v/>
      </c>
      <c r="L659" s="10" t="str">
        <f>IF(F659="","",VLOOKUP(X659,図書名リスト!$A$3:$W$900,11,0))</f>
        <v/>
      </c>
      <c r="M659" s="43" t="str">
        <f>IF(F659="","",VLOOKUP(X659,図書名リスト!$A$3:$W$900,14,0))</f>
        <v/>
      </c>
      <c r="N659" s="10" t="str">
        <f>IF(F659="","",VLOOKUP(X659,図書名リスト!$A$3:$W$900,17,0))</f>
        <v/>
      </c>
      <c r="O659" s="11"/>
      <c r="P659" s="23" t="str">
        <f>IF(F659="","",VLOOKUP(X659,図書名リスト!$A$3:$W$900,21,0))</f>
        <v/>
      </c>
      <c r="Q659" s="22" t="str">
        <f>IF(F659="","",VLOOKUP(X659,図書名リスト!$A$3:$W$900,19,0))</f>
        <v/>
      </c>
      <c r="R659" s="23" t="str">
        <f>IF(F659="","",VLOOKUP(X659,図書名リスト!$A$3:$W$900,20,0))</f>
        <v/>
      </c>
      <c r="S659" s="22" t="str">
        <f>IF(F659="","",VLOOKUP(X659,図書名リスト!$A$3:$W$900,22,0))</f>
        <v/>
      </c>
      <c r="T659" s="9" t="str">
        <f t="shared" si="50"/>
        <v xml:space="preserve"> </v>
      </c>
      <c r="U659" s="9" t="str">
        <f t="shared" si="51"/>
        <v>　</v>
      </c>
      <c r="V659" s="9" t="str">
        <f t="shared" si="52"/>
        <v xml:space="preserve"> </v>
      </c>
      <c r="W659" s="9">
        <f t="shared" si="53"/>
        <v>0</v>
      </c>
      <c r="X659" s="8" t="str">
        <f t="shared" si="54"/>
        <v/>
      </c>
    </row>
    <row r="660" spans="1:24" ht="57" customHeight="1" x14ac:dyDescent="0.15">
      <c r="A660" s="44"/>
      <c r="B660" s="11"/>
      <c r="C660" s="17"/>
      <c r="D660" s="17"/>
      <c r="E660" s="16"/>
      <c r="F660" s="15"/>
      <c r="G660" s="14"/>
      <c r="H660" s="13" t="str">
        <f>IF(F660="","",VLOOKUP(F660,図書名リスト!$C$3:$W$900,16,0))</f>
        <v/>
      </c>
      <c r="I660" s="12" t="str">
        <f>IF(F660="","",VLOOKUP(X660,図書名リスト!$A$3:$W$900,5,0))</f>
        <v/>
      </c>
      <c r="J660" s="25" t="str">
        <f>IF(F660="","",VLOOKUP(X660,図書名リスト!$A$3:$W$900,9,0))</f>
        <v/>
      </c>
      <c r="K660" s="24" t="str">
        <f>IF(F660="","",VLOOKUP(X660,図書名リスト!$A$3:$W$900,23,0))</f>
        <v/>
      </c>
      <c r="L660" s="10" t="str">
        <f>IF(F660="","",VLOOKUP(X660,図書名リスト!$A$3:$W$900,11,0))</f>
        <v/>
      </c>
      <c r="M660" s="43" t="str">
        <f>IF(F660="","",VLOOKUP(X660,図書名リスト!$A$3:$W$900,14,0))</f>
        <v/>
      </c>
      <c r="N660" s="10" t="str">
        <f>IF(F660="","",VLOOKUP(X660,図書名リスト!$A$3:$W$900,17,0))</f>
        <v/>
      </c>
      <c r="O660" s="11"/>
      <c r="P660" s="23" t="str">
        <f>IF(F660="","",VLOOKUP(X660,図書名リスト!$A$3:$W$900,21,0))</f>
        <v/>
      </c>
      <c r="Q660" s="22" t="str">
        <f>IF(F660="","",VLOOKUP(X660,図書名リスト!$A$3:$W$900,19,0))</f>
        <v/>
      </c>
      <c r="R660" s="23" t="str">
        <f>IF(F660="","",VLOOKUP(X660,図書名リスト!$A$3:$W$900,20,0))</f>
        <v/>
      </c>
      <c r="S660" s="22" t="str">
        <f>IF(F660="","",VLOOKUP(X660,図書名リスト!$A$3:$W$900,22,0))</f>
        <v/>
      </c>
      <c r="T660" s="9" t="str">
        <f t="shared" si="50"/>
        <v xml:space="preserve"> </v>
      </c>
      <c r="U660" s="9" t="str">
        <f t="shared" si="51"/>
        <v>　</v>
      </c>
      <c r="V660" s="9" t="str">
        <f t="shared" si="52"/>
        <v xml:space="preserve"> </v>
      </c>
      <c r="W660" s="9">
        <f t="shared" si="53"/>
        <v>0</v>
      </c>
      <c r="X660" s="8" t="str">
        <f t="shared" si="54"/>
        <v/>
      </c>
    </row>
    <row r="661" spans="1:24" ht="57" customHeight="1" x14ac:dyDescent="0.15">
      <c r="A661" s="44"/>
      <c r="B661" s="11"/>
      <c r="C661" s="17"/>
      <c r="D661" s="17"/>
      <c r="E661" s="16"/>
      <c r="F661" s="15"/>
      <c r="G661" s="14"/>
      <c r="H661" s="13" t="str">
        <f>IF(F661="","",VLOOKUP(F661,図書名リスト!$C$3:$W$900,16,0))</f>
        <v/>
      </c>
      <c r="I661" s="12" t="str">
        <f>IF(F661="","",VLOOKUP(X661,図書名リスト!$A$3:$W$900,5,0))</f>
        <v/>
      </c>
      <c r="J661" s="25" t="str">
        <f>IF(F661="","",VLOOKUP(X661,図書名リスト!$A$3:$W$900,9,0))</f>
        <v/>
      </c>
      <c r="K661" s="24" t="str">
        <f>IF(F661="","",VLOOKUP(X661,図書名リスト!$A$3:$W$900,23,0))</f>
        <v/>
      </c>
      <c r="L661" s="10" t="str">
        <f>IF(F661="","",VLOOKUP(X661,図書名リスト!$A$3:$W$900,11,0))</f>
        <v/>
      </c>
      <c r="M661" s="43" t="str">
        <f>IF(F661="","",VLOOKUP(X661,図書名リスト!$A$3:$W$900,14,0))</f>
        <v/>
      </c>
      <c r="N661" s="10" t="str">
        <f>IF(F661="","",VLOOKUP(X661,図書名リスト!$A$3:$W$900,17,0))</f>
        <v/>
      </c>
      <c r="O661" s="11"/>
      <c r="P661" s="23" t="str">
        <f>IF(F661="","",VLOOKUP(X661,図書名リスト!$A$3:$W$900,21,0))</f>
        <v/>
      </c>
      <c r="Q661" s="22" t="str">
        <f>IF(F661="","",VLOOKUP(X661,図書名リスト!$A$3:$W$900,19,0))</f>
        <v/>
      </c>
      <c r="R661" s="23" t="str">
        <f>IF(F661="","",VLOOKUP(X661,図書名リスト!$A$3:$W$900,20,0))</f>
        <v/>
      </c>
      <c r="S661" s="22" t="str">
        <f>IF(F661="","",VLOOKUP(X661,図書名リスト!$A$3:$W$900,22,0))</f>
        <v/>
      </c>
      <c r="T661" s="9" t="str">
        <f t="shared" si="50"/>
        <v xml:space="preserve"> </v>
      </c>
      <c r="U661" s="9" t="str">
        <f t="shared" si="51"/>
        <v>　</v>
      </c>
      <c r="V661" s="9" t="str">
        <f t="shared" si="52"/>
        <v xml:space="preserve"> </v>
      </c>
      <c r="W661" s="9">
        <f t="shared" si="53"/>
        <v>0</v>
      </c>
      <c r="X661" s="8" t="str">
        <f t="shared" si="54"/>
        <v/>
      </c>
    </row>
    <row r="662" spans="1:24" ht="57" customHeight="1" x14ac:dyDescent="0.15">
      <c r="A662" s="44"/>
      <c r="B662" s="11"/>
      <c r="C662" s="17"/>
      <c r="D662" s="17"/>
      <c r="E662" s="16"/>
      <c r="F662" s="15"/>
      <c r="G662" s="14"/>
      <c r="H662" s="13" t="str">
        <f>IF(F662="","",VLOOKUP(F662,図書名リスト!$C$3:$W$900,16,0))</f>
        <v/>
      </c>
      <c r="I662" s="12" t="str">
        <f>IF(F662="","",VLOOKUP(X662,図書名リスト!$A$3:$W$900,5,0))</f>
        <v/>
      </c>
      <c r="J662" s="25" t="str">
        <f>IF(F662="","",VLOOKUP(X662,図書名リスト!$A$3:$W$900,9,0))</f>
        <v/>
      </c>
      <c r="K662" s="24" t="str">
        <f>IF(F662="","",VLOOKUP(X662,図書名リスト!$A$3:$W$900,23,0))</f>
        <v/>
      </c>
      <c r="L662" s="10" t="str">
        <f>IF(F662="","",VLOOKUP(X662,図書名リスト!$A$3:$W$900,11,0))</f>
        <v/>
      </c>
      <c r="M662" s="43" t="str">
        <f>IF(F662="","",VLOOKUP(X662,図書名リスト!$A$3:$W$900,14,0))</f>
        <v/>
      </c>
      <c r="N662" s="10" t="str">
        <f>IF(F662="","",VLOOKUP(X662,図書名リスト!$A$3:$W$900,17,0))</f>
        <v/>
      </c>
      <c r="O662" s="11"/>
      <c r="P662" s="23" t="str">
        <f>IF(F662="","",VLOOKUP(X662,図書名リスト!$A$3:$W$900,21,0))</f>
        <v/>
      </c>
      <c r="Q662" s="22" t="str">
        <f>IF(F662="","",VLOOKUP(X662,図書名リスト!$A$3:$W$900,19,0))</f>
        <v/>
      </c>
      <c r="R662" s="23" t="str">
        <f>IF(F662="","",VLOOKUP(X662,図書名リスト!$A$3:$W$900,20,0))</f>
        <v/>
      </c>
      <c r="S662" s="22" t="str">
        <f>IF(F662="","",VLOOKUP(X662,図書名リスト!$A$3:$W$900,22,0))</f>
        <v/>
      </c>
      <c r="T662" s="9" t="str">
        <f t="shared" si="50"/>
        <v xml:space="preserve"> </v>
      </c>
      <c r="U662" s="9" t="str">
        <f t="shared" si="51"/>
        <v>　</v>
      </c>
      <c r="V662" s="9" t="str">
        <f t="shared" si="52"/>
        <v xml:space="preserve"> </v>
      </c>
      <c r="W662" s="9">
        <f t="shared" si="53"/>
        <v>0</v>
      </c>
      <c r="X662" s="8" t="str">
        <f t="shared" si="54"/>
        <v/>
      </c>
    </row>
    <row r="663" spans="1:24" ht="57" customHeight="1" x14ac:dyDescent="0.15">
      <c r="A663" s="44"/>
      <c r="B663" s="11"/>
      <c r="C663" s="17"/>
      <c r="D663" s="17"/>
      <c r="E663" s="16"/>
      <c r="F663" s="15"/>
      <c r="G663" s="14"/>
      <c r="H663" s="13" t="str">
        <f>IF(F663="","",VLOOKUP(F663,図書名リスト!$C$3:$W$900,16,0))</f>
        <v/>
      </c>
      <c r="I663" s="12" t="str">
        <f>IF(F663="","",VLOOKUP(X663,図書名リスト!$A$3:$W$900,5,0))</f>
        <v/>
      </c>
      <c r="J663" s="25" t="str">
        <f>IF(F663="","",VLOOKUP(X663,図書名リスト!$A$3:$W$900,9,0))</f>
        <v/>
      </c>
      <c r="K663" s="24" t="str">
        <f>IF(F663="","",VLOOKUP(X663,図書名リスト!$A$3:$W$900,23,0))</f>
        <v/>
      </c>
      <c r="L663" s="10" t="str">
        <f>IF(F663="","",VLOOKUP(X663,図書名リスト!$A$3:$W$900,11,0))</f>
        <v/>
      </c>
      <c r="M663" s="43" t="str">
        <f>IF(F663="","",VLOOKUP(X663,図書名リスト!$A$3:$W$900,14,0))</f>
        <v/>
      </c>
      <c r="N663" s="10" t="str">
        <f>IF(F663="","",VLOOKUP(X663,図書名リスト!$A$3:$W$900,17,0))</f>
        <v/>
      </c>
      <c r="O663" s="11"/>
      <c r="P663" s="23" t="str">
        <f>IF(F663="","",VLOOKUP(X663,図書名リスト!$A$3:$W$900,21,0))</f>
        <v/>
      </c>
      <c r="Q663" s="22" t="str">
        <f>IF(F663="","",VLOOKUP(X663,図書名リスト!$A$3:$W$900,19,0))</f>
        <v/>
      </c>
      <c r="R663" s="23" t="str">
        <f>IF(F663="","",VLOOKUP(X663,図書名リスト!$A$3:$W$900,20,0))</f>
        <v/>
      </c>
      <c r="S663" s="22" t="str">
        <f>IF(F663="","",VLOOKUP(X663,図書名リスト!$A$3:$W$900,22,0))</f>
        <v/>
      </c>
      <c r="T663" s="9" t="str">
        <f t="shared" si="50"/>
        <v xml:space="preserve"> </v>
      </c>
      <c r="U663" s="9" t="str">
        <f t="shared" si="51"/>
        <v>　</v>
      </c>
      <c r="V663" s="9" t="str">
        <f t="shared" si="52"/>
        <v xml:space="preserve"> </v>
      </c>
      <c r="W663" s="9">
        <f t="shared" si="53"/>
        <v>0</v>
      </c>
      <c r="X663" s="8" t="str">
        <f t="shared" si="54"/>
        <v/>
      </c>
    </row>
    <row r="664" spans="1:24" ht="57" customHeight="1" x14ac:dyDescent="0.15">
      <c r="A664" s="44"/>
      <c r="B664" s="11"/>
      <c r="C664" s="17"/>
      <c r="D664" s="17"/>
      <c r="E664" s="16"/>
      <c r="F664" s="15"/>
      <c r="G664" s="14"/>
      <c r="H664" s="13" t="str">
        <f>IF(F664="","",VLOOKUP(F664,図書名リスト!$C$3:$W$900,16,0))</f>
        <v/>
      </c>
      <c r="I664" s="12" t="str">
        <f>IF(F664="","",VLOOKUP(X664,図書名リスト!$A$3:$W$900,5,0))</f>
        <v/>
      </c>
      <c r="J664" s="25" t="str">
        <f>IF(F664="","",VLOOKUP(X664,図書名リスト!$A$3:$W$900,9,0))</f>
        <v/>
      </c>
      <c r="K664" s="24" t="str">
        <f>IF(F664="","",VLOOKUP(X664,図書名リスト!$A$3:$W$900,23,0))</f>
        <v/>
      </c>
      <c r="L664" s="10" t="str">
        <f>IF(F664="","",VLOOKUP(X664,図書名リスト!$A$3:$W$900,11,0))</f>
        <v/>
      </c>
      <c r="M664" s="43" t="str">
        <f>IF(F664="","",VLOOKUP(X664,図書名リスト!$A$3:$W$900,14,0))</f>
        <v/>
      </c>
      <c r="N664" s="10" t="str">
        <f>IF(F664="","",VLOOKUP(X664,図書名リスト!$A$3:$W$900,17,0))</f>
        <v/>
      </c>
      <c r="O664" s="11"/>
      <c r="P664" s="23" t="str">
        <f>IF(F664="","",VLOOKUP(X664,図書名リスト!$A$3:$W$900,21,0))</f>
        <v/>
      </c>
      <c r="Q664" s="22" t="str">
        <f>IF(F664="","",VLOOKUP(X664,図書名リスト!$A$3:$W$900,19,0))</f>
        <v/>
      </c>
      <c r="R664" s="23" t="str">
        <f>IF(F664="","",VLOOKUP(X664,図書名リスト!$A$3:$W$900,20,0))</f>
        <v/>
      </c>
      <c r="S664" s="22" t="str">
        <f>IF(F664="","",VLOOKUP(X664,図書名リスト!$A$3:$W$900,22,0))</f>
        <v/>
      </c>
      <c r="T664" s="9" t="str">
        <f t="shared" si="50"/>
        <v xml:space="preserve"> </v>
      </c>
      <c r="U664" s="9" t="str">
        <f t="shared" si="51"/>
        <v>　</v>
      </c>
      <c r="V664" s="9" t="str">
        <f t="shared" si="52"/>
        <v xml:space="preserve"> </v>
      </c>
      <c r="W664" s="9">
        <f t="shared" si="53"/>
        <v>0</v>
      </c>
      <c r="X664" s="8" t="str">
        <f t="shared" si="54"/>
        <v/>
      </c>
    </row>
    <row r="665" spans="1:24" ht="57" customHeight="1" x14ac:dyDescent="0.15">
      <c r="A665" s="44"/>
      <c r="B665" s="11"/>
      <c r="C665" s="17"/>
      <c r="D665" s="17"/>
      <c r="E665" s="16"/>
      <c r="F665" s="15"/>
      <c r="G665" s="14"/>
      <c r="H665" s="13" t="str">
        <f>IF(F665="","",VLOOKUP(F665,図書名リスト!$C$3:$W$900,16,0))</f>
        <v/>
      </c>
      <c r="I665" s="12" t="str">
        <f>IF(F665="","",VLOOKUP(X665,図書名リスト!$A$3:$W$900,5,0))</f>
        <v/>
      </c>
      <c r="J665" s="25" t="str">
        <f>IF(F665="","",VLOOKUP(X665,図書名リスト!$A$3:$W$900,9,0))</f>
        <v/>
      </c>
      <c r="K665" s="24" t="str">
        <f>IF(F665="","",VLOOKUP(X665,図書名リスト!$A$3:$W$900,23,0))</f>
        <v/>
      </c>
      <c r="L665" s="10" t="str">
        <f>IF(F665="","",VLOOKUP(X665,図書名リスト!$A$3:$W$900,11,0))</f>
        <v/>
      </c>
      <c r="M665" s="43" t="str">
        <f>IF(F665="","",VLOOKUP(X665,図書名リスト!$A$3:$W$900,14,0))</f>
        <v/>
      </c>
      <c r="N665" s="10" t="str">
        <f>IF(F665="","",VLOOKUP(X665,図書名リスト!$A$3:$W$900,17,0))</f>
        <v/>
      </c>
      <c r="O665" s="11"/>
      <c r="P665" s="23" t="str">
        <f>IF(F665="","",VLOOKUP(X665,図書名リスト!$A$3:$W$900,21,0))</f>
        <v/>
      </c>
      <c r="Q665" s="22" t="str">
        <f>IF(F665="","",VLOOKUP(X665,図書名リスト!$A$3:$W$900,19,0))</f>
        <v/>
      </c>
      <c r="R665" s="23" t="str">
        <f>IF(F665="","",VLOOKUP(X665,図書名リスト!$A$3:$W$900,20,0))</f>
        <v/>
      </c>
      <c r="S665" s="22" t="str">
        <f>IF(F665="","",VLOOKUP(X665,図書名リスト!$A$3:$W$900,22,0))</f>
        <v/>
      </c>
      <c r="T665" s="9" t="str">
        <f t="shared" si="50"/>
        <v xml:space="preserve"> </v>
      </c>
      <c r="U665" s="9" t="str">
        <f t="shared" si="51"/>
        <v>　</v>
      </c>
      <c r="V665" s="9" t="str">
        <f t="shared" si="52"/>
        <v xml:space="preserve"> </v>
      </c>
      <c r="W665" s="9">
        <f t="shared" si="53"/>
        <v>0</v>
      </c>
      <c r="X665" s="8" t="str">
        <f t="shared" si="54"/>
        <v/>
      </c>
    </row>
    <row r="666" spans="1:24" ht="57" customHeight="1" x14ac:dyDescent="0.15">
      <c r="A666" s="44"/>
      <c r="B666" s="11"/>
      <c r="C666" s="17"/>
      <c r="D666" s="17"/>
      <c r="E666" s="16"/>
      <c r="F666" s="15"/>
      <c r="G666" s="14"/>
      <c r="H666" s="13" t="str">
        <f>IF(F666="","",VLOOKUP(F666,図書名リスト!$C$3:$W$900,16,0))</f>
        <v/>
      </c>
      <c r="I666" s="12" t="str">
        <f>IF(F666="","",VLOOKUP(X666,図書名リスト!$A$3:$W$900,5,0))</f>
        <v/>
      </c>
      <c r="J666" s="25" t="str">
        <f>IF(F666="","",VLOOKUP(X666,図書名リスト!$A$3:$W$900,9,0))</f>
        <v/>
      </c>
      <c r="K666" s="24" t="str">
        <f>IF(F666="","",VLOOKUP(X666,図書名リスト!$A$3:$W$900,23,0))</f>
        <v/>
      </c>
      <c r="L666" s="10" t="str">
        <f>IF(F666="","",VLOOKUP(X666,図書名リスト!$A$3:$W$900,11,0))</f>
        <v/>
      </c>
      <c r="M666" s="43" t="str">
        <f>IF(F666="","",VLOOKUP(X666,図書名リスト!$A$3:$W$900,14,0))</f>
        <v/>
      </c>
      <c r="N666" s="10" t="str">
        <f>IF(F666="","",VLOOKUP(X666,図書名リスト!$A$3:$W$900,17,0))</f>
        <v/>
      </c>
      <c r="O666" s="11"/>
      <c r="P666" s="23" t="str">
        <f>IF(F666="","",VLOOKUP(X666,図書名リスト!$A$3:$W$900,21,0))</f>
        <v/>
      </c>
      <c r="Q666" s="22" t="str">
        <f>IF(F666="","",VLOOKUP(X666,図書名リスト!$A$3:$W$900,19,0))</f>
        <v/>
      </c>
      <c r="R666" s="23" t="str">
        <f>IF(F666="","",VLOOKUP(X666,図書名リスト!$A$3:$W$900,20,0))</f>
        <v/>
      </c>
      <c r="S666" s="22" t="str">
        <f>IF(F666="","",VLOOKUP(X666,図書名リスト!$A$3:$W$900,22,0))</f>
        <v/>
      </c>
      <c r="T666" s="9" t="str">
        <f t="shared" si="50"/>
        <v xml:space="preserve"> </v>
      </c>
      <c r="U666" s="9" t="str">
        <f t="shared" si="51"/>
        <v>　</v>
      </c>
      <c r="V666" s="9" t="str">
        <f t="shared" si="52"/>
        <v xml:space="preserve"> </v>
      </c>
      <c r="W666" s="9">
        <f t="shared" si="53"/>
        <v>0</v>
      </c>
      <c r="X666" s="8" t="str">
        <f t="shared" si="54"/>
        <v/>
      </c>
    </row>
    <row r="667" spans="1:24" ht="57" customHeight="1" x14ac:dyDescent="0.15">
      <c r="A667" s="44"/>
      <c r="B667" s="11"/>
      <c r="C667" s="17"/>
      <c r="D667" s="17"/>
      <c r="E667" s="16"/>
      <c r="F667" s="15"/>
      <c r="G667" s="14"/>
      <c r="H667" s="13" t="str">
        <f>IF(F667="","",VLOOKUP(F667,図書名リスト!$C$3:$W$900,16,0))</f>
        <v/>
      </c>
      <c r="I667" s="12" t="str">
        <f>IF(F667="","",VLOOKUP(X667,図書名リスト!$A$3:$W$900,5,0))</f>
        <v/>
      </c>
      <c r="J667" s="25" t="str">
        <f>IF(F667="","",VLOOKUP(X667,図書名リスト!$A$3:$W$900,9,0))</f>
        <v/>
      </c>
      <c r="K667" s="24" t="str">
        <f>IF(F667="","",VLOOKUP(X667,図書名リスト!$A$3:$W$900,23,0))</f>
        <v/>
      </c>
      <c r="L667" s="10" t="str">
        <f>IF(F667="","",VLOOKUP(X667,図書名リスト!$A$3:$W$900,11,0))</f>
        <v/>
      </c>
      <c r="M667" s="43" t="str">
        <f>IF(F667="","",VLOOKUP(X667,図書名リスト!$A$3:$W$900,14,0))</f>
        <v/>
      </c>
      <c r="N667" s="10" t="str">
        <f>IF(F667="","",VLOOKUP(X667,図書名リスト!$A$3:$W$900,17,0))</f>
        <v/>
      </c>
      <c r="O667" s="11"/>
      <c r="P667" s="23" t="str">
        <f>IF(F667="","",VLOOKUP(X667,図書名リスト!$A$3:$W$900,21,0))</f>
        <v/>
      </c>
      <c r="Q667" s="22" t="str">
        <f>IF(F667="","",VLOOKUP(X667,図書名リスト!$A$3:$W$900,19,0))</f>
        <v/>
      </c>
      <c r="R667" s="23" t="str">
        <f>IF(F667="","",VLOOKUP(X667,図書名リスト!$A$3:$W$900,20,0))</f>
        <v/>
      </c>
      <c r="S667" s="22" t="str">
        <f>IF(F667="","",VLOOKUP(X667,図書名リスト!$A$3:$W$900,22,0))</f>
        <v/>
      </c>
      <c r="T667" s="9" t="str">
        <f t="shared" si="50"/>
        <v xml:space="preserve"> </v>
      </c>
      <c r="U667" s="9" t="str">
        <f t="shared" si="51"/>
        <v>　</v>
      </c>
      <c r="V667" s="9" t="str">
        <f t="shared" si="52"/>
        <v xml:space="preserve"> </v>
      </c>
      <c r="W667" s="9">
        <f t="shared" si="53"/>
        <v>0</v>
      </c>
      <c r="X667" s="8" t="str">
        <f t="shared" si="54"/>
        <v/>
      </c>
    </row>
    <row r="668" spans="1:24" ht="57" customHeight="1" x14ac:dyDescent="0.15">
      <c r="A668" s="44"/>
      <c r="B668" s="11"/>
      <c r="C668" s="17"/>
      <c r="D668" s="17"/>
      <c r="E668" s="16"/>
      <c r="F668" s="15"/>
      <c r="G668" s="14"/>
      <c r="H668" s="13" t="str">
        <f>IF(F668="","",VLOOKUP(F668,図書名リスト!$C$3:$W$900,16,0))</f>
        <v/>
      </c>
      <c r="I668" s="12" t="str">
        <f>IF(F668="","",VLOOKUP(X668,図書名リスト!$A$3:$W$900,5,0))</f>
        <v/>
      </c>
      <c r="J668" s="25" t="str">
        <f>IF(F668="","",VLOOKUP(X668,図書名リスト!$A$3:$W$900,9,0))</f>
        <v/>
      </c>
      <c r="K668" s="24" t="str">
        <f>IF(F668="","",VLOOKUP(X668,図書名リスト!$A$3:$W$900,23,0))</f>
        <v/>
      </c>
      <c r="L668" s="10" t="str">
        <f>IF(F668="","",VLOOKUP(X668,図書名リスト!$A$3:$W$900,11,0))</f>
        <v/>
      </c>
      <c r="M668" s="43" t="str">
        <f>IF(F668="","",VLOOKUP(X668,図書名リスト!$A$3:$W$900,14,0))</f>
        <v/>
      </c>
      <c r="N668" s="10" t="str">
        <f>IF(F668="","",VLOOKUP(X668,図書名リスト!$A$3:$W$900,17,0))</f>
        <v/>
      </c>
      <c r="O668" s="11"/>
      <c r="P668" s="23" t="str">
        <f>IF(F668="","",VLOOKUP(X668,図書名リスト!$A$3:$W$900,21,0))</f>
        <v/>
      </c>
      <c r="Q668" s="22" t="str">
        <f>IF(F668="","",VLOOKUP(X668,図書名リスト!$A$3:$W$900,19,0))</f>
        <v/>
      </c>
      <c r="R668" s="23" t="str">
        <f>IF(F668="","",VLOOKUP(X668,図書名リスト!$A$3:$W$900,20,0))</f>
        <v/>
      </c>
      <c r="S668" s="22" t="str">
        <f>IF(F668="","",VLOOKUP(X668,図書名リスト!$A$3:$W$900,22,0))</f>
        <v/>
      </c>
      <c r="T668" s="9" t="str">
        <f t="shared" si="50"/>
        <v xml:space="preserve"> </v>
      </c>
      <c r="U668" s="9" t="str">
        <f t="shared" si="51"/>
        <v>　</v>
      </c>
      <c r="V668" s="9" t="str">
        <f t="shared" si="52"/>
        <v xml:space="preserve"> </v>
      </c>
      <c r="W668" s="9">
        <f t="shared" si="53"/>
        <v>0</v>
      </c>
      <c r="X668" s="8" t="str">
        <f t="shared" si="54"/>
        <v/>
      </c>
    </row>
    <row r="669" spans="1:24" ht="57" customHeight="1" x14ac:dyDescent="0.15">
      <c r="A669" s="44"/>
      <c r="B669" s="11"/>
      <c r="C669" s="17"/>
      <c r="D669" s="17"/>
      <c r="E669" s="16"/>
      <c r="F669" s="15"/>
      <c r="G669" s="14"/>
      <c r="H669" s="13" t="str">
        <f>IF(F669="","",VLOOKUP(F669,図書名リスト!$C$3:$W$900,16,0))</f>
        <v/>
      </c>
      <c r="I669" s="12" t="str">
        <f>IF(F669="","",VLOOKUP(X669,図書名リスト!$A$3:$W$900,5,0))</f>
        <v/>
      </c>
      <c r="J669" s="25" t="str">
        <f>IF(F669="","",VLOOKUP(X669,図書名リスト!$A$3:$W$900,9,0))</f>
        <v/>
      </c>
      <c r="K669" s="24" t="str">
        <f>IF(F669="","",VLOOKUP(X669,図書名リスト!$A$3:$W$900,23,0))</f>
        <v/>
      </c>
      <c r="L669" s="10" t="str">
        <f>IF(F669="","",VLOOKUP(X669,図書名リスト!$A$3:$W$900,11,0))</f>
        <v/>
      </c>
      <c r="M669" s="43" t="str">
        <f>IF(F669="","",VLOOKUP(X669,図書名リスト!$A$3:$W$900,14,0))</f>
        <v/>
      </c>
      <c r="N669" s="10" t="str">
        <f>IF(F669="","",VLOOKUP(X669,図書名リスト!$A$3:$W$900,17,0))</f>
        <v/>
      </c>
      <c r="O669" s="11"/>
      <c r="P669" s="23" t="str">
        <f>IF(F669="","",VLOOKUP(X669,図書名リスト!$A$3:$W$900,21,0))</f>
        <v/>
      </c>
      <c r="Q669" s="22" t="str">
        <f>IF(F669="","",VLOOKUP(X669,図書名リスト!$A$3:$W$900,19,0))</f>
        <v/>
      </c>
      <c r="R669" s="23" t="str">
        <f>IF(F669="","",VLOOKUP(X669,図書名リスト!$A$3:$W$900,20,0))</f>
        <v/>
      </c>
      <c r="S669" s="22" t="str">
        <f>IF(F669="","",VLOOKUP(X669,図書名リスト!$A$3:$W$900,22,0))</f>
        <v/>
      </c>
      <c r="T669" s="9" t="str">
        <f t="shared" si="50"/>
        <v xml:space="preserve"> </v>
      </c>
      <c r="U669" s="9" t="str">
        <f t="shared" si="51"/>
        <v>　</v>
      </c>
      <c r="V669" s="9" t="str">
        <f t="shared" si="52"/>
        <v xml:space="preserve"> </v>
      </c>
      <c r="W669" s="9">
        <f t="shared" si="53"/>
        <v>0</v>
      </c>
      <c r="X669" s="8" t="str">
        <f t="shared" si="54"/>
        <v/>
      </c>
    </row>
    <row r="670" spans="1:24" ht="57" customHeight="1" x14ac:dyDescent="0.15">
      <c r="A670" s="44"/>
      <c r="B670" s="11"/>
      <c r="C670" s="17"/>
      <c r="D670" s="17"/>
      <c r="E670" s="16"/>
      <c r="F670" s="15"/>
      <c r="G670" s="14"/>
      <c r="H670" s="13" t="str">
        <f>IF(F670="","",VLOOKUP(F670,図書名リスト!$C$3:$W$900,16,0))</f>
        <v/>
      </c>
      <c r="I670" s="12" t="str">
        <f>IF(F670="","",VLOOKUP(X670,図書名リスト!$A$3:$W$900,5,0))</f>
        <v/>
      </c>
      <c r="J670" s="25" t="str">
        <f>IF(F670="","",VLOOKUP(X670,図書名リスト!$A$3:$W$900,9,0))</f>
        <v/>
      </c>
      <c r="K670" s="24" t="str">
        <f>IF(F670="","",VLOOKUP(X670,図書名リスト!$A$3:$W$900,23,0))</f>
        <v/>
      </c>
      <c r="L670" s="10" t="str">
        <f>IF(F670="","",VLOOKUP(X670,図書名リスト!$A$3:$W$900,11,0))</f>
        <v/>
      </c>
      <c r="M670" s="43" t="str">
        <f>IF(F670="","",VLOOKUP(X670,図書名リスト!$A$3:$W$900,14,0))</f>
        <v/>
      </c>
      <c r="N670" s="10" t="str">
        <f>IF(F670="","",VLOOKUP(X670,図書名リスト!$A$3:$W$900,17,0))</f>
        <v/>
      </c>
      <c r="O670" s="11"/>
      <c r="P670" s="23" t="str">
        <f>IF(F670="","",VLOOKUP(X670,図書名リスト!$A$3:$W$900,21,0))</f>
        <v/>
      </c>
      <c r="Q670" s="22" t="str">
        <f>IF(F670="","",VLOOKUP(X670,図書名リスト!$A$3:$W$900,19,0))</f>
        <v/>
      </c>
      <c r="R670" s="23" t="str">
        <f>IF(F670="","",VLOOKUP(X670,図書名リスト!$A$3:$W$900,20,0))</f>
        <v/>
      </c>
      <c r="S670" s="22" t="str">
        <f>IF(F670="","",VLOOKUP(X670,図書名リスト!$A$3:$W$900,22,0))</f>
        <v/>
      </c>
      <c r="T670" s="9" t="str">
        <f t="shared" si="50"/>
        <v xml:space="preserve"> </v>
      </c>
      <c r="U670" s="9" t="str">
        <f t="shared" si="51"/>
        <v>　</v>
      </c>
      <c r="V670" s="9" t="str">
        <f t="shared" si="52"/>
        <v xml:space="preserve"> </v>
      </c>
      <c r="W670" s="9">
        <f t="shared" si="53"/>
        <v>0</v>
      </c>
      <c r="X670" s="8" t="str">
        <f t="shared" si="54"/>
        <v/>
      </c>
    </row>
    <row r="671" spans="1:24" ht="57" customHeight="1" x14ac:dyDescent="0.15">
      <c r="A671" s="44"/>
      <c r="B671" s="11"/>
      <c r="C671" s="17"/>
      <c r="D671" s="17"/>
      <c r="E671" s="16"/>
      <c r="F671" s="15"/>
      <c r="G671" s="14"/>
      <c r="H671" s="13" t="str">
        <f>IF(F671="","",VLOOKUP(F671,図書名リスト!$C$3:$W$900,16,0))</f>
        <v/>
      </c>
      <c r="I671" s="12" t="str">
        <f>IF(F671="","",VLOOKUP(X671,図書名リスト!$A$3:$W$900,5,0))</f>
        <v/>
      </c>
      <c r="J671" s="25" t="str">
        <f>IF(F671="","",VLOOKUP(X671,図書名リスト!$A$3:$W$900,9,0))</f>
        <v/>
      </c>
      <c r="K671" s="24" t="str">
        <f>IF(F671="","",VLOOKUP(X671,図書名リスト!$A$3:$W$900,23,0))</f>
        <v/>
      </c>
      <c r="L671" s="10" t="str">
        <f>IF(F671="","",VLOOKUP(X671,図書名リスト!$A$3:$W$900,11,0))</f>
        <v/>
      </c>
      <c r="M671" s="43" t="str">
        <f>IF(F671="","",VLOOKUP(X671,図書名リスト!$A$3:$W$900,14,0))</f>
        <v/>
      </c>
      <c r="N671" s="10" t="str">
        <f>IF(F671="","",VLOOKUP(X671,図書名リスト!$A$3:$W$900,17,0))</f>
        <v/>
      </c>
      <c r="O671" s="11"/>
      <c r="P671" s="23" t="str">
        <f>IF(F671="","",VLOOKUP(X671,図書名リスト!$A$3:$W$900,21,0))</f>
        <v/>
      </c>
      <c r="Q671" s="22" t="str">
        <f>IF(F671="","",VLOOKUP(X671,図書名リスト!$A$3:$W$900,19,0))</f>
        <v/>
      </c>
      <c r="R671" s="23" t="str">
        <f>IF(F671="","",VLOOKUP(X671,図書名リスト!$A$3:$W$900,20,0))</f>
        <v/>
      </c>
      <c r="S671" s="22" t="str">
        <f>IF(F671="","",VLOOKUP(X671,図書名リスト!$A$3:$W$900,22,0))</f>
        <v/>
      </c>
      <c r="T671" s="9" t="str">
        <f t="shared" si="50"/>
        <v xml:space="preserve"> </v>
      </c>
      <c r="U671" s="9" t="str">
        <f t="shared" si="51"/>
        <v>　</v>
      </c>
      <c r="V671" s="9" t="str">
        <f t="shared" si="52"/>
        <v xml:space="preserve"> </v>
      </c>
      <c r="W671" s="9">
        <f t="shared" si="53"/>
        <v>0</v>
      </c>
      <c r="X671" s="8" t="str">
        <f t="shared" si="54"/>
        <v/>
      </c>
    </row>
    <row r="672" spans="1:24" ht="57" customHeight="1" x14ac:dyDescent="0.15">
      <c r="A672" s="44"/>
      <c r="B672" s="11"/>
      <c r="C672" s="17"/>
      <c r="D672" s="17"/>
      <c r="E672" s="16"/>
      <c r="F672" s="15"/>
      <c r="G672" s="14"/>
      <c r="H672" s="13" t="str">
        <f>IF(F672="","",VLOOKUP(F672,図書名リスト!$C$3:$W$900,16,0))</f>
        <v/>
      </c>
      <c r="I672" s="12" t="str">
        <f>IF(F672="","",VLOOKUP(X672,図書名リスト!$A$3:$W$900,5,0))</f>
        <v/>
      </c>
      <c r="J672" s="25" t="str">
        <f>IF(F672="","",VLOOKUP(X672,図書名リスト!$A$3:$W$900,9,0))</f>
        <v/>
      </c>
      <c r="K672" s="24" t="str">
        <f>IF(F672="","",VLOOKUP(X672,図書名リスト!$A$3:$W$900,23,0))</f>
        <v/>
      </c>
      <c r="L672" s="10" t="str">
        <f>IF(F672="","",VLOOKUP(X672,図書名リスト!$A$3:$W$900,11,0))</f>
        <v/>
      </c>
      <c r="M672" s="43" t="str">
        <f>IF(F672="","",VLOOKUP(X672,図書名リスト!$A$3:$W$900,14,0))</f>
        <v/>
      </c>
      <c r="N672" s="10" t="str">
        <f>IF(F672="","",VLOOKUP(X672,図書名リスト!$A$3:$W$900,17,0))</f>
        <v/>
      </c>
      <c r="O672" s="11"/>
      <c r="P672" s="23" t="str">
        <f>IF(F672="","",VLOOKUP(X672,図書名リスト!$A$3:$W$900,21,0))</f>
        <v/>
      </c>
      <c r="Q672" s="22" t="str">
        <f>IF(F672="","",VLOOKUP(X672,図書名リスト!$A$3:$W$900,19,0))</f>
        <v/>
      </c>
      <c r="R672" s="23" t="str">
        <f>IF(F672="","",VLOOKUP(X672,図書名リスト!$A$3:$W$900,20,0))</f>
        <v/>
      </c>
      <c r="S672" s="22" t="str">
        <f>IF(F672="","",VLOOKUP(X672,図書名リスト!$A$3:$W$900,22,0))</f>
        <v/>
      </c>
      <c r="T672" s="9" t="str">
        <f t="shared" si="50"/>
        <v xml:space="preserve"> </v>
      </c>
      <c r="U672" s="9" t="str">
        <f t="shared" si="51"/>
        <v>　</v>
      </c>
      <c r="V672" s="9" t="str">
        <f t="shared" si="52"/>
        <v xml:space="preserve"> </v>
      </c>
      <c r="W672" s="9">
        <f t="shared" si="53"/>
        <v>0</v>
      </c>
      <c r="X672" s="8" t="str">
        <f t="shared" si="54"/>
        <v/>
      </c>
    </row>
    <row r="673" spans="1:24" ht="57" customHeight="1" x14ac:dyDescent="0.15">
      <c r="A673" s="44"/>
      <c r="B673" s="11"/>
      <c r="C673" s="17"/>
      <c r="D673" s="17"/>
      <c r="E673" s="16"/>
      <c r="F673" s="15"/>
      <c r="G673" s="14"/>
      <c r="H673" s="13" t="str">
        <f>IF(F673="","",VLOOKUP(F673,図書名リスト!$C$3:$W$900,16,0))</f>
        <v/>
      </c>
      <c r="I673" s="12" t="str">
        <f>IF(F673="","",VLOOKUP(X673,図書名リスト!$A$3:$W$900,5,0))</f>
        <v/>
      </c>
      <c r="J673" s="25" t="str">
        <f>IF(F673="","",VLOOKUP(X673,図書名リスト!$A$3:$W$900,9,0))</f>
        <v/>
      </c>
      <c r="K673" s="24" t="str">
        <f>IF(F673="","",VLOOKUP(X673,図書名リスト!$A$3:$W$900,23,0))</f>
        <v/>
      </c>
      <c r="L673" s="10" t="str">
        <f>IF(F673="","",VLOOKUP(X673,図書名リスト!$A$3:$W$900,11,0))</f>
        <v/>
      </c>
      <c r="M673" s="43" t="str">
        <f>IF(F673="","",VLOOKUP(X673,図書名リスト!$A$3:$W$900,14,0))</f>
        <v/>
      </c>
      <c r="N673" s="10" t="str">
        <f>IF(F673="","",VLOOKUP(X673,図書名リスト!$A$3:$W$900,17,0))</f>
        <v/>
      </c>
      <c r="O673" s="11"/>
      <c r="P673" s="23" t="str">
        <f>IF(F673="","",VLOOKUP(X673,図書名リスト!$A$3:$W$900,21,0))</f>
        <v/>
      </c>
      <c r="Q673" s="22" t="str">
        <f>IF(F673="","",VLOOKUP(X673,図書名リスト!$A$3:$W$900,19,0))</f>
        <v/>
      </c>
      <c r="R673" s="23" t="str">
        <f>IF(F673="","",VLOOKUP(X673,図書名リスト!$A$3:$W$900,20,0))</f>
        <v/>
      </c>
      <c r="S673" s="22" t="str">
        <f>IF(F673="","",VLOOKUP(X673,図書名リスト!$A$3:$W$900,22,0))</f>
        <v/>
      </c>
      <c r="T673" s="9" t="str">
        <f t="shared" si="50"/>
        <v xml:space="preserve"> </v>
      </c>
      <c r="U673" s="9" t="str">
        <f t="shared" si="51"/>
        <v>　</v>
      </c>
      <c r="V673" s="9" t="str">
        <f t="shared" si="52"/>
        <v xml:space="preserve"> </v>
      </c>
      <c r="W673" s="9">
        <f t="shared" si="53"/>
        <v>0</v>
      </c>
      <c r="X673" s="8" t="str">
        <f t="shared" si="54"/>
        <v/>
      </c>
    </row>
    <row r="674" spans="1:24" ht="57" customHeight="1" x14ac:dyDescent="0.15">
      <c r="A674" s="44"/>
      <c r="B674" s="11"/>
      <c r="C674" s="17"/>
      <c r="D674" s="17"/>
      <c r="E674" s="16"/>
      <c r="F674" s="15"/>
      <c r="G674" s="14"/>
      <c r="H674" s="13" t="str">
        <f>IF(F674="","",VLOOKUP(F674,図書名リスト!$C$3:$W$900,16,0))</f>
        <v/>
      </c>
      <c r="I674" s="12" t="str">
        <f>IF(F674="","",VLOOKUP(X674,図書名リスト!$A$3:$W$900,5,0))</f>
        <v/>
      </c>
      <c r="J674" s="25" t="str">
        <f>IF(F674="","",VLOOKUP(X674,図書名リスト!$A$3:$W$900,9,0))</f>
        <v/>
      </c>
      <c r="K674" s="24" t="str">
        <f>IF(F674="","",VLOOKUP(X674,図書名リスト!$A$3:$W$900,23,0))</f>
        <v/>
      </c>
      <c r="L674" s="10" t="str">
        <f>IF(F674="","",VLOOKUP(X674,図書名リスト!$A$3:$W$900,11,0))</f>
        <v/>
      </c>
      <c r="M674" s="43" t="str">
        <f>IF(F674="","",VLOOKUP(X674,図書名リスト!$A$3:$W$900,14,0))</f>
        <v/>
      </c>
      <c r="N674" s="10" t="str">
        <f>IF(F674="","",VLOOKUP(X674,図書名リスト!$A$3:$W$900,17,0))</f>
        <v/>
      </c>
      <c r="O674" s="11"/>
      <c r="P674" s="23" t="str">
        <f>IF(F674="","",VLOOKUP(X674,図書名リスト!$A$3:$W$900,21,0))</f>
        <v/>
      </c>
      <c r="Q674" s="22" t="str">
        <f>IF(F674="","",VLOOKUP(X674,図書名リスト!$A$3:$W$900,19,0))</f>
        <v/>
      </c>
      <c r="R674" s="23" t="str">
        <f>IF(F674="","",VLOOKUP(X674,図書名リスト!$A$3:$W$900,20,0))</f>
        <v/>
      </c>
      <c r="S674" s="22" t="str">
        <f>IF(F674="","",VLOOKUP(X674,図書名リスト!$A$3:$W$900,22,0))</f>
        <v/>
      </c>
      <c r="T674" s="9" t="str">
        <f t="shared" si="50"/>
        <v xml:space="preserve"> </v>
      </c>
      <c r="U674" s="9" t="str">
        <f t="shared" si="51"/>
        <v>　</v>
      </c>
      <c r="V674" s="9" t="str">
        <f t="shared" si="52"/>
        <v xml:space="preserve"> </v>
      </c>
      <c r="W674" s="9">
        <f t="shared" si="53"/>
        <v>0</v>
      </c>
      <c r="X674" s="8" t="str">
        <f t="shared" si="54"/>
        <v/>
      </c>
    </row>
    <row r="675" spans="1:24" ht="57" customHeight="1" x14ac:dyDescent="0.15">
      <c r="A675" s="44"/>
      <c r="B675" s="11"/>
      <c r="C675" s="17"/>
      <c r="D675" s="17"/>
      <c r="E675" s="16"/>
      <c r="F675" s="15"/>
      <c r="G675" s="14"/>
      <c r="H675" s="13" t="str">
        <f>IF(F675="","",VLOOKUP(F675,図書名リスト!$C$3:$W$900,16,0))</f>
        <v/>
      </c>
      <c r="I675" s="12" t="str">
        <f>IF(F675="","",VLOOKUP(X675,図書名リスト!$A$3:$W$900,5,0))</f>
        <v/>
      </c>
      <c r="J675" s="25" t="str">
        <f>IF(F675="","",VLOOKUP(X675,図書名リスト!$A$3:$W$900,9,0))</f>
        <v/>
      </c>
      <c r="K675" s="24" t="str">
        <f>IF(F675="","",VLOOKUP(X675,図書名リスト!$A$3:$W$900,23,0))</f>
        <v/>
      </c>
      <c r="L675" s="10" t="str">
        <f>IF(F675="","",VLOOKUP(X675,図書名リスト!$A$3:$W$900,11,0))</f>
        <v/>
      </c>
      <c r="M675" s="43" t="str">
        <f>IF(F675="","",VLOOKUP(X675,図書名リスト!$A$3:$W$900,14,0))</f>
        <v/>
      </c>
      <c r="N675" s="10" t="str">
        <f>IF(F675="","",VLOOKUP(X675,図書名リスト!$A$3:$W$900,17,0))</f>
        <v/>
      </c>
      <c r="O675" s="11"/>
      <c r="P675" s="23" t="str">
        <f>IF(F675="","",VLOOKUP(X675,図書名リスト!$A$3:$W$900,21,0))</f>
        <v/>
      </c>
      <c r="Q675" s="22" t="str">
        <f>IF(F675="","",VLOOKUP(X675,図書名リスト!$A$3:$W$900,19,0))</f>
        <v/>
      </c>
      <c r="R675" s="23" t="str">
        <f>IF(F675="","",VLOOKUP(X675,図書名リスト!$A$3:$W$900,20,0))</f>
        <v/>
      </c>
      <c r="S675" s="22" t="str">
        <f>IF(F675="","",VLOOKUP(X675,図書名リスト!$A$3:$W$900,22,0))</f>
        <v/>
      </c>
      <c r="T675" s="9" t="str">
        <f t="shared" si="50"/>
        <v xml:space="preserve"> </v>
      </c>
      <c r="U675" s="9" t="str">
        <f t="shared" si="51"/>
        <v>　</v>
      </c>
      <c r="V675" s="9" t="str">
        <f t="shared" si="52"/>
        <v xml:space="preserve"> </v>
      </c>
      <c r="W675" s="9">
        <f t="shared" si="53"/>
        <v>0</v>
      </c>
      <c r="X675" s="8" t="str">
        <f t="shared" si="54"/>
        <v/>
      </c>
    </row>
    <row r="676" spans="1:24" ht="57" customHeight="1" x14ac:dyDescent="0.15">
      <c r="A676" s="44"/>
      <c r="B676" s="11"/>
      <c r="C676" s="17"/>
      <c r="D676" s="17"/>
      <c r="E676" s="16"/>
      <c r="F676" s="15"/>
      <c r="G676" s="14"/>
      <c r="H676" s="13" t="str">
        <f>IF(F676="","",VLOOKUP(F676,図書名リスト!$C$3:$W$900,16,0))</f>
        <v/>
      </c>
      <c r="I676" s="12" t="str">
        <f>IF(F676="","",VLOOKUP(X676,図書名リスト!$A$3:$W$900,5,0))</f>
        <v/>
      </c>
      <c r="J676" s="25" t="str">
        <f>IF(F676="","",VLOOKUP(X676,図書名リスト!$A$3:$W$900,9,0))</f>
        <v/>
      </c>
      <c r="K676" s="24" t="str">
        <f>IF(F676="","",VLOOKUP(X676,図書名リスト!$A$3:$W$900,23,0))</f>
        <v/>
      </c>
      <c r="L676" s="10" t="str">
        <f>IF(F676="","",VLOOKUP(X676,図書名リスト!$A$3:$W$900,11,0))</f>
        <v/>
      </c>
      <c r="M676" s="43" t="str">
        <f>IF(F676="","",VLOOKUP(X676,図書名リスト!$A$3:$W$900,14,0))</f>
        <v/>
      </c>
      <c r="N676" s="10" t="str">
        <f>IF(F676="","",VLOOKUP(X676,図書名リスト!$A$3:$W$900,17,0))</f>
        <v/>
      </c>
      <c r="O676" s="11"/>
      <c r="P676" s="23" t="str">
        <f>IF(F676="","",VLOOKUP(X676,図書名リスト!$A$3:$W$900,21,0))</f>
        <v/>
      </c>
      <c r="Q676" s="22" t="str">
        <f>IF(F676="","",VLOOKUP(X676,図書名リスト!$A$3:$W$900,19,0))</f>
        <v/>
      </c>
      <c r="R676" s="23" t="str">
        <f>IF(F676="","",VLOOKUP(X676,図書名リスト!$A$3:$W$900,20,0))</f>
        <v/>
      </c>
      <c r="S676" s="22" t="str">
        <f>IF(F676="","",VLOOKUP(X676,図書名リスト!$A$3:$W$900,22,0))</f>
        <v/>
      </c>
      <c r="T676" s="9" t="str">
        <f t="shared" si="50"/>
        <v xml:space="preserve"> </v>
      </c>
      <c r="U676" s="9" t="str">
        <f t="shared" si="51"/>
        <v>　</v>
      </c>
      <c r="V676" s="9" t="str">
        <f t="shared" si="52"/>
        <v xml:space="preserve"> </v>
      </c>
      <c r="W676" s="9">
        <f t="shared" si="53"/>
        <v>0</v>
      </c>
      <c r="X676" s="8" t="str">
        <f t="shared" si="54"/>
        <v/>
      </c>
    </row>
    <row r="677" spans="1:24" ht="57" customHeight="1" x14ac:dyDescent="0.15">
      <c r="A677" s="44"/>
      <c r="B677" s="11"/>
      <c r="C677" s="17"/>
      <c r="D677" s="17"/>
      <c r="E677" s="16"/>
      <c r="F677" s="15"/>
      <c r="G677" s="14"/>
      <c r="H677" s="13" t="str">
        <f>IF(F677="","",VLOOKUP(F677,図書名リスト!$C$3:$W$900,16,0))</f>
        <v/>
      </c>
      <c r="I677" s="12" t="str">
        <f>IF(F677="","",VLOOKUP(X677,図書名リスト!$A$3:$W$900,5,0))</f>
        <v/>
      </c>
      <c r="J677" s="25" t="str">
        <f>IF(F677="","",VLOOKUP(X677,図書名リスト!$A$3:$W$900,9,0))</f>
        <v/>
      </c>
      <c r="K677" s="24" t="str">
        <f>IF(F677="","",VLOOKUP(X677,図書名リスト!$A$3:$W$900,23,0))</f>
        <v/>
      </c>
      <c r="L677" s="10" t="str">
        <f>IF(F677="","",VLOOKUP(X677,図書名リスト!$A$3:$W$900,11,0))</f>
        <v/>
      </c>
      <c r="M677" s="43" t="str">
        <f>IF(F677="","",VLOOKUP(X677,図書名リスト!$A$3:$W$900,14,0))</f>
        <v/>
      </c>
      <c r="N677" s="10" t="str">
        <f>IF(F677="","",VLOOKUP(X677,図書名リスト!$A$3:$W$900,17,0))</f>
        <v/>
      </c>
      <c r="O677" s="11"/>
      <c r="P677" s="23" t="str">
        <f>IF(F677="","",VLOOKUP(X677,図書名リスト!$A$3:$W$900,21,0))</f>
        <v/>
      </c>
      <c r="Q677" s="22" t="str">
        <f>IF(F677="","",VLOOKUP(X677,図書名リスト!$A$3:$W$900,19,0))</f>
        <v/>
      </c>
      <c r="R677" s="23" t="str">
        <f>IF(F677="","",VLOOKUP(X677,図書名リスト!$A$3:$W$900,20,0))</f>
        <v/>
      </c>
      <c r="S677" s="22" t="str">
        <f>IF(F677="","",VLOOKUP(X677,図書名リスト!$A$3:$W$900,22,0))</f>
        <v/>
      </c>
      <c r="T677" s="9" t="str">
        <f t="shared" si="50"/>
        <v xml:space="preserve"> </v>
      </c>
      <c r="U677" s="9" t="str">
        <f t="shared" si="51"/>
        <v>　</v>
      </c>
      <c r="V677" s="9" t="str">
        <f t="shared" si="52"/>
        <v xml:space="preserve"> </v>
      </c>
      <c r="W677" s="9">
        <f t="shared" si="53"/>
        <v>0</v>
      </c>
      <c r="X677" s="8" t="str">
        <f t="shared" si="54"/>
        <v/>
      </c>
    </row>
    <row r="678" spans="1:24" ht="57" customHeight="1" x14ac:dyDescent="0.15">
      <c r="A678" s="44"/>
      <c r="B678" s="11"/>
      <c r="C678" s="17"/>
      <c r="D678" s="17"/>
      <c r="E678" s="16"/>
      <c r="F678" s="15"/>
      <c r="G678" s="14"/>
      <c r="H678" s="13" t="str">
        <f>IF(F678="","",VLOOKUP(F678,図書名リスト!$C$3:$W$900,16,0))</f>
        <v/>
      </c>
      <c r="I678" s="12" t="str">
        <f>IF(F678="","",VLOOKUP(X678,図書名リスト!$A$3:$W$900,5,0))</f>
        <v/>
      </c>
      <c r="J678" s="25" t="str">
        <f>IF(F678="","",VLOOKUP(X678,図書名リスト!$A$3:$W$900,9,0))</f>
        <v/>
      </c>
      <c r="K678" s="24" t="str">
        <f>IF(F678="","",VLOOKUP(X678,図書名リスト!$A$3:$W$900,23,0))</f>
        <v/>
      </c>
      <c r="L678" s="10" t="str">
        <f>IF(F678="","",VLOOKUP(X678,図書名リスト!$A$3:$W$900,11,0))</f>
        <v/>
      </c>
      <c r="M678" s="43" t="str">
        <f>IF(F678="","",VLOOKUP(X678,図書名リスト!$A$3:$W$900,14,0))</f>
        <v/>
      </c>
      <c r="N678" s="10" t="str">
        <f>IF(F678="","",VLOOKUP(X678,図書名リスト!$A$3:$W$900,17,0))</f>
        <v/>
      </c>
      <c r="O678" s="11"/>
      <c r="P678" s="23" t="str">
        <f>IF(F678="","",VLOOKUP(X678,図書名リスト!$A$3:$W$900,21,0))</f>
        <v/>
      </c>
      <c r="Q678" s="22" t="str">
        <f>IF(F678="","",VLOOKUP(X678,図書名リスト!$A$3:$W$900,19,0))</f>
        <v/>
      </c>
      <c r="R678" s="23" t="str">
        <f>IF(F678="","",VLOOKUP(X678,図書名リスト!$A$3:$W$900,20,0))</f>
        <v/>
      </c>
      <c r="S678" s="22" t="str">
        <f>IF(F678="","",VLOOKUP(X678,図書名リスト!$A$3:$W$900,22,0))</f>
        <v/>
      </c>
      <c r="T678" s="9" t="str">
        <f t="shared" si="50"/>
        <v xml:space="preserve"> </v>
      </c>
      <c r="U678" s="9" t="str">
        <f t="shared" si="51"/>
        <v>　</v>
      </c>
      <c r="V678" s="9" t="str">
        <f t="shared" si="52"/>
        <v xml:space="preserve"> </v>
      </c>
      <c r="W678" s="9">
        <f t="shared" si="53"/>
        <v>0</v>
      </c>
      <c r="X678" s="8" t="str">
        <f t="shared" si="54"/>
        <v/>
      </c>
    </row>
    <row r="679" spans="1:24" ht="57" customHeight="1" x14ac:dyDescent="0.15">
      <c r="A679" s="44"/>
      <c r="B679" s="11"/>
      <c r="C679" s="17"/>
      <c r="D679" s="17"/>
      <c r="E679" s="16"/>
      <c r="F679" s="15"/>
      <c r="G679" s="14"/>
      <c r="H679" s="13" t="str">
        <f>IF(F679="","",VLOOKUP(F679,図書名リスト!$C$3:$W$900,16,0))</f>
        <v/>
      </c>
      <c r="I679" s="12" t="str">
        <f>IF(F679="","",VLOOKUP(X679,図書名リスト!$A$3:$W$900,5,0))</f>
        <v/>
      </c>
      <c r="J679" s="25" t="str">
        <f>IF(F679="","",VLOOKUP(X679,図書名リスト!$A$3:$W$900,9,0))</f>
        <v/>
      </c>
      <c r="K679" s="24" t="str">
        <f>IF(F679="","",VLOOKUP(X679,図書名リスト!$A$3:$W$900,23,0))</f>
        <v/>
      </c>
      <c r="L679" s="10" t="str">
        <f>IF(F679="","",VLOOKUP(X679,図書名リスト!$A$3:$W$900,11,0))</f>
        <v/>
      </c>
      <c r="M679" s="43" t="str">
        <f>IF(F679="","",VLOOKUP(X679,図書名リスト!$A$3:$W$900,14,0))</f>
        <v/>
      </c>
      <c r="N679" s="10" t="str">
        <f>IF(F679="","",VLOOKUP(X679,図書名リスト!$A$3:$W$900,17,0))</f>
        <v/>
      </c>
      <c r="O679" s="11"/>
      <c r="P679" s="23" t="str">
        <f>IF(F679="","",VLOOKUP(X679,図書名リスト!$A$3:$W$900,21,0))</f>
        <v/>
      </c>
      <c r="Q679" s="22" t="str">
        <f>IF(F679="","",VLOOKUP(X679,図書名リスト!$A$3:$W$900,19,0))</f>
        <v/>
      </c>
      <c r="R679" s="23" t="str">
        <f>IF(F679="","",VLOOKUP(X679,図書名リスト!$A$3:$W$900,20,0))</f>
        <v/>
      </c>
      <c r="S679" s="22" t="str">
        <f>IF(F679="","",VLOOKUP(X679,図書名リスト!$A$3:$W$900,22,0))</f>
        <v/>
      </c>
      <c r="T679" s="9" t="str">
        <f t="shared" si="50"/>
        <v xml:space="preserve"> </v>
      </c>
      <c r="U679" s="9" t="str">
        <f t="shared" si="51"/>
        <v>　</v>
      </c>
      <c r="V679" s="9" t="str">
        <f t="shared" si="52"/>
        <v xml:space="preserve"> </v>
      </c>
      <c r="W679" s="9">
        <f t="shared" si="53"/>
        <v>0</v>
      </c>
      <c r="X679" s="8" t="str">
        <f t="shared" si="54"/>
        <v/>
      </c>
    </row>
    <row r="680" spans="1:24" ht="57" customHeight="1" x14ac:dyDescent="0.15">
      <c r="A680" s="44"/>
      <c r="B680" s="11"/>
      <c r="C680" s="17"/>
      <c r="D680" s="17"/>
      <c r="E680" s="16"/>
      <c r="F680" s="15"/>
      <c r="G680" s="14"/>
      <c r="H680" s="13" t="str">
        <f>IF(F680="","",VLOOKUP(F680,図書名リスト!$C$3:$W$900,16,0))</f>
        <v/>
      </c>
      <c r="I680" s="12" t="str">
        <f>IF(F680="","",VLOOKUP(X680,図書名リスト!$A$3:$W$900,5,0))</f>
        <v/>
      </c>
      <c r="J680" s="25" t="str">
        <f>IF(F680="","",VLOOKUP(X680,図書名リスト!$A$3:$W$900,9,0))</f>
        <v/>
      </c>
      <c r="K680" s="24" t="str">
        <f>IF(F680="","",VLOOKUP(X680,図書名リスト!$A$3:$W$900,23,0))</f>
        <v/>
      </c>
      <c r="L680" s="10" t="str">
        <f>IF(F680="","",VLOOKUP(X680,図書名リスト!$A$3:$W$900,11,0))</f>
        <v/>
      </c>
      <c r="M680" s="43" t="str">
        <f>IF(F680="","",VLOOKUP(X680,図書名リスト!$A$3:$W$900,14,0))</f>
        <v/>
      </c>
      <c r="N680" s="10" t="str">
        <f>IF(F680="","",VLOOKUP(X680,図書名リスト!$A$3:$W$900,17,0))</f>
        <v/>
      </c>
      <c r="O680" s="11"/>
      <c r="P680" s="23" t="str">
        <f>IF(F680="","",VLOOKUP(X680,図書名リスト!$A$3:$W$900,21,0))</f>
        <v/>
      </c>
      <c r="Q680" s="22" t="str">
        <f>IF(F680="","",VLOOKUP(X680,図書名リスト!$A$3:$W$900,19,0))</f>
        <v/>
      </c>
      <c r="R680" s="23" t="str">
        <f>IF(F680="","",VLOOKUP(X680,図書名リスト!$A$3:$W$900,20,0))</f>
        <v/>
      </c>
      <c r="S680" s="22" t="str">
        <f>IF(F680="","",VLOOKUP(X680,図書名リスト!$A$3:$W$900,22,0))</f>
        <v/>
      </c>
      <c r="T680" s="9" t="str">
        <f t="shared" si="50"/>
        <v xml:space="preserve"> </v>
      </c>
      <c r="U680" s="9" t="str">
        <f t="shared" si="51"/>
        <v>　</v>
      </c>
      <c r="V680" s="9" t="str">
        <f t="shared" si="52"/>
        <v xml:space="preserve"> </v>
      </c>
      <c r="W680" s="9">
        <f t="shared" si="53"/>
        <v>0</v>
      </c>
      <c r="X680" s="8" t="str">
        <f t="shared" si="54"/>
        <v/>
      </c>
    </row>
    <row r="681" spans="1:24" ht="57" customHeight="1" x14ac:dyDescent="0.15">
      <c r="A681" s="44"/>
      <c r="B681" s="11"/>
      <c r="C681" s="17"/>
      <c r="D681" s="17"/>
      <c r="E681" s="16"/>
      <c r="F681" s="15"/>
      <c r="G681" s="14"/>
      <c r="H681" s="13" t="str">
        <f>IF(F681="","",VLOOKUP(F681,図書名リスト!$C$3:$W$900,16,0))</f>
        <v/>
      </c>
      <c r="I681" s="12" t="str">
        <f>IF(F681="","",VLOOKUP(X681,図書名リスト!$A$3:$W$900,5,0))</f>
        <v/>
      </c>
      <c r="J681" s="25" t="str">
        <f>IF(F681="","",VLOOKUP(X681,図書名リスト!$A$3:$W$900,9,0))</f>
        <v/>
      </c>
      <c r="K681" s="24" t="str">
        <f>IF(F681="","",VLOOKUP(X681,図書名リスト!$A$3:$W$900,23,0))</f>
        <v/>
      </c>
      <c r="L681" s="10" t="str">
        <f>IF(F681="","",VLOOKUP(X681,図書名リスト!$A$3:$W$900,11,0))</f>
        <v/>
      </c>
      <c r="M681" s="43" t="str">
        <f>IF(F681="","",VLOOKUP(X681,図書名リスト!$A$3:$W$900,14,0))</f>
        <v/>
      </c>
      <c r="N681" s="10" t="str">
        <f>IF(F681="","",VLOOKUP(X681,図書名リスト!$A$3:$W$900,17,0))</f>
        <v/>
      </c>
      <c r="O681" s="11"/>
      <c r="P681" s="23" t="str">
        <f>IF(F681="","",VLOOKUP(X681,図書名リスト!$A$3:$W$900,21,0))</f>
        <v/>
      </c>
      <c r="Q681" s="22" t="str">
        <f>IF(F681="","",VLOOKUP(X681,図書名リスト!$A$3:$W$900,19,0))</f>
        <v/>
      </c>
      <c r="R681" s="23" t="str">
        <f>IF(F681="","",VLOOKUP(X681,図書名リスト!$A$3:$W$900,20,0))</f>
        <v/>
      </c>
      <c r="S681" s="22" t="str">
        <f>IF(F681="","",VLOOKUP(X681,図書名リスト!$A$3:$W$900,22,0))</f>
        <v/>
      </c>
      <c r="T681" s="9" t="str">
        <f t="shared" si="50"/>
        <v xml:space="preserve"> </v>
      </c>
      <c r="U681" s="9" t="str">
        <f t="shared" si="51"/>
        <v>　</v>
      </c>
      <c r="V681" s="9" t="str">
        <f t="shared" si="52"/>
        <v xml:space="preserve"> </v>
      </c>
      <c r="W681" s="9">
        <f t="shared" si="53"/>
        <v>0</v>
      </c>
      <c r="X681" s="8" t="str">
        <f t="shared" si="54"/>
        <v/>
      </c>
    </row>
    <row r="682" spans="1:24" ht="57" customHeight="1" x14ac:dyDescent="0.15">
      <c r="A682" s="44"/>
      <c r="B682" s="11"/>
      <c r="C682" s="17"/>
      <c r="D682" s="17"/>
      <c r="E682" s="16"/>
      <c r="F682" s="15"/>
      <c r="G682" s="14"/>
      <c r="H682" s="13" t="str">
        <f>IF(F682="","",VLOOKUP(F682,図書名リスト!$C$3:$W$900,16,0))</f>
        <v/>
      </c>
      <c r="I682" s="12" t="str">
        <f>IF(F682="","",VLOOKUP(X682,図書名リスト!$A$3:$W$900,5,0))</f>
        <v/>
      </c>
      <c r="J682" s="25" t="str">
        <f>IF(F682="","",VLOOKUP(X682,図書名リスト!$A$3:$W$900,9,0))</f>
        <v/>
      </c>
      <c r="K682" s="24" t="str">
        <f>IF(F682="","",VLOOKUP(X682,図書名リスト!$A$3:$W$900,23,0))</f>
        <v/>
      </c>
      <c r="L682" s="10" t="str">
        <f>IF(F682="","",VLOOKUP(X682,図書名リスト!$A$3:$W$900,11,0))</f>
        <v/>
      </c>
      <c r="M682" s="43" t="str">
        <f>IF(F682="","",VLOOKUP(X682,図書名リスト!$A$3:$W$900,14,0))</f>
        <v/>
      </c>
      <c r="N682" s="10" t="str">
        <f>IF(F682="","",VLOOKUP(X682,図書名リスト!$A$3:$W$900,17,0))</f>
        <v/>
      </c>
      <c r="O682" s="11"/>
      <c r="P682" s="23" t="str">
        <f>IF(F682="","",VLOOKUP(X682,図書名リスト!$A$3:$W$900,21,0))</f>
        <v/>
      </c>
      <c r="Q682" s="22" t="str">
        <f>IF(F682="","",VLOOKUP(X682,図書名リスト!$A$3:$W$900,19,0))</f>
        <v/>
      </c>
      <c r="R682" s="23" t="str">
        <f>IF(F682="","",VLOOKUP(X682,図書名リスト!$A$3:$W$900,20,0))</f>
        <v/>
      </c>
      <c r="S682" s="22" t="str">
        <f>IF(F682="","",VLOOKUP(X682,図書名リスト!$A$3:$W$900,22,0))</f>
        <v/>
      </c>
      <c r="T682" s="9" t="str">
        <f t="shared" si="50"/>
        <v xml:space="preserve"> </v>
      </c>
      <c r="U682" s="9" t="str">
        <f t="shared" si="51"/>
        <v>　</v>
      </c>
      <c r="V682" s="9" t="str">
        <f t="shared" si="52"/>
        <v xml:space="preserve"> </v>
      </c>
      <c r="W682" s="9">
        <f t="shared" si="53"/>
        <v>0</v>
      </c>
      <c r="X682" s="8" t="str">
        <f t="shared" si="54"/>
        <v/>
      </c>
    </row>
    <row r="683" spans="1:24" ht="57" customHeight="1" x14ac:dyDescent="0.15">
      <c r="A683" s="44"/>
      <c r="B683" s="11"/>
      <c r="C683" s="17"/>
      <c r="D683" s="17"/>
      <c r="E683" s="16"/>
      <c r="F683" s="15"/>
      <c r="G683" s="14"/>
      <c r="H683" s="13" t="str">
        <f>IF(F683="","",VLOOKUP(F683,図書名リスト!$C$3:$W$900,16,0))</f>
        <v/>
      </c>
      <c r="I683" s="12" t="str">
        <f>IF(F683="","",VLOOKUP(X683,図書名リスト!$A$3:$W$900,5,0))</f>
        <v/>
      </c>
      <c r="J683" s="25" t="str">
        <f>IF(F683="","",VLOOKUP(X683,図書名リスト!$A$3:$W$900,9,0))</f>
        <v/>
      </c>
      <c r="K683" s="24" t="str">
        <f>IF(F683="","",VLOOKUP(X683,図書名リスト!$A$3:$W$900,23,0))</f>
        <v/>
      </c>
      <c r="L683" s="10" t="str">
        <f>IF(F683="","",VLOOKUP(X683,図書名リスト!$A$3:$W$900,11,0))</f>
        <v/>
      </c>
      <c r="M683" s="43" t="str">
        <f>IF(F683="","",VLOOKUP(X683,図書名リスト!$A$3:$W$900,14,0))</f>
        <v/>
      </c>
      <c r="N683" s="10" t="str">
        <f>IF(F683="","",VLOOKUP(X683,図書名リスト!$A$3:$W$900,17,0))</f>
        <v/>
      </c>
      <c r="O683" s="11"/>
      <c r="P683" s="23" t="str">
        <f>IF(F683="","",VLOOKUP(X683,図書名リスト!$A$3:$W$900,21,0))</f>
        <v/>
      </c>
      <c r="Q683" s="22" t="str">
        <f>IF(F683="","",VLOOKUP(X683,図書名リスト!$A$3:$W$900,19,0))</f>
        <v/>
      </c>
      <c r="R683" s="23" t="str">
        <f>IF(F683="","",VLOOKUP(X683,図書名リスト!$A$3:$W$900,20,0))</f>
        <v/>
      </c>
      <c r="S683" s="22" t="str">
        <f>IF(F683="","",VLOOKUP(X683,図書名リスト!$A$3:$W$900,22,0))</f>
        <v/>
      </c>
      <c r="T683" s="9" t="str">
        <f t="shared" si="50"/>
        <v xml:space="preserve"> </v>
      </c>
      <c r="U683" s="9" t="str">
        <f t="shared" si="51"/>
        <v>　</v>
      </c>
      <c r="V683" s="9" t="str">
        <f t="shared" si="52"/>
        <v xml:space="preserve"> </v>
      </c>
      <c r="W683" s="9">
        <f t="shared" si="53"/>
        <v>0</v>
      </c>
      <c r="X683" s="8" t="str">
        <f t="shared" si="54"/>
        <v/>
      </c>
    </row>
    <row r="684" spans="1:24" ht="57" customHeight="1" x14ac:dyDescent="0.15">
      <c r="A684" s="44"/>
      <c r="B684" s="11"/>
      <c r="C684" s="17"/>
      <c r="D684" s="17"/>
      <c r="E684" s="16"/>
      <c r="F684" s="15"/>
      <c r="G684" s="14"/>
      <c r="H684" s="13" t="str">
        <f>IF(F684="","",VLOOKUP(F684,図書名リスト!$C$3:$W$900,16,0))</f>
        <v/>
      </c>
      <c r="I684" s="12" t="str">
        <f>IF(F684="","",VLOOKUP(X684,図書名リスト!$A$3:$W$900,5,0))</f>
        <v/>
      </c>
      <c r="J684" s="25" t="str">
        <f>IF(F684="","",VLOOKUP(X684,図書名リスト!$A$3:$W$900,9,0))</f>
        <v/>
      </c>
      <c r="K684" s="24" t="str">
        <f>IF(F684="","",VLOOKUP(X684,図書名リスト!$A$3:$W$900,23,0))</f>
        <v/>
      </c>
      <c r="L684" s="10" t="str">
        <f>IF(F684="","",VLOOKUP(X684,図書名リスト!$A$3:$W$900,11,0))</f>
        <v/>
      </c>
      <c r="M684" s="43" t="str">
        <f>IF(F684="","",VLOOKUP(X684,図書名リスト!$A$3:$W$900,14,0))</f>
        <v/>
      </c>
      <c r="N684" s="10" t="str">
        <f>IF(F684="","",VLOOKUP(X684,図書名リスト!$A$3:$W$900,17,0))</f>
        <v/>
      </c>
      <c r="O684" s="11"/>
      <c r="P684" s="23" t="str">
        <f>IF(F684="","",VLOOKUP(X684,図書名リスト!$A$3:$W$900,21,0))</f>
        <v/>
      </c>
      <c r="Q684" s="22" t="str">
        <f>IF(F684="","",VLOOKUP(X684,図書名リスト!$A$3:$W$900,19,0))</f>
        <v/>
      </c>
      <c r="R684" s="23" t="str">
        <f>IF(F684="","",VLOOKUP(X684,図書名リスト!$A$3:$W$900,20,0))</f>
        <v/>
      </c>
      <c r="S684" s="22" t="str">
        <f>IF(F684="","",VLOOKUP(X684,図書名リスト!$A$3:$W$900,22,0))</f>
        <v/>
      </c>
      <c r="T684" s="9" t="str">
        <f t="shared" si="50"/>
        <v xml:space="preserve"> </v>
      </c>
      <c r="U684" s="9" t="str">
        <f t="shared" si="51"/>
        <v>　</v>
      </c>
      <c r="V684" s="9" t="str">
        <f t="shared" si="52"/>
        <v xml:space="preserve"> </v>
      </c>
      <c r="W684" s="9">
        <f t="shared" si="53"/>
        <v>0</v>
      </c>
      <c r="X684" s="8" t="str">
        <f t="shared" si="54"/>
        <v/>
      </c>
    </row>
    <row r="685" spans="1:24" ht="57" customHeight="1" x14ac:dyDescent="0.15">
      <c r="A685" s="44"/>
      <c r="B685" s="11"/>
      <c r="C685" s="17"/>
      <c r="D685" s="17"/>
      <c r="E685" s="16"/>
      <c r="F685" s="15"/>
      <c r="G685" s="14"/>
      <c r="H685" s="13" t="str">
        <f>IF(F685="","",VLOOKUP(F685,図書名リスト!$C$3:$W$900,16,0))</f>
        <v/>
      </c>
      <c r="I685" s="12" t="str">
        <f>IF(F685="","",VLOOKUP(X685,図書名リスト!$A$3:$W$900,5,0))</f>
        <v/>
      </c>
      <c r="J685" s="25" t="str">
        <f>IF(F685="","",VLOOKUP(X685,図書名リスト!$A$3:$W$900,9,0))</f>
        <v/>
      </c>
      <c r="K685" s="24" t="str">
        <f>IF(F685="","",VLOOKUP(X685,図書名リスト!$A$3:$W$900,23,0))</f>
        <v/>
      </c>
      <c r="L685" s="10" t="str">
        <f>IF(F685="","",VLOOKUP(X685,図書名リスト!$A$3:$W$900,11,0))</f>
        <v/>
      </c>
      <c r="M685" s="43" t="str">
        <f>IF(F685="","",VLOOKUP(X685,図書名リスト!$A$3:$W$900,14,0))</f>
        <v/>
      </c>
      <c r="N685" s="10" t="str">
        <f>IF(F685="","",VLOOKUP(X685,図書名リスト!$A$3:$W$900,17,0))</f>
        <v/>
      </c>
      <c r="O685" s="11"/>
      <c r="P685" s="23" t="str">
        <f>IF(F685="","",VLOOKUP(X685,図書名リスト!$A$3:$W$900,21,0))</f>
        <v/>
      </c>
      <c r="Q685" s="22" t="str">
        <f>IF(F685="","",VLOOKUP(X685,図書名リスト!$A$3:$W$900,19,0))</f>
        <v/>
      </c>
      <c r="R685" s="23" t="str">
        <f>IF(F685="","",VLOOKUP(X685,図書名リスト!$A$3:$W$900,20,0))</f>
        <v/>
      </c>
      <c r="S685" s="22" t="str">
        <f>IF(F685="","",VLOOKUP(X685,図書名リスト!$A$3:$W$900,22,0))</f>
        <v/>
      </c>
      <c r="T685" s="9" t="str">
        <f t="shared" si="50"/>
        <v xml:space="preserve"> </v>
      </c>
      <c r="U685" s="9" t="str">
        <f t="shared" si="51"/>
        <v>　</v>
      </c>
      <c r="V685" s="9" t="str">
        <f t="shared" si="52"/>
        <v xml:space="preserve"> </v>
      </c>
      <c r="W685" s="9">
        <f t="shared" si="53"/>
        <v>0</v>
      </c>
      <c r="X685" s="8" t="str">
        <f t="shared" si="54"/>
        <v/>
      </c>
    </row>
    <row r="686" spans="1:24" ht="57" customHeight="1" x14ac:dyDescent="0.15">
      <c r="A686" s="44"/>
      <c r="B686" s="11"/>
      <c r="C686" s="17"/>
      <c r="D686" s="17"/>
      <c r="E686" s="16"/>
      <c r="F686" s="15"/>
      <c r="G686" s="14"/>
      <c r="H686" s="13" t="str">
        <f>IF(F686="","",VLOOKUP(F686,図書名リスト!$C$3:$W$900,16,0))</f>
        <v/>
      </c>
      <c r="I686" s="12" t="str">
        <f>IF(F686="","",VLOOKUP(X686,図書名リスト!$A$3:$W$900,5,0))</f>
        <v/>
      </c>
      <c r="J686" s="25" t="str">
        <f>IF(F686="","",VLOOKUP(X686,図書名リスト!$A$3:$W$900,9,0))</f>
        <v/>
      </c>
      <c r="K686" s="24" t="str">
        <f>IF(F686="","",VLOOKUP(X686,図書名リスト!$A$3:$W$900,23,0))</f>
        <v/>
      </c>
      <c r="L686" s="10" t="str">
        <f>IF(F686="","",VLOOKUP(X686,図書名リスト!$A$3:$W$900,11,0))</f>
        <v/>
      </c>
      <c r="M686" s="43" t="str">
        <f>IF(F686="","",VLOOKUP(X686,図書名リスト!$A$3:$W$900,14,0))</f>
        <v/>
      </c>
      <c r="N686" s="10" t="str">
        <f>IF(F686="","",VLOOKUP(X686,図書名リスト!$A$3:$W$900,17,0))</f>
        <v/>
      </c>
      <c r="O686" s="11"/>
      <c r="P686" s="23" t="str">
        <f>IF(F686="","",VLOOKUP(X686,図書名リスト!$A$3:$W$900,21,0))</f>
        <v/>
      </c>
      <c r="Q686" s="22" t="str">
        <f>IF(F686="","",VLOOKUP(X686,図書名リスト!$A$3:$W$900,19,0))</f>
        <v/>
      </c>
      <c r="R686" s="23" t="str">
        <f>IF(F686="","",VLOOKUP(X686,図書名リスト!$A$3:$W$900,20,0))</f>
        <v/>
      </c>
      <c r="S686" s="22" t="str">
        <f>IF(F686="","",VLOOKUP(X686,図書名リスト!$A$3:$W$900,22,0))</f>
        <v/>
      </c>
      <c r="T686" s="9" t="str">
        <f t="shared" si="50"/>
        <v xml:space="preserve"> </v>
      </c>
      <c r="U686" s="9" t="str">
        <f t="shared" si="51"/>
        <v>　</v>
      </c>
      <c r="V686" s="9" t="str">
        <f t="shared" si="52"/>
        <v xml:space="preserve"> </v>
      </c>
      <c r="W686" s="9">
        <f t="shared" si="53"/>
        <v>0</v>
      </c>
      <c r="X686" s="8" t="str">
        <f t="shared" si="54"/>
        <v/>
      </c>
    </row>
    <row r="687" spans="1:24" ht="57" customHeight="1" x14ac:dyDescent="0.15">
      <c r="A687" s="44"/>
      <c r="B687" s="11"/>
      <c r="C687" s="17"/>
      <c r="D687" s="17"/>
      <c r="E687" s="16"/>
      <c r="F687" s="15"/>
      <c r="G687" s="14"/>
      <c r="H687" s="13" t="str">
        <f>IF(F687="","",VLOOKUP(F687,図書名リスト!$C$3:$W$900,16,0))</f>
        <v/>
      </c>
      <c r="I687" s="12" t="str">
        <f>IF(F687="","",VLOOKUP(X687,図書名リスト!$A$3:$W$900,5,0))</f>
        <v/>
      </c>
      <c r="J687" s="25" t="str">
        <f>IF(F687="","",VLOOKUP(X687,図書名リスト!$A$3:$W$900,9,0))</f>
        <v/>
      </c>
      <c r="K687" s="24" t="str">
        <f>IF(F687="","",VLOOKUP(X687,図書名リスト!$A$3:$W$900,23,0))</f>
        <v/>
      </c>
      <c r="L687" s="10" t="str">
        <f>IF(F687="","",VLOOKUP(X687,図書名リスト!$A$3:$W$900,11,0))</f>
        <v/>
      </c>
      <c r="M687" s="43" t="str">
        <f>IF(F687="","",VLOOKUP(X687,図書名リスト!$A$3:$W$900,14,0))</f>
        <v/>
      </c>
      <c r="N687" s="10" t="str">
        <f>IF(F687="","",VLOOKUP(X687,図書名リスト!$A$3:$W$900,17,0))</f>
        <v/>
      </c>
      <c r="O687" s="11"/>
      <c r="P687" s="23" t="str">
        <f>IF(F687="","",VLOOKUP(X687,図書名リスト!$A$3:$W$900,21,0))</f>
        <v/>
      </c>
      <c r="Q687" s="22" t="str">
        <f>IF(F687="","",VLOOKUP(X687,図書名リスト!$A$3:$W$900,19,0))</f>
        <v/>
      </c>
      <c r="R687" s="23" t="str">
        <f>IF(F687="","",VLOOKUP(X687,図書名リスト!$A$3:$W$900,20,0))</f>
        <v/>
      </c>
      <c r="S687" s="22" t="str">
        <f>IF(F687="","",VLOOKUP(X687,図書名リスト!$A$3:$W$900,22,0))</f>
        <v/>
      </c>
      <c r="T687" s="9" t="str">
        <f t="shared" si="50"/>
        <v xml:space="preserve"> </v>
      </c>
      <c r="U687" s="9" t="str">
        <f t="shared" si="51"/>
        <v>　</v>
      </c>
      <c r="V687" s="9" t="str">
        <f t="shared" si="52"/>
        <v xml:space="preserve"> </v>
      </c>
      <c r="W687" s="9">
        <f t="shared" si="53"/>
        <v>0</v>
      </c>
      <c r="X687" s="8" t="str">
        <f t="shared" si="54"/>
        <v/>
      </c>
    </row>
    <row r="688" spans="1:24" ht="57" customHeight="1" x14ac:dyDescent="0.15">
      <c r="A688" s="44"/>
      <c r="B688" s="11"/>
      <c r="C688" s="17"/>
      <c r="D688" s="17"/>
      <c r="E688" s="16"/>
      <c r="F688" s="15"/>
      <c r="G688" s="14"/>
      <c r="H688" s="13" t="str">
        <f>IF(F688="","",VLOOKUP(F688,図書名リスト!$C$3:$W$900,16,0))</f>
        <v/>
      </c>
      <c r="I688" s="12" t="str">
        <f>IF(F688="","",VLOOKUP(X688,図書名リスト!$A$3:$W$900,5,0))</f>
        <v/>
      </c>
      <c r="J688" s="25" t="str">
        <f>IF(F688="","",VLOOKUP(X688,図書名リスト!$A$3:$W$900,9,0))</f>
        <v/>
      </c>
      <c r="K688" s="24" t="str">
        <f>IF(F688="","",VLOOKUP(X688,図書名リスト!$A$3:$W$900,23,0))</f>
        <v/>
      </c>
      <c r="L688" s="10" t="str">
        <f>IF(F688="","",VLOOKUP(X688,図書名リスト!$A$3:$W$900,11,0))</f>
        <v/>
      </c>
      <c r="M688" s="43" t="str">
        <f>IF(F688="","",VLOOKUP(X688,図書名リスト!$A$3:$W$900,14,0))</f>
        <v/>
      </c>
      <c r="N688" s="10" t="str">
        <f>IF(F688="","",VLOOKUP(X688,図書名リスト!$A$3:$W$900,17,0))</f>
        <v/>
      </c>
      <c r="O688" s="11"/>
      <c r="P688" s="23" t="str">
        <f>IF(F688="","",VLOOKUP(X688,図書名リスト!$A$3:$W$900,21,0))</f>
        <v/>
      </c>
      <c r="Q688" s="22" t="str">
        <f>IF(F688="","",VLOOKUP(X688,図書名リスト!$A$3:$W$900,19,0))</f>
        <v/>
      </c>
      <c r="R688" s="23" t="str">
        <f>IF(F688="","",VLOOKUP(X688,図書名リスト!$A$3:$W$900,20,0))</f>
        <v/>
      </c>
      <c r="S688" s="22" t="str">
        <f>IF(F688="","",VLOOKUP(X688,図書名リスト!$A$3:$W$900,22,0))</f>
        <v/>
      </c>
      <c r="T688" s="9" t="str">
        <f t="shared" si="50"/>
        <v xml:space="preserve"> </v>
      </c>
      <c r="U688" s="9" t="str">
        <f t="shared" si="51"/>
        <v>　</v>
      </c>
      <c r="V688" s="9" t="str">
        <f t="shared" si="52"/>
        <v xml:space="preserve"> </v>
      </c>
      <c r="W688" s="9">
        <f t="shared" si="53"/>
        <v>0</v>
      </c>
      <c r="X688" s="8" t="str">
        <f t="shared" si="54"/>
        <v/>
      </c>
    </row>
    <row r="689" spans="1:24" ht="57" customHeight="1" x14ac:dyDescent="0.15">
      <c r="A689" s="44"/>
      <c r="B689" s="11"/>
      <c r="C689" s="17"/>
      <c r="D689" s="17"/>
      <c r="E689" s="16"/>
      <c r="F689" s="15"/>
      <c r="G689" s="14"/>
      <c r="H689" s="13" t="str">
        <f>IF(F689="","",VLOOKUP(F689,図書名リスト!$C$3:$W$900,16,0))</f>
        <v/>
      </c>
      <c r="I689" s="12" t="str">
        <f>IF(F689="","",VLOOKUP(X689,図書名リスト!$A$3:$W$900,5,0))</f>
        <v/>
      </c>
      <c r="J689" s="25" t="str">
        <f>IF(F689="","",VLOOKUP(X689,図書名リスト!$A$3:$W$900,9,0))</f>
        <v/>
      </c>
      <c r="K689" s="24" t="str">
        <f>IF(F689="","",VLOOKUP(X689,図書名リスト!$A$3:$W$900,23,0))</f>
        <v/>
      </c>
      <c r="L689" s="10" t="str">
        <f>IF(F689="","",VLOOKUP(X689,図書名リスト!$A$3:$W$900,11,0))</f>
        <v/>
      </c>
      <c r="M689" s="43" t="str">
        <f>IF(F689="","",VLOOKUP(X689,図書名リスト!$A$3:$W$900,14,0))</f>
        <v/>
      </c>
      <c r="N689" s="10" t="str">
        <f>IF(F689="","",VLOOKUP(X689,図書名リスト!$A$3:$W$900,17,0))</f>
        <v/>
      </c>
      <c r="O689" s="11"/>
      <c r="P689" s="23" t="str">
        <f>IF(F689="","",VLOOKUP(X689,図書名リスト!$A$3:$W$900,21,0))</f>
        <v/>
      </c>
      <c r="Q689" s="22" t="str">
        <f>IF(F689="","",VLOOKUP(X689,図書名リスト!$A$3:$W$900,19,0))</f>
        <v/>
      </c>
      <c r="R689" s="23" t="str">
        <f>IF(F689="","",VLOOKUP(X689,図書名リスト!$A$3:$W$900,20,0))</f>
        <v/>
      </c>
      <c r="S689" s="22" t="str">
        <f>IF(F689="","",VLOOKUP(X689,図書名リスト!$A$3:$W$900,22,0))</f>
        <v/>
      </c>
      <c r="T689" s="9" t="str">
        <f t="shared" si="50"/>
        <v xml:space="preserve"> </v>
      </c>
      <c r="U689" s="9" t="str">
        <f t="shared" si="51"/>
        <v>　</v>
      </c>
      <c r="V689" s="9" t="str">
        <f t="shared" si="52"/>
        <v xml:space="preserve"> </v>
      </c>
      <c r="W689" s="9">
        <f t="shared" si="53"/>
        <v>0</v>
      </c>
      <c r="X689" s="8" t="str">
        <f t="shared" si="54"/>
        <v/>
      </c>
    </row>
    <row r="690" spans="1:24" ht="57" customHeight="1" x14ac:dyDescent="0.15">
      <c r="A690" s="44"/>
      <c r="B690" s="11"/>
      <c r="C690" s="17"/>
      <c r="D690" s="17"/>
      <c r="E690" s="16"/>
      <c r="F690" s="15"/>
      <c r="G690" s="14"/>
      <c r="H690" s="13" t="str">
        <f>IF(F690="","",VLOOKUP(F690,図書名リスト!$C$3:$W$900,16,0))</f>
        <v/>
      </c>
      <c r="I690" s="12" t="str">
        <f>IF(F690="","",VLOOKUP(X690,図書名リスト!$A$3:$W$900,5,0))</f>
        <v/>
      </c>
      <c r="J690" s="25" t="str">
        <f>IF(F690="","",VLOOKUP(X690,図書名リスト!$A$3:$W$900,9,0))</f>
        <v/>
      </c>
      <c r="K690" s="24" t="str">
        <f>IF(F690="","",VLOOKUP(X690,図書名リスト!$A$3:$W$900,23,0))</f>
        <v/>
      </c>
      <c r="L690" s="10" t="str">
        <f>IF(F690="","",VLOOKUP(X690,図書名リスト!$A$3:$W$900,11,0))</f>
        <v/>
      </c>
      <c r="M690" s="43" t="str">
        <f>IF(F690="","",VLOOKUP(X690,図書名リスト!$A$3:$W$900,14,0))</f>
        <v/>
      </c>
      <c r="N690" s="10" t="str">
        <f>IF(F690="","",VLOOKUP(X690,図書名リスト!$A$3:$W$900,17,0))</f>
        <v/>
      </c>
      <c r="O690" s="11"/>
      <c r="P690" s="23" t="str">
        <f>IF(F690="","",VLOOKUP(X690,図書名リスト!$A$3:$W$900,21,0))</f>
        <v/>
      </c>
      <c r="Q690" s="22" t="str">
        <f>IF(F690="","",VLOOKUP(X690,図書名リスト!$A$3:$W$900,19,0))</f>
        <v/>
      </c>
      <c r="R690" s="23" t="str">
        <f>IF(F690="","",VLOOKUP(X690,図書名リスト!$A$3:$W$900,20,0))</f>
        <v/>
      </c>
      <c r="S690" s="22" t="str">
        <f>IF(F690="","",VLOOKUP(X690,図書名リスト!$A$3:$W$900,22,0))</f>
        <v/>
      </c>
      <c r="T690" s="9" t="str">
        <f t="shared" si="50"/>
        <v xml:space="preserve"> </v>
      </c>
      <c r="U690" s="9" t="str">
        <f t="shared" si="51"/>
        <v>　</v>
      </c>
      <c r="V690" s="9" t="str">
        <f t="shared" si="52"/>
        <v xml:space="preserve"> </v>
      </c>
      <c r="W690" s="9">
        <f t="shared" si="53"/>
        <v>0</v>
      </c>
      <c r="X690" s="8" t="str">
        <f t="shared" si="54"/>
        <v/>
      </c>
    </row>
    <row r="691" spans="1:24" ht="57" customHeight="1" x14ac:dyDescent="0.15">
      <c r="A691" s="44"/>
      <c r="B691" s="11"/>
      <c r="C691" s="17"/>
      <c r="D691" s="17"/>
      <c r="E691" s="16"/>
      <c r="F691" s="15"/>
      <c r="G691" s="14"/>
      <c r="H691" s="13" t="str">
        <f>IF(F691="","",VLOOKUP(F691,図書名リスト!$C$3:$W$900,16,0))</f>
        <v/>
      </c>
      <c r="I691" s="12" t="str">
        <f>IF(F691="","",VLOOKUP(X691,図書名リスト!$A$3:$W$900,5,0))</f>
        <v/>
      </c>
      <c r="J691" s="25" t="str">
        <f>IF(F691="","",VLOOKUP(X691,図書名リスト!$A$3:$W$900,9,0))</f>
        <v/>
      </c>
      <c r="K691" s="24" t="str">
        <f>IF(F691="","",VLOOKUP(X691,図書名リスト!$A$3:$W$900,23,0))</f>
        <v/>
      </c>
      <c r="L691" s="10" t="str">
        <f>IF(F691="","",VLOOKUP(X691,図書名リスト!$A$3:$W$900,11,0))</f>
        <v/>
      </c>
      <c r="M691" s="43" t="str">
        <f>IF(F691="","",VLOOKUP(X691,図書名リスト!$A$3:$W$900,14,0))</f>
        <v/>
      </c>
      <c r="N691" s="10" t="str">
        <f>IF(F691="","",VLOOKUP(X691,図書名リスト!$A$3:$W$900,17,0))</f>
        <v/>
      </c>
      <c r="O691" s="11"/>
      <c r="P691" s="23" t="str">
        <f>IF(F691="","",VLOOKUP(X691,図書名リスト!$A$3:$W$900,21,0))</f>
        <v/>
      </c>
      <c r="Q691" s="22" t="str">
        <f>IF(F691="","",VLOOKUP(X691,図書名リスト!$A$3:$W$900,19,0))</f>
        <v/>
      </c>
      <c r="R691" s="23" t="str">
        <f>IF(F691="","",VLOOKUP(X691,図書名リスト!$A$3:$W$900,20,0))</f>
        <v/>
      </c>
      <c r="S691" s="22" t="str">
        <f>IF(F691="","",VLOOKUP(X691,図書名リスト!$A$3:$W$900,22,0))</f>
        <v/>
      </c>
      <c r="T691" s="9" t="str">
        <f t="shared" si="50"/>
        <v xml:space="preserve"> </v>
      </c>
      <c r="U691" s="9" t="str">
        <f t="shared" si="51"/>
        <v>　</v>
      </c>
      <c r="V691" s="9" t="str">
        <f t="shared" si="52"/>
        <v xml:space="preserve"> </v>
      </c>
      <c r="W691" s="9">
        <f t="shared" si="53"/>
        <v>0</v>
      </c>
      <c r="X691" s="8" t="str">
        <f t="shared" si="54"/>
        <v/>
      </c>
    </row>
    <row r="692" spans="1:24" ht="57" customHeight="1" x14ac:dyDescent="0.15">
      <c r="A692" s="44"/>
      <c r="B692" s="11"/>
      <c r="C692" s="17"/>
      <c r="D692" s="17"/>
      <c r="E692" s="16"/>
      <c r="F692" s="15"/>
      <c r="G692" s="14"/>
      <c r="H692" s="13" t="str">
        <f>IF(F692="","",VLOOKUP(F692,図書名リスト!$C$3:$W$900,16,0))</f>
        <v/>
      </c>
      <c r="I692" s="12" t="str">
        <f>IF(F692="","",VLOOKUP(X692,図書名リスト!$A$3:$W$900,5,0))</f>
        <v/>
      </c>
      <c r="J692" s="25" t="str">
        <f>IF(F692="","",VLOOKUP(X692,図書名リスト!$A$3:$W$900,9,0))</f>
        <v/>
      </c>
      <c r="K692" s="24" t="str">
        <f>IF(F692="","",VLOOKUP(X692,図書名リスト!$A$3:$W$900,23,0))</f>
        <v/>
      </c>
      <c r="L692" s="10" t="str">
        <f>IF(F692="","",VLOOKUP(X692,図書名リスト!$A$3:$W$900,11,0))</f>
        <v/>
      </c>
      <c r="M692" s="43" t="str">
        <f>IF(F692="","",VLOOKUP(X692,図書名リスト!$A$3:$W$900,14,0))</f>
        <v/>
      </c>
      <c r="N692" s="10" t="str">
        <f>IF(F692="","",VLOOKUP(X692,図書名リスト!$A$3:$W$900,17,0))</f>
        <v/>
      </c>
      <c r="O692" s="11"/>
      <c r="P692" s="23" t="str">
        <f>IF(F692="","",VLOOKUP(X692,図書名リスト!$A$3:$W$900,21,0))</f>
        <v/>
      </c>
      <c r="Q692" s="22" t="str">
        <f>IF(F692="","",VLOOKUP(X692,図書名リスト!$A$3:$W$900,19,0))</f>
        <v/>
      </c>
      <c r="R692" s="23" t="str">
        <f>IF(F692="","",VLOOKUP(X692,図書名リスト!$A$3:$W$900,20,0))</f>
        <v/>
      </c>
      <c r="S692" s="22" t="str">
        <f>IF(F692="","",VLOOKUP(X692,図書名リスト!$A$3:$W$900,22,0))</f>
        <v/>
      </c>
      <c r="T692" s="9" t="str">
        <f t="shared" si="50"/>
        <v xml:space="preserve"> </v>
      </c>
      <c r="U692" s="9" t="str">
        <f t="shared" si="51"/>
        <v>　</v>
      </c>
      <c r="V692" s="9" t="str">
        <f t="shared" si="52"/>
        <v xml:space="preserve"> </v>
      </c>
      <c r="W692" s="9">
        <f t="shared" si="53"/>
        <v>0</v>
      </c>
      <c r="X692" s="8" t="str">
        <f t="shared" si="54"/>
        <v/>
      </c>
    </row>
    <row r="693" spans="1:24" ht="57" customHeight="1" x14ac:dyDescent="0.15">
      <c r="A693" s="44"/>
      <c r="B693" s="11"/>
      <c r="C693" s="17"/>
      <c r="D693" s="17"/>
      <c r="E693" s="16"/>
      <c r="F693" s="15"/>
      <c r="G693" s="14"/>
      <c r="H693" s="13" t="str">
        <f>IF(F693="","",VLOOKUP(F693,図書名リスト!$C$3:$W$900,16,0))</f>
        <v/>
      </c>
      <c r="I693" s="12" t="str">
        <f>IF(F693="","",VLOOKUP(X693,図書名リスト!$A$3:$W$900,5,0))</f>
        <v/>
      </c>
      <c r="J693" s="25" t="str">
        <f>IF(F693="","",VLOOKUP(X693,図書名リスト!$A$3:$W$900,9,0))</f>
        <v/>
      </c>
      <c r="K693" s="24" t="str">
        <f>IF(F693="","",VLOOKUP(X693,図書名リスト!$A$3:$W$900,23,0))</f>
        <v/>
      </c>
      <c r="L693" s="10" t="str">
        <f>IF(F693="","",VLOOKUP(X693,図書名リスト!$A$3:$W$900,11,0))</f>
        <v/>
      </c>
      <c r="M693" s="43" t="str">
        <f>IF(F693="","",VLOOKUP(X693,図書名リスト!$A$3:$W$900,14,0))</f>
        <v/>
      </c>
      <c r="N693" s="10" t="str">
        <f>IF(F693="","",VLOOKUP(X693,図書名リスト!$A$3:$W$900,17,0))</f>
        <v/>
      </c>
      <c r="O693" s="11"/>
      <c r="P693" s="23" t="str">
        <f>IF(F693="","",VLOOKUP(X693,図書名リスト!$A$3:$W$900,21,0))</f>
        <v/>
      </c>
      <c r="Q693" s="22" t="str">
        <f>IF(F693="","",VLOOKUP(X693,図書名リスト!$A$3:$W$900,19,0))</f>
        <v/>
      </c>
      <c r="R693" s="23" t="str">
        <f>IF(F693="","",VLOOKUP(X693,図書名リスト!$A$3:$W$900,20,0))</f>
        <v/>
      </c>
      <c r="S693" s="22" t="str">
        <f>IF(F693="","",VLOOKUP(X693,図書名リスト!$A$3:$W$900,22,0))</f>
        <v/>
      </c>
      <c r="T693" s="9" t="str">
        <f t="shared" si="50"/>
        <v xml:space="preserve"> </v>
      </c>
      <c r="U693" s="9" t="str">
        <f t="shared" si="51"/>
        <v>　</v>
      </c>
      <c r="V693" s="9" t="str">
        <f t="shared" si="52"/>
        <v xml:space="preserve"> </v>
      </c>
      <c r="W693" s="9">
        <f t="shared" si="53"/>
        <v>0</v>
      </c>
      <c r="X693" s="8" t="str">
        <f t="shared" si="54"/>
        <v/>
      </c>
    </row>
    <row r="694" spans="1:24" ht="57" customHeight="1" x14ac:dyDescent="0.15">
      <c r="A694" s="44"/>
      <c r="B694" s="11"/>
      <c r="C694" s="17"/>
      <c r="D694" s="17"/>
      <c r="E694" s="16"/>
      <c r="F694" s="15"/>
      <c r="G694" s="14"/>
      <c r="H694" s="13" t="str">
        <f>IF(F694="","",VLOOKUP(F694,図書名リスト!$C$3:$W$900,16,0))</f>
        <v/>
      </c>
      <c r="I694" s="12" t="str">
        <f>IF(F694="","",VLOOKUP(X694,図書名リスト!$A$3:$W$900,5,0))</f>
        <v/>
      </c>
      <c r="J694" s="25" t="str">
        <f>IF(F694="","",VLOOKUP(X694,図書名リスト!$A$3:$W$900,9,0))</f>
        <v/>
      </c>
      <c r="K694" s="24" t="str">
        <f>IF(F694="","",VLOOKUP(X694,図書名リスト!$A$3:$W$900,23,0))</f>
        <v/>
      </c>
      <c r="L694" s="10" t="str">
        <f>IF(F694="","",VLOOKUP(X694,図書名リスト!$A$3:$W$900,11,0))</f>
        <v/>
      </c>
      <c r="M694" s="43" t="str">
        <f>IF(F694="","",VLOOKUP(X694,図書名リスト!$A$3:$W$900,14,0))</f>
        <v/>
      </c>
      <c r="N694" s="10" t="str">
        <f>IF(F694="","",VLOOKUP(X694,図書名リスト!$A$3:$W$900,17,0))</f>
        <v/>
      </c>
      <c r="O694" s="11"/>
      <c r="P694" s="23" t="str">
        <f>IF(F694="","",VLOOKUP(X694,図書名リスト!$A$3:$W$900,21,0))</f>
        <v/>
      </c>
      <c r="Q694" s="22" t="str">
        <f>IF(F694="","",VLOOKUP(X694,図書名リスト!$A$3:$W$900,19,0))</f>
        <v/>
      </c>
      <c r="R694" s="23" t="str">
        <f>IF(F694="","",VLOOKUP(X694,図書名リスト!$A$3:$W$900,20,0))</f>
        <v/>
      </c>
      <c r="S694" s="22" t="str">
        <f>IF(F694="","",VLOOKUP(X694,図書名リスト!$A$3:$W$900,22,0))</f>
        <v/>
      </c>
      <c r="T694" s="9" t="str">
        <f t="shared" si="50"/>
        <v xml:space="preserve"> </v>
      </c>
      <c r="U694" s="9" t="str">
        <f t="shared" si="51"/>
        <v>　</v>
      </c>
      <c r="V694" s="9" t="str">
        <f t="shared" si="52"/>
        <v xml:space="preserve"> </v>
      </c>
      <c r="W694" s="9">
        <f t="shared" si="53"/>
        <v>0</v>
      </c>
      <c r="X694" s="8" t="str">
        <f t="shared" si="54"/>
        <v/>
      </c>
    </row>
    <row r="695" spans="1:24" ht="57" customHeight="1" x14ac:dyDescent="0.15">
      <c r="A695" s="44"/>
      <c r="B695" s="11"/>
      <c r="C695" s="17"/>
      <c r="D695" s="17"/>
      <c r="E695" s="16"/>
      <c r="F695" s="15"/>
      <c r="G695" s="14"/>
      <c r="H695" s="13" t="str">
        <f>IF(F695="","",VLOOKUP(F695,図書名リスト!$C$3:$W$900,16,0))</f>
        <v/>
      </c>
      <c r="I695" s="12" t="str">
        <f>IF(F695="","",VLOOKUP(X695,図書名リスト!$A$3:$W$900,5,0))</f>
        <v/>
      </c>
      <c r="J695" s="25" t="str">
        <f>IF(F695="","",VLOOKUP(X695,図書名リスト!$A$3:$W$900,9,0))</f>
        <v/>
      </c>
      <c r="K695" s="24" t="str">
        <f>IF(F695="","",VLOOKUP(X695,図書名リスト!$A$3:$W$900,23,0))</f>
        <v/>
      </c>
      <c r="L695" s="10" t="str">
        <f>IF(F695="","",VLOOKUP(X695,図書名リスト!$A$3:$W$900,11,0))</f>
        <v/>
      </c>
      <c r="M695" s="43" t="str">
        <f>IF(F695="","",VLOOKUP(X695,図書名リスト!$A$3:$W$900,14,0))</f>
        <v/>
      </c>
      <c r="N695" s="10" t="str">
        <f>IF(F695="","",VLOOKUP(X695,図書名リスト!$A$3:$W$900,17,0))</f>
        <v/>
      </c>
      <c r="O695" s="11"/>
      <c r="P695" s="23" t="str">
        <f>IF(F695="","",VLOOKUP(X695,図書名リスト!$A$3:$W$900,21,0))</f>
        <v/>
      </c>
      <c r="Q695" s="22" t="str">
        <f>IF(F695="","",VLOOKUP(X695,図書名リスト!$A$3:$W$900,19,0))</f>
        <v/>
      </c>
      <c r="R695" s="23" t="str">
        <f>IF(F695="","",VLOOKUP(X695,図書名リスト!$A$3:$W$900,20,0))</f>
        <v/>
      </c>
      <c r="S695" s="22" t="str">
        <f>IF(F695="","",VLOOKUP(X695,図書名リスト!$A$3:$W$900,22,0))</f>
        <v/>
      </c>
      <c r="T695" s="9" t="str">
        <f t="shared" si="50"/>
        <v xml:space="preserve"> </v>
      </c>
      <c r="U695" s="9" t="str">
        <f t="shared" si="51"/>
        <v>　</v>
      </c>
      <c r="V695" s="9" t="str">
        <f t="shared" si="52"/>
        <v xml:space="preserve"> </v>
      </c>
      <c r="W695" s="9">
        <f t="shared" si="53"/>
        <v>0</v>
      </c>
      <c r="X695" s="8" t="str">
        <f t="shared" si="54"/>
        <v/>
      </c>
    </row>
    <row r="696" spans="1:24" ht="57" customHeight="1" x14ac:dyDescent="0.15">
      <c r="A696" s="44"/>
      <c r="B696" s="11"/>
      <c r="C696" s="17"/>
      <c r="D696" s="17"/>
      <c r="E696" s="16"/>
      <c r="F696" s="15"/>
      <c r="G696" s="14"/>
      <c r="H696" s="13" t="str">
        <f>IF(F696="","",VLOOKUP(F696,図書名リスト!$C$3:$W$900,16,0))</f>
        <v/>
      </c>
      <c r="I696" s="12" t="str">
        <f>IF(F696="","",VLOOKUP(X696,図書名リスト!$A$3:$W$900,5,0))</f>
        <v/>
      </c>
      <c r="J696" s="25" t="str">
        <f>IF(F696="","",VLOOKUP(X696,図書名リスト!$A$3:$W$900,9,0))</f>
        <v/>
      </c>
      <c r="K696" s="24" t="str">
        <f>IF(F696="","",VLOOKUP(X696,図書名リスト!$A$3:$W$900,23,0))</f>
        <v/>
      </c>
      <c r="L696" s="10" t="str">
        <f>IF(F696="","",VLOOKUP(X696,図書名リスト!$A$3:$W$900,11,0))</f>
        <v/>
      </c>
      <c r="M696" s="43" t="str">
        <f>IF(F696="","",VLOOKUP(X696,図書名リスト!$A$3:$W$900,14,0))</f>
        <v/>
      </c>
      <c r="N696" s="10" t="str">
        <f>IF(F696="","",VLOOKUP(X696,図書名リスト!$A$3:$W$900,17,0))</f>
        <v/>
      </c>
      <c r="O696" s="11"/>
      <c r="P696" s="23" t="str">
        <f>IF(F696="","",VLOOKUP(X696,図書名リスト!$A$3:$W$900,21,0))</f>
        <v/>
      </c>
      <c r="Q696" s="22" t="str">
        <f>IF(F696="","",VLOOKUP(X696,図書名リスト!$A$3:$W$900,19,0))</f>
        <v/>
      </c>
      <c r="R696" s="23" t="str">
        <f>IF(F696="","",VLOOKUP(X696,図書名リスト!$A$3:$W$900,20,0))</f>
        <v/>
      </c>
      <c r="S696" s="22" t="str">
        <f>IF(F696="","",VLOOKUP(X696,図書名リスト!$A$3:$W$900,22,0))</f>
        <v/>
      </c>
      <c r="T696" s="9" t="str">
        <f t="shared" si="50"/>
        <v xml:space="preserve"> </v>
      </c>
      <c r="U696" s="9" t="str">
        <f t="shared" si="51"/>
        <v>　</v>
      </c>
      <c r="V696" s="9" t="str">
        <f t="shared" si="52"/>
        <v xml:space="preserve"> </v>
      </c>
      <c r="W696" s="9">
        <f t="shared" si="53"/>
        <v>0</v>
      </c>
      <c r="X696" s="8" t="str">
        <f t="shared" si="54"/>
        <v/>
      </c>
    </row>
    <row r="697" spans="1:24" ht="57" customHeight="1" x14ac:dyDescent="0.15">
      <c r="A697" s="44"/>
      <c r="B697" s="11"/>
      <c r="C697" s="17"/>
      <c r="D697" s="17"/>
      <c r="E697" s="16"/>
      <c r="F697" s="15"/>
      <c r="G697" s="14"/>
      <c r="H697" s="13" t="str">
        <f>IF(F697="","",VLOOKUP(F697,図書名リスト!$C$3:$W$900,16,0))</f>
        <v/>
      </c>
      <c r="I697" s="12" t="str">
        <f>IF(F697="","",VLOOKUP(X697,図書名リスト!$A$3:$W$900,5,0))</f>
        <v/>
      </c>
      <c r="J697" s="25" t="str">
        <f>IF(F697="","",VLOOKUP(X697,図書名リスト!$A$3:$W$900,9,0))</f>
        <v/>
      </c>
      <c r="K697" s="24" t="str">
        <f>IF(F697="","",VLOOKUP(X697,図書名リスト!$A$3:$W$900,23,0))</f>
        <v/>
      </c>
      <c r="L697" s="10" t="str">
        <f>IF(F697="","",VLOOKUP(X697,図書名リスト!$A$3:$W$900,11,0))</f>
        <v/>
      </c>
      <c r="M697" s="43" t="str">
        <f>IF(F697="","",VLOOKUP(X697,図書名リスト!$A$3:$W$900,14,0))</f>
        <v/>
      </c>
      <c r="N697" s="10" t="str">
        <f>IF(F697="","",VLOOKUP(X697,図書名リスト!$A$3:$W$900,17,0))</f>
        <v/>
      </c>
      <c r="O697" s="11"/>
      <c r="P697" s="23" t="str">
        <f>IF(F697="","",VLOOKUP(X697,図書名リスト!$A$3:$W$900,21,0))</f>
        <v/>
      </c>
      <c r="Q697" s="22" t="str">
        <f>IF(F697="","",VLOOKUP(X697,図書名リスト!$A$3:$W$900,19,0))</f>
        <v/>
      </c>
      <c r="R697" s="23" t="str">
        <f>IF(F697="","",VLOOKUP(X697,図書名リスト!$A$3:$W$900,20,0))</f>
        <v/>
      </c>
      <c r="S697" s="22" t="str">
        <f>IF(F697="","",VLOOKUP(X697,図書名リスト!$A$3:$W$900,22,0))</f>
        <v/>
      </c>
      <c r="T697" s="9" t="str">
        <f t="shared" si="50"/>
        <v xml:space="preserve"> </v>
      </c>
      <c r="U697" s="9" t="str">
        <f t="shared" si="51"/>
        <v>　</v>
      </c>
      <c r="V697" s="9" t="str">
        <f t="shared" si="52"/>
        <v xml:space="preserve"> </v>
      </c>
      <c r="W697" s="9">
        <f t="shared" si="53"/>
        <v>0</v>
      </c>
      <c r="X697" s="8" t="str">
        <f t="shared" si="54"/>
        <v/>
      </c>
    </row>
    <row r="698" spans="1:24" ht="57" customHeight="1" x14ac:dyDescent="0.15">
      <c r="A698" s="44"/>
      <c r="B698" s="11"/>
      <c r="C698" s="17"/>
      <c r="D698" s="17"/>
      <c r="E698" s="16"/>
      <c r="F698" s="15"/>
      <c r="G698" s="14"/>
      <c r="H698" s="13" t="str">
        <f>IF(F698="","",VLOOKUP(F698,図書名リスト!$C$3:$W$900,16,0))</f>
        <v/>
      </c>
      <c r="I698" s="12" t="str">
        <f>IF(F698="","",VLOOKUP(X698,図書名リスト!$A$3:$W$900,5,0))</f>
        <v/>
      </c>
      <c r="J698" s="25" t="str">
        <f>IF(F698="","",VLOOKUP(X698,図書名リスト!$A$3:$W$900,9,0))</f>
        <v/>
      </c>
      <c r="K698" s="24" t="str">
        <f>IF(F698="","",VLOOKUP(X698,図書名リスト!$A$3:$W$900,23,0))</f>
        <v/>
      </c>
      <c r="L698" s="10" t="str">
        <f>IF(F698="","",VLOOKUP(X698,図書名リスト!$A$3:$W$900,11,0))</f>
        <v/>
      </c>
      <c r="M698" s="43" t="str">
        <f>IF(F698="","",VLOOKUP(X698,図書名リスト!$A$3:$W$900,14,0))</f>
        <v/>
      </c>
      <c r="N698" s="10" t="str">
        <f>IF(F698="","",VLOOKUP(X698,図書名リスト!$A$3:$W$900,17,0))</f>
        <v/>
      </c>
      <c r="O698" s="11"/>
      <c r="P698" s="23" t="str">
        <f>IF(F698="","",VLOOKUP(X698,図書名リスト!$A$3:$W$900,21,0))</f>
        <v/>
      </c>
      <c r="Q698" s="22" t="str">
        <f>IF(F698="","",VLOOKUP(X698,図書名リスト!$A$3:$W$900,19,0))</f>
        <v/>
      </c>
      <c r="R698" s="23" t="str">
        <f>IF(F698="","",VLOOKUP(X698,図書名リスト!$A$3:$W$900,20,0))</f>
        <v/>
      </c>
      <c r="S698" s="22" t="str">
        <f>IF(F698="","",VLOOKUP(X698,図書名リスト!$A$3:$W$900,22,0))</f>
        <v/>
      </c>
      <c r="T698" s="9" t="str">
        <f t="shared" si="50"/>
        <v xml:space="preserve"> </v>
      </c>
      <c r="U698" s="9" t="str">
        <f t="shared" si="51"/>
        <v>　</v>
      </c>
      <c r="V698" s="9" t="str">
        <f t="shared" si="52"/>
        <v xml:space="preserve"> </v>
      </c>
      <c r="W698" s="9">
        <f t="shared" si="53"/>
        <v>0</v>
      </c>
      <c r="X698" s="8" t="str">
        <f t="shared" si="54"/>
        <v/>
      </c>
    </row>
    <row r="699" spans="1:24" ht="57" customHeight="1" x14ac:dyDescent="0.15">
      <c r="A699" s="44"/>
      <c r="B699" s="11"/>
      <c r="C699" s="17"/>
      <c r="D699" s="17"/>
      <c r="E699" s="16"/>
      <c r="F699" s="15"/>
      <c r="G699" s="14"/>
      <c r="H699" s="13" t="str">
        <f>IF(F699="","",VLOOKUP(F699,図書名リスト!$C$3:$W$900,16,0))</f>
        <v/>
      </c>
      <c r="I699" s="12" t="str">
        <f>IF(F699="","",VLOOKUP(X699,図書名リスト!$A$3:$W$900,5,0))</f>
        <v/>
      </c>
      <c r="J699" s="25" t="str">
        <f>IF(F699="","",VLOOKUP(X699,図書名リスト!$A$3:$W$900,9,0))</f>
        <v/>
      </c>
      <c r="K699" s="24" t="str">
        <f>IF(F699="","",VLOOKUP(X699,図書名リスト!$A$3:$W$900,23,0))</f>
        <v/>
      </c>
      <c r="L699" s="10" t="str">
        <f>IF(F699="","",VLOOKUP(X699,図書名リスト!$A$3:$W$900,11,0))</f>
        <v/>
      </c>
      <c r="M699" s="43" t="str">
        <f>IF(F699="","",VLOOKUP(X699,図書名リスト!$A$3:$W$900,14,0))</f>
        <v/>
      </c>
      <c r="N699" s="10" t="str">
        <f>IF(F699="","",VLOOKUP(X699,図書名リスト!$A$3:$W$900,17,0))</f>
        <v/>
      </c>
      <c r="O699" s="11"/>
      <c r="P699" s="23" t="str">
        <f>IF(F699="","",VLOOKUP(X699,図書名リスト!$A$3:$W$900,21,0))</f>
        <v/>
      </c>
      <c r="Q699" s="22" t="str">
        <f>IF(F699="","",VLOOKUP(X699,図書名リスト!$A$3:$W$900,19,0))</f>
        <v/>
      </c>
      <c r="R699" s="23" t="str">
        <f>IF(F699="","",VLOOKUP(X699,図書名リスト!$A$3:$W$900,20,0))</f>
        <v/>
      </c>
      <c r="S699" s="22" t="str">
        <f>IF(F699="","",VLOOKUP(X699,図書名リスト!$A$3:$W$900,22,0))</f>
        <v/>
      </c>
      <c r="T699" s="9" t="str">
        <f t="shared" si="50"/>
        <v xml:space="preserve"> </v>
      </c>
      <c r="U699" s="9" t="str">
        <f t="shared" si="51"/>
        <v>　</v>
      </c>
      <c r="V699" s="9" t="str">
        <f t="shared" si="52"/>
        <v xml:space="preserve"> </v>
      </c>
      <c r="W699" s="9">
        <f t="shared" si="53"/>
        <v>0</v>
      </c>
      <c r="X699" s="8" t="str">
        <f t="shared" si="54"/>
        <v/>
      </c>
    </row>
    <row r="700" spans="1:24" ht="57" customHeight="1" x14ac:dyDescent="0.15">
      <c r="A700" s="44"/>
      <c r="B700" s="11"/>
      <c r="C700" s="17"/>
      <c r="D700" s="17"/>
      <c r="E700" s="16"/>
      <c r="F700" s="15"/>
      <c r="G700" s="14"/>
      <c r="H700" s="13" t="str">
        <f>IF(F700="","",VLOOKUP(F700,図書名リスト!$C$3:$W$900,16,0))</f>
        <v/>
      </c>
      <c r="I700" s="12" t="str">
        <f>IF(F700="","",VLOOKUP(X700,図書名リスト!$A$3:$W$900,5,0))</f>
        <v/>
      </c>
      <c r="J700" s="25" t="str">
        <f>IF(F700="","",VLOOKUP(X700,図書名リスト!$A$3:$W$900,9,0))</f>
        <v/>
      </c>
      <c r="K700" s="24" t="str">
        <f>IF(F700="","",VLOOKUP(X700,図書名リスト!$A$3:$W$900,23,0))</f>
        <v/>
      </c>
      <c r="L700" s="10" t="str">
        <f>IF(F700="","",VLOOKUP(X700,図書名リスト!$A$3:$W$900,11,0))</f>
        <v/>
      </c>
      <c r="M700" s="43" t="str">
        <f>IF(F700="","",VLOOKUP(X700,図書名リスト!$A$3:$W$900,14,0))</f>
        <v/>
      </c>
      <c r="N700" s="10" t="str">
        <f>IF(F700="","",VLOOKUP(X700,図書名リスト!$A$3:$W$900,17,0))</f>
        <v/>
      </c>
      <c r="O700" s="11"/>
      <c r="P700" s="23" t="str">
        <f>IF(F700="","",VLOOKUP(X700,図書名リスト!$A$3:$W$900,21,0))</f>
        <v/>
      </c>
      <c r="Q700" s="22" t="str">
        <f>IF(F700="","",VLOOKUP(X700,図書名リスト!$A$3:$W$900,19,0))</f>
        <v/>
      </c>
      <c r="R700" s="23" t="str">
        <f>IF(F700="","",VLOOKUP(X700,図書名リスト!$A$3:$W$900,20,0))</f>
        <v/>
      </c>
      <c r="S700" s="22" t="str">
        <f>IF(F700="","",VLOOKUP(X700,図書名リスト!$A$3:$W$900,22,0))</f>
        <v/>
      </c>
      <c r="T700" s="9" t="str">
        <f t="shared" si="50"/>
        <v xml:space="preserve"> </v>
      </c>
      <c r="U700" s="9" t="str">
        <f t="shared" si="51"/>
        <v>　</v>
      </c>
      <c r="V700" s="9" t="str">
        <f t="shared" si="52"/>
        <v xml:space="preserve"> </v>
      </c>
      <c r="W700" s="9">
        <f t="shared" si="53"/>
        <v>0</v>
      </c>
      <c r="X700" s="8" t="str">
        <f t="shared" si="54"/>
        <v/>
      </c>
    </row>
    <row r="701" spans="1:24" ht="57" customHeight="1" x14ac:dyDescent="0.15">
      <c r="A701" s="44"/>
      <c r="B701" s="11"/>
      <c r="C701" s="17"/>
      <c r="D701" s="17"/>
      <c r="E701" s="16"/>
      <c r="F701" s="15"/>
      <c r="G701" s="14"/>
      <c r="H701" s="13" t="str">
        <f>IF(F701="","",VLOOKUP(F701,図書名リスト!$C$3:$W$900,16,0))</f>
        <v/>
      </c>
      <c r="I701" s="12" t="str">
        <f>IF(F701="","",VLOOKUP(X701,図書名リスト!$A$3:$W$900,5,0))</f>
        <v/>
      </c>
      <c r="J701" s="25" t="str">
        <f>IF(F701="","",VLOOKUP(X701,図書名リスト!$A$3:$W$900,9,0))</f>
        <v/>
      </c>
      <c r="K701" s="24" t="str">
        <f>IF(F701="","",VLOOKUP(X701,図書名リスト!$A$3:$W$900,23,0))</f>
        <v/>
      </c>
      <c r="L701" s="10" t="str">
        <f>IF(F701="","",VLOOKUP(X701,図書名リスト!$A$3:$W$900,11,0))</f>
        <v/>
      </c>
      <c r="M701" s="43" t="str">
        <f>IF(F701="","",VLOOKUP(X701,図書名リスト!$A$3:$W$900,14,0))</f>
        <v/>
      </c>
      <c r="N701" s="10" t="str">
        <f>IF(F701="","",VLOOKUP(X701,図書名リスト!$A$3:$W$900,17,0))</f>
        <v/>
      </c>
      <c r="O701" s="11"/>
      <c r="P701" s="23" t="str">
        <f>IF(F701="","",VLOOKUP(X701,図書名リスト!$A$3:$W$900,21,0))</f>
        <v/>
      </c>
      <c r="Q701" s="22" t="str">
        <f>IF(F701="","",VLOOKUP(X701,図書名リスト!$A$3:$W$900,19,0))</f>
        <v/>
      </c>
      <c r="R701" s="23" t="str">
        <f>IF(F701="","",VLOOKUP(X701,図書名リスト!$A$3:$W$900,20,0))</f>
        <v/>
      </c>
      <c r="S701" s="22" t="str">
        <f>IF(F701="","",VLOOKUP(X701,図書名リスト!$A$3:$W$900,22,0))</f>
        <v/>
      </c>
      <c r="T701" s="9" t="str">
        <f t="shared" si="50"/>
        <v xml:space="preserve"> </v>
      </c>
      <c r="U701" s="9" t="str">
        <f t="shared" si="51"/>
        <v>　</v>
      </c>
      <c r="V701" s="9" t="str">
        <f t="shared" si="52"/>
        <v xml:space="preserve"> </v>
      </c>
      <c r="W701" s="9">
        <f t="shared" si="53"/>
        <v>0</v>
      </c>
      <c r="X701" s="8" t="str">
        <f t="shared" si="54"/>
        <v/>
      </c>
    </row>
    <row r="702" spans="1:24" ht="57" customHeight="1" x14ac:dyDescent="0.15">
      <c r="A702" s="44"/>
      <c r="B702" s="11"/>
      <c r="C702" s="17"/>
      <c r="D702" s="17"/>
      <c r="E702" s="16"/>
      <c r="F702" s="15"/>
      <c r="G702" s="14"/>
      <c r="H702" s="13" t="str">
        <f>IF(F702="","",VLOOKUP(F702,図書名リスト!$C$3:$W$900,16,0))</f>
        <v/>
      </c>
      <c r="I702" s="12" t="str">
        <f>IF(F702="","",VLOOKUP(X702,図書名リスト!$A$3:$W$900,5,0))</f>
        <v/>
      </c>
      <c r="J702" s="25" t="str">
        <f>IF(F702="","",VLOOKUP(X702,図書名リスト!$A$3:$W$900,9,0))</f>
        <v/>
      </c>
      <c r="K702" s="24" t="str">
        <f>IF(F702="","",VLOOKUP(X702,図書名リスト!$A$3:$W$900,23,0))</f>
        <v/>
      </c>
      <c r="L702" s="10" t="str">
        <f>IF(F702="","",VLOOKUP(X702,図書名リスト!$A$3:$W$900,11,0))</f>
        <v/>
      </c>
      <c r="M702" s="43" t="str">
        <f>IF(F702="","",VLOOKUP(X702,図書名リスト!$A$3:$W$900,14,0))</f>
        <v/>
      </c>
      <c r="N702" s="10" t="str">
        <f>IF(F702="","",VLOOKUP(X702,図書名リスト!$A$3:$W$900,17,0))</f>
        <v/>
      </c>
      <c r="O702" s="11"/>
      <c r="P702" s="23" t="str">
        <f>IF(F702="","",VLOOKUP(X702,図書名リスト!$A$3:$W$900,21,0))</f>
        <v/>
      </c>
      <c r="Q702" s="22" t="str">
        <f>IF(F702="","",VLOOKUP(X702,図書名リスト!$A$3:$W$900,19,0))</f>
        <v/>
      </c>
      <c r="R702" s="23" t="str">
        <f>IF(F702="","",VLOOKUP(X702,図書名リスト!$A$3:$W$900,20,0))</f>
        <v/>
      </c>
      <c r="S702" s="22" t="str">
        <f>IF(F702="","",VLOOKUP(X702,図書名リスト!$A$3:$W$900,22,0))</f>
        <v/>
      </c>
      <c r="T702" s="9" t="str">
        <f t="shared" si="50"/>
        <v xml:space="preserve"> </v>
      </c>
      <c r="U702" s="9" t="str">
        <f t="shared" si="51"/>
        <v>　</v>
      </c>
      <c r="V702" s="9" t="str">
        <f t="shared" si="52"/>
        <v xml:space="preserve"> </v>
      </c>
      <c r="W702" s="9">
        <f t="shared" si="53"/>
        <v>0</v>
      </c>
      <c r="X702" s="8" t="str">
        <f t="shared" si="54"/>
        <v/>
      </c>
    </row>
    <row r="703" spans="1:24" ht="57" customHeight="1" x14ac:dyDescent="0.15">
      <c r="A703" s="44"/>
      <c r="B703" s="11"/>
      <c r="C703" s="17"/>
      <c r="D703" s="17"/>
      <c r="E703" s="16"/>
      <c r="F703" s="15"/>
      <c r="G703" s="14"/>
      <c r="H703" s="13" t="str">
        <f>IF(F703="","",VLOOKUP(F703,図書名リスト!$C$3:$W$900,16,0))</f>
        <v/>
      </c>
      <c r="I703" s="12" t="str">
        <f>IF(F703="","",VLOOKUP(X703,図書名リスト!$A$3:$W$900,5,0))</f>
        <v/>
      </c>
      <c r="J703" s="25" t="str">
        <f>IF(F703="","",VLOOKUP(X703,図書名リスト!$A$3:$W$900,9,0))</f>
        <v/>
      </c>
      <c r="K703" s="24" t="str">
        <f>IF(F703="","",VLOOKUP(X703,図書名リスト!$A$3:$W$900,23,0))</f>
        <v/>
      </c>
      <c r="L703" s="10" t="str">
        <f>IF(F703="","",VLOOKUP(X703,図書名リスト!$A$3:$W$900,11,0))</f>
        <v/>
      </c>
      <c r="M703" s="43" t="str">
        <f>IF(F703="","",VLOOKUP(X703,図書名リスト!$A$3:$W$900,14,0))</f>
        <v/>
      </c>
      <c r="N703" s="10" t="str">
        <f>IF(F703="","",VLOOKUP(X703,図書名リスト!$A$3:$W$900,17,0))</f>
        <v/>
      </c>
      <c r="O703" s="11"/>
      <c r="P703" s="23" t="str">
        <f>IF(F703="","",VLOOKUP(X703,図書名リスト!$A$3:$W$900,21,0))</f>
        <v/>
      </c>
      <c r="Q703" s="22" t="str">
        <f>IF(F703="","",VLOOKUP(X703,図書名リスト!$A$3:$W$900,19,0))</f>
        <v/>
      </c>
      <c r="R703" s="23" t="str">
        <f>IF(F703="","",VLOOKUP(X703,図書名リスト!$A$3:$W$900,20,0))</f>
        <v/>
      </c>
      <c r="S703" s="22" t="str">
        <f>IF(F703="","",VLOOKUP(X703,図書名リスト!$A$3:$W$900,22,0))</f>
        <v/>
      </c>
      <c r="T703" s="9" t="str">
        <f t="shared" si="50"/>
        <v xml:space="preserve"> </v>
      </c>
      <c r="U703" s="9" t="str">
        <f t="shared" si="51"/>
        <v>　</v>
      </c>
      <c r="V703" s="9" t="str">
        <f t="shared" si="52"/>
        <v xml:space="preserve"> </v>
      </c>
      <c r="W703" s="9">
        <f t="shared" si="53"/>
        <v>0</v>
      </c>
      <c r="X703" s="8" t="str">
        <f t="shared" si="54"/>
        <v/>
      </c>
    </row>
    <row r="704" spans="1:24" ht="57" customHeight="1" x14ac:dyDescent="0.15">
      <c r="A704" s="44"/>
      <c r="B704" s="11"/>
      <c r="C704" s="17"/>
      <c r="D704" s="17"/>
      <c r="E704" s="16"/>
      <c r="F704" s="15"/>
      <c r="G704" s="14"/>
      <c r="H704" s="13" t="str">
        <f>IF(F704="","",VLOOKUP(F704,図書名リスト!$C$3:$W$900,16,0))</f>
        <v/>
      </c>
      <c r="I704" s="12" t="str">
        <f>IF(F704="","",VLOOKUP(X704,図書名リスト!$A$3:$W$900,5,0))</f>
        <v/>
      </c>
      <c r="J704" s="25" t="str">
        <f>IF(F704="","",VLOOKUP(X704,図書名リスト!$A$3:$W$900,9,0))</f>
        <v/>
      </c>
      <c r="K704" s="24" t="str">
        <f>IF(F704="","",VLOOKUP(X704,図書名リスト!$A$3:$W$900,23,0))</f>
        <v/>
      </c>
      <c r="L704" s="10" t="str">
        <f>IF(F704="","",VLOOKUP(X704,図書名リスト!$A$3:$W$900,11,0))</f>
        <v/>
      </c>
      <c r="M704" s="43" t="str">
        <f>IF(F704="","",VLOOKUP(X704,図書名リスト!$A$3:$W$900,14,0))</f>
        <v/>
      </c>
      <c r="N704" s="10" t="str">
        <f>IF(F704="","",VLOOKUP(X704,図書名リスト!$A$3:$W$900,17,0))</f>
        <v/>
      </c>
      <c r="O704" s="11"/>
      <c r="P704" s="23" t="str">
        <f>IF(F704="","",VLOOKUP(X704,図書名リスト!$A$3:$W$900,21,0))</f>
        <v/>
      </c>
      <c r="Q704" s="22" t="str">
        <f>IF(F704="","",VLOOKUP(X704,図書名リスト!$A$3:$W$900,19,0))</f>
        <v/>
      </c>
      <c r="R704" s="23" t="str">
        <f>IF(F704="","",VLOOKUP(X704,図書名リスト!$A$3:$W$900,20,0))</f>
        <v/>
      </c>
      <c r="S704" s="22" t="str">
        <f>IF(F704="","",VLOOKUP(X704,図書名リスト!$A$3:$W$900,22,0))</f>
        <v/>
      </c>
      <c r="T704" s="9" t="str">
        <f t="shared" si="50"/>
        <v xml:space="preserve"> </v>
      </c>
      <c r="U704" s="9" t="str">
        <f t="shared" si="51"/>
        <v>　</v>
      </c>
      <c r="V704" s="9" t="str">
        <f t="shared" si="52"/>
        <v xml:space="preserve"> </v>
      </c>
      <c r="W704" s="9">
        <f t="shared" si="53"/>
        <v>0</v>
      </c>
      <c r="X704" s="8" t="str">
        <f t="shared" si="54"/>
        <v/>
      </c>
    </row>
    <row r="705" spans="1:24" ht="57" customHeight="1" x14ac:dyDescent="0.15">
      <c r="A705" s="44"/>
      <c r="B705" s="11"/>
      <c r="C705" s="17"/>
      <c r="D705" s="17"/>
      <c r="E705" s="16"/>
      <c r="F705" s="15"/>
      <c r="G705" s="14"/>
      <c r="H705" s="13" t="str">
        <f>IF(F705="","",VLOOKUP(F705,図書名リスト!$C$3:$W$900,16,0))</f>
        <v/>
      </c>
      <c r="I705" s="12" t="str">
        <f>IF(F705="","",VLOOKUP(X705,図書名リスト!$A$3:$W$900,5,0))</f>
        <v/>
      </c>
      <c r="J705" s="25" t="str">
        <f>IF(F705="","",VLOOKUP(X705,図書名リスト!$A$3:$W$900,9,0))</f>
        <v/>
      </c>
      <c r="K705" s="24" t="str">
        <f>IF(F705="","",VLOOKUP(X705,図書名リスト!$A$3:$W$900,23,0))</f>
        <v/>
      </c>
      <c r="L705" s="10" t="str">
        <f>IF(F705="","",VLOOKUP(X705,図書名リスト!$A$3:$W$900,11,0))</f>
        <v/>
      </c>
      <c r="M705" s="43" t="str">
        <f>IF(F705="","",VLOOKUP(X705,図書名リスト!$A$3:$W$900,14,0))</f>
        <v/>
      </c>
      <c r="N705" s="10" t="str">
        <f>IF(F705="","",VLOOKUP(X705,図書名リスト!$A$3:$W$900,17,0))</f>
        <v/>
      </c>
      <c r="O705" s="11"/>
      <c r="P705" s="23" t="str">
        <f>IF(F705="","",VLOOKUP(X705,図書名リスト!$A$3:$W$900,21,0))</f>
        <v/>
      </c>
      <c r="Q705" s="22" t="str">
        <f>IF(F705="","",VLOOKUP(X705,図書名リスト!$A$3:$W$900,19,0))</f>
        <v/>
      </c>
      <c r="R705" s="23" t="str">
        <f>IF(F705="","",VLOOKUP(X705,図書名リスト!$A$3:$W$900,20,0))</f>
        <v/>
      </c>
      <c r="S705" s="22" t="str">
        <f>IF(F705="","",VLOOKUP(X705,図書名リスト!$A$3:$W$900,22,0))</f>
        <v/>
      </c>
      <c r="T705" s="9" t="str">
        <f t="shared" si="50"/>
        <v xml:space="preserve"> </v>
      </c>
      <c r="U705" s="9" t="str">
        <f t="shared" si="51"/>
        <v>　</v>
      </c>
      <c r="V705" s="9" t="str">
        <f t="shared" si="52"/>
        <v xml:space="preserve"> </v>
      </c>
      <c r="W705" s="9">
        <f t="shared" si="53"/>
        <v>0</v>
      </c>
      <c r="X705" s="8" t="str">
        <f t="shared" si="54"/>
        <v/>
      </c>
    </row>
    <row r="706" spans="1:24" ht="57" customHeight="1" x14ac:dyDescent="0.15">
      <c r="A706" s="44"/>
      <c r="B706" s="11"/>
      <c r="C706" s="17"/>
      <c r="D706" s="17"/>
      <c r="E706" s="16"/>
      <c r="F706" s="15"/>
      <c r="G706" s="14"/>
      <c r="H706" s="13" t="str">
        <f>IF(F706="","",VLOOKUP(F706,図書名リスト!$C$3:$W$900,16,0))</f>
        <v/>
      </c>
      <c r="I706" s="12" t="str">
        <f>IF(F706="","",VLOOKUP(X706,図書名リスト!$A$3:$W$900,5,0))</f>
        <v/>
      </c>
      <c r="J706" s="25" t="str">
        <f>IF(F706="","",VLOOKUP(X706,図書名リスト!$A$3:$W$900,9,0))</f>
        <v/>
      </c>
      <c r="K706" s="24" t="str">
        <f>IF(F706="","",VLOOKUP(X706,図書名リスト!$A$3:$W$900,23,0))</f>
        <v/>
      </c>
      <c r="L706" s="10" t="str">
        <f>IF(F706="","",VLOOKUP(X706,図書名リスト!$A$3:$W$900,11,0))</f>
        <v/>
      </c>
      <c r="M706" s="43" t="str">
        <f>IF(F706="","",VLOOKUP(X706,図書名リスト!$A$3:$W$900,14,0))</f>
        <v/>
      </c>
      <c r="N706" s="10" t="str">
        <f>IF(F706="","",VLOOKUP(X706,図書名リスト!$A$3:$W$900,17,0))</f>
        <v/>
      </c>
      <c r="O706" s="11"/>
      <c r="P706" s="23" t="str">
        <f>IF(F706="","",VLOOKUP(X706,図書名リスト!$A$3:$W$900,21,0))</f>
        <v/>
      </c>
      <c r="Q706" s="22" t="str">
        <f>IF(F706="","",VLOOKUP(X706,図書名リスト!$A$3:$W$900,19,0))</f>
        <v/>
      </c>
      <c r="R706" s="23" t="str">
        <f>IF(F706="","",VLOOKUP(X706,図書名リスト!$A$3:$W$900,20,0))</f>
        <v/>
      </c>
      <c r="S706" s="22" t="str">
        <f>IF(F706="","",VLOOKUP(X706,図書名リスト!$A$3:$W$900,22,0))</f>
        <v/>
      </c>
      <c r="T706" s="9" t="str">
        <f t="shared" si="50"/>
        <v xml:space="preserve"> </v>
      </c>
      <c r="U706" s="9" t="str">
        <f t="shared" si="51"/>
        <v>　</v>
      </c>
      <c r="V706" s="9" t="str">
        <f t="shared" si="52"/>
        <v xml:space="preserve"> </v>
      </c>
      <c r="W706" s="9">
        <f t="shared" si="53"/>
        <v>0</v>
      </c>
      <c r="X706" s="8" t="str">
        <f t="shared" si="54"/>
        <v/>
      </c>
    </row>
    <row r="707" spans="1:24" ht="57" customHeight="1" x14ac:dyDescent="0.15">
      <c r="A707" s="44"/>
      <c r="B707" s="11"/>
      <c r="C707" s="17"/>
      <c r="D707" s="17"/>
      <c r="E707" s="16"/>
      <c r="F707" s="15"/>
      <c r="G707" s="14"/>
      <c r="H707" s="13" t="str">
        <f>IF(F707="","",VLOOKUP(F707,図書名リスト!$C$3:$W$900,16,0))</f>
        <v/>
      </c>
      <c r="I707" s="12" t="str">
        <f>IF(F707="","",VLOOKUP(X707,図書名リスト!$A$3:$W$900,5,0))</f>
        <v/>
      </c>
      <c r="J707" s="25" t="str">
        <f>IF(F707="","",VLOOKUP(X707,図書名リスト!$A$3:$W$900,9,0))</f>
        <v/>
      </c>
      <c r="K707" s="24" t="str">
        <f>IF(F707="","",VLOOKUP(X707,図書名リスト!$A$3:$W$900,23,0))</f>
        <v/>
      </c>
      <c r="L707" s="10" t="str">
        <f>IF(F707="","",VLOOKUP(X707,図書名リスト!$A$3:$W$900,11,0))</f>
        <v/>
      </c>
      <c r="M707" s="43" t="str">
        <f>IF(F707="","",VLOOKUP(X707,図書名リスト!$A$3:$W$900,14,0))</f>
        <v/>
      </c>
      <c r="N707" s="10" t="str">
        <f>IF(F707="","",VLOOKUP(X707,図書名リスト!$A$3:$W$900,17,0))</f>
        <v/>
      </c>
      <c r="O707" s="11"/>
      <c r="P707" s="23" t="str">
        <f>IF(F707="","",VLOOKUP(X707,図書名リスト!$A$3:$W$900,21,0))</f>
        <v/>
      </c>
      <c r="Q707" s="22" t="str">
        <f>IF(F707="","",VLOOKUP(X707,図書名リスト!$A$3:$W$900,19,0))</f>
        <v/>
      </c>
      <c r="R707" s="23" t="str">
        <f>IF(F707="","",VLOOKUP(X707,図書名リスト!$A$3:$W$900,20,0))</f>
        <v/>
      </c>
      <c r="S707" s="22" t="str">
        <f>IF(F707="","",VLOOKUP(X707,図書名リスト!$A$3:$W$900,22,0))</f>
        <v/>
      </c>
      <c r="T707" s="9" t="str">
        <f t="shared" si="50"/>
        <v xml:space="preserve"> </v>
      </c>
      <c r="U707" s="9" t="str">
        <f t="shared" si="51"/>
        <v>　</v>
      </c>
      <c r="V707" s="9" t="str">
        <f t="shared" si="52"/>
        <v xml:space="preserve"> </v>
      </c>
      <c r="W707" s="9">
        <f t="shared" si="53"/>
        <v>0</v>
      </c>
      <c r="X707" s="8" t="str">
        <f t="shared" si="54"/>
        <v/>
      </c>
    </row>
    <row r="708" spans="1:24" ht="57" customHeight="1" x14ac:dyDescent="0.15">
      <c r="A708" s="44"/>
      <c r="B708" s="11"/>
      <c r="C708" s="17"/>
      <c r="D708" s="17"/>
      <c r="E708" s="16"/>
      <c r="F708" s="15"/>
      <c r="G708" s="14"/>
      <c r="H708" s="13" t="str">
        <f>IF(F708="","",VLOOKUP(F708,図書名リスト!$C$3:$W$900,16,0))</f>
        <v/>
      </c>
      <c r="I708" s="12" t="str">
        <f>IF(F708="","",VLOOKUP(X708,図書名リスト!$A$3:$W$900,5,0))</f>
        <v/>
      </c>
      <c r="J708" s="25" t="str">
        <f>IF(F708="","",VLOOKUP(X708,図書名リスト!$A$3:$W$900,9,0))</f>
        <v/>
      </c>
      <c r="K708" s="24" t="str">
        <f>IF(F708="","",VLOOKUP(X708,図書名リスト!$A$3:$W$900,23,0))</f>
        <v/>
      </c>
      <c r="L708" s="10" t="str">
        <f>IF(F708="","",VLOOKUP(X708,図書名リスト!$A$3:$W$900,11,0))</f>
        <v/>
      </c>
      <c r="M708" s="43" t="str">
        <f>IF(F708="","",VLOOKUP(X708,図書名リスト!$A$3:$W$900,14,0))</f>
        <v/>
      </c>
      <c r="N708" s="10" t="str">
        <f>IF(F708="","",VLOOKUP(X708,図書名リスト!$A$3:$W$900,17,0))</f>
        <v/>
      </c>
      <c r="O708" s="11"/>
      <c r="P708" s="23" t="str">
        <f>IF(F708="","",VLOOKUP(X708,図書名リスト!$A$3:$W$900,21,0))</f>
        <v/>
      </c>
      <c r="Q708" s="22" t="str">
        <f>IF(F708="","",VLOOKUP(X708,図書名リスト!$A$3:$W$900,19,0))</f>
        <v/>
      </c>
      <c r="R708" s="23" t="str">
        <f>IF(F708="","",VLOOKUP(X708,図書名リスト!$A$3:$W$900,20,0))</f>
        <v/>
      </c>
      <c r="S708" s="22" t="str">
        <f>IF(F708="","",VLOOKUP(X708,図書名リスト!$A$3:$W$900,22,0))</f>
        <v/>
      </c>
      <c r="T708" s="9" t="str">
        <f t="shared" si="50"/>
        <v xml:space="preserve"> </v>
      </c>
      <c r="U708" s="9" t="str">
        <f t="shared" si="51"/>
        <v>　</v>
      </c>
      <c r="V708" s="9" t="str">
        <f t="shared" si="52"/>
        <v xml:space="preserve"> </v>
      </c>
      <c r="W708" s="9">
        <f t="shared" si="53"/>
        <v>0</v>
      </c>
      <c r="X708" s="8" t="str">
        <f t="shared" si="54"/>
        <v/>
      </c>
    </row>
    <row r="709" spans="1:24" ht="57" customHeight="1" x14ac:dyDescent="0.15">
      <c r="A709" s="44"/>
      <c r="B709" s="11"/>
      <c r="C709" s="17"/>
      <c r="D709" s="17"/>
      <c r="E709" s="16"/>
      <c r="F709" s="15"/>
      <c r="G709" s="14"/>
      <c r="H709" s="13" t="str">
        <f>IF(F709="","",VLOOKUP(F709,図書名リスト!$C$3:$W$900,16,0))</f>
        <v/>
      </c>
      <c r="I709" s="12" t="str">
        <f>IF(F709="","",VLOOKUP(X709,図書名リスト!$A$3:$W$900,5,0))</f>
        <v/>
      </c>
      <c r="J709" s="25" t="str">
        <f>IF(F709="","",VLOOKUP(X709,図書名リスト!$A$3:$W$900,9,0))</f>
        <v/>
      </c>
      <c r="K709" s="24" t="str">
        <f>IF(F709="","",VLOOKUP(X709,図書名リスト!$A$3:$W$900,23,0))</f>
        <v/>
      </c>
      <c r="L709" s="10" t="str">
        <f>IF(F709="","",VLOOKUP(X709,図書名リスト!$A$3:$W$900,11,0))</f>
        <v/>
      </c>
      <c r="M709" s="43" t="str">
        <f>IF(F709="","",VLOOKUP(X709,図書名リスト!$A$3:$W$900,14,0))</f>
        <v/>
      </c>
      <c r="N709" s="10" t="str">
        <f>IF(F709="","",VLOOKUP(X709,図書名リスト!$A$3:$W$900,17,0))</f>
        <v/>
      </c>
      <c r="O709" s="11"/>
      <c r="P709" s="23" t="str">
        <f>IF(F709="","",VLOOKUP(X709,図書名リスト!$A$3:$W$900,21,0))</f>
        <v/>
      </c>
      <c r="Q709" s="22" t="str">
        <f>IF(F709="","",VLOOKUP(X709,図書名リスト!$A$3:$W$900,19,0))</f>
        <v/>
      </c>
      <c r="R709" s="23" t="str">
        <f>IF(F709="","",VLOOKUP(X709,図書名リスト!$A$3:$W$900,20,0))</f>
        <v/>
      </c>
      <c r="S709" s="22" t="str">
        <f>IF(F709="","",VLOOKUP(X709,図書名リスト!$A$3:$W$900,22,0))</f>
        <v/>
      </c>
      <c r="T709" s="9" t="str">
        <f t="shared" si="50"/>
        <v xml:space="preserve"> </v>
      </c>
      <c r="U709" s="9" t="str">
        <f t="shared" si="51"/>
        <v>　</v>
      </c>
      <c r="V709" s="9" t="str">
        <f t="shared" si="52"/>
        <v xml:space="preserve"> </v>
      </c>
      <c r="W709" s="9">
        <f t="shared" si="53"/>
        <v>0</v>
      </c>
      <c r="X709" s="8" t="str">
        <f t="shared" si="54"/>
        <v/>
      </c>
    </row>
    <row r="710" spans="1:24" ht="57" customHeight="1" x14ac:dyDescent="0.15">
      <c r="A710" s="44"/>
      <c r="B710" s="11"/>
      <c r="C710" s="17"/>
      <c r="D710" s="17"/>
      <c r="E710" s="16"/>
      <c r="F710" s="15"/>
      <c r="G710" s="14"/>
      <c r="H710" s="13" t="str">
        <f>IF(F710="","",VLOOKUP(F710,図書名リスト!$C$3:$W$900,16,0))</f>
        <v/>
      </c>
      <c r="I710" s="12" t="str">
        <f>IF(F710="","",VLOOKUP(X710,図書名リスト!$A$3:$W$900,5,0))</f>
        <v/>
      </c>
      <c r="J710" s="25" t="str">
        <f>IF(F710="","",VLOOKUP(X710,図書名リスト!$A$3:$W$900,9,0))</f>
        <v/>
      </c>
      <c r="K710" s="24" t="str">
        <f>IF(F710="","",VLOOKUP(X710,図書名リスト!$A$3:$W$900,23,0))</f>
        <v/>
      </c>
      <c r="L710" s="10" t="str">
        <f>IF(F710="","",VLOOKUP(X710,図書名リスト!$A$3:$W$900,11,0))</f>
        <v/>
      </c>
      <c r="M710" s="43" t="str">
        <f>IF(F710="","",VLOOKUP(X710,図書名リスト!$A$3:$W$900,14,0))</f>
        <v/>
      </c>
      <c r="N710" s="10" t="str">
        <f>IF(F710="","",VLOOKUP(X710,図書名リスト!$A$3:$W$900,17,0))</f>
        <v/>
      </c>
      <c r="O710" s="11"/>
      <c r="P710" s="23" t="str">
        <f>IF(F710="","",VLOOKUP(X710,図書名リスト!$A$3:$W$900,21,0))</f>
        <v/>
      </c>
      <c r="Q710" s="22" t="str">
        <f>IF(F710="","",VLOOKUP(X710,図書名リスト!$A$3:$W$900,19,0))</f>
        <v/>
      </c>
      <c r="R710" s="23" t="str">
        <f>IF(F710="","",VLOOKUP(X710,図書名リスト!$A$3:$W$900,20,0))</f>
        <v/>
      </c>
      <c r="S710" s="22" t="str">
        <f>IF(F710="","",VLOOKUP(X710,図書名リスト!$A$3:$W$900,22,0))</f>
        <v/>
      </c>
      <c r="T710" s="9" t="str">
        <f t="shared" si="50"/>
        <v xml:space="preserve"> </v>
      </c>
      <c r="U710" s="9" t="str">
        <f t="shared" si="51"/>
        <v>　</v>
      </c>
      <c r="V710" s="9" t="str">
        <f t="shared" si="52"/>
        <v xml:space="preserve"> </v>
      </c>
      <c r="W710" s="9">
        <f t="shared" si="53"/>
        <v>0</v>
      </c>
      <c r="X710" s="8" t="str">
        <f t="shared" si="54"/>
        <v/>
      </c>
    </row>
    <row r="711" spans="1:24" ht="57" customHeight="1" x14ac:dyDescent="0.15">
      <c r="A711" s="44"/>
      <c r="B711" s="11"/>
      <c r="C711" s="17"/>
      <c r="D711" s="17"/>
      <c r="E711" s="16"/>
      <c r="F711" s="15"/>
      <c r="G711" s="14"/>
      <c r="H711" s="13" t="str">
        <f>IF(F711="","",VLOOKUP(F711,図書名リスト!$C$3:$W$900,16,0))</f>
        <v/>
      </c>
      <c r="I711" s="12" t="str">
        <f>IF(F711="","",VLOOKUP(X711,図書名リスト!$A$3:$W$900,5,0))</f>
        <v/>
      </c>
      <c r="J711" s="25" t="str">
        <f>IF(F711="","",VLOOKUP(X711,図書名リスト!$A$3:$W$900,9,0))</f>
        <v/>
      </c>
      <c r="K711" s="24" t="str">
        <f>IF(F711="","",VLOOKUP(X711,図書名リスト!$A$3:$W$900,23,0))</f>
        <v/>
      </c>
      <c r="L711" s="10" t="str">
        <f>IF(F711="","",VLOOKUP(X711,図書名リスト!$A$3:$W$900,11,0))</f>
        <v/>
      </c>
      <c r="M711" s="43" t="str">
        <f>IF(F711="","",VLOOKUP(X711,図書名リスト!$A$3:$W$900,14,0))</f>
        <v/>
      </c>
      <c r="N711" s="10" t="str">
        <f>IF(F711="","",VLOOKUP(X711,図書名リスト!$A$3:$W$900,17,0))</f>
        <v/>
      </c>
      <c r="O711" s="11"/>
      <c r="P711" s="23" t="str">
        <f>IF(F711="","",VLOOKUP(X711,図書名リスト!$A$3:$W$900,21,0))</f>
        <v/>
      </c>
      <c r="Q711" s="22" t="str">
        <f>IF(F711="","",VLOOKUP(X711,図書名リスト!$A$3:$W$900,19,0))</f>
        <v/>
      </c>
      <c r="R711" s="23" t="str">
        <f>IF(F711="","",VLOOKUP(X711,図書名リスト!$A$3:$W$900,20,0))</f>
        <v/>
      </c>
      <c r="S711" s="22" t="str">
        <f>IF(F711="","",VLOOKUP(X711,図書名リスト!$A$3:$W$900,22,0))</f>
        <v/>
      </c>
      <c r="T711" s="9" t="str">
        <f t="shared" si="50"/>
        <v xml:space="preserve"> </v>
      </c>
      <c r="U711" s="9" t="str">
        <f t="shared" si="51"/>
        <v>　</v>
      </c>
      <c r="V711" s="9" t="str">
        <f t="shared" si="52"/>
        <v xml:space="preserve"> </v>
      </c>
      <c r="W711" s="9">
        <f t="shared" si="53"/>
        <v>0</v>
      </c>
      <c r="X711" s="8" t="str">
        <f t="shared" si="54"/>
        <v/>
      </c>
    </row>
    <row r="712" spans="1:24" ht="57" customHeight="1" x14ac:dyDescent="0.15">
      <c r="A712" s="44"/>
      <c r="B712" s="11"/>
      <c r="C712" s="17"/>
      <c r="D712" s="17"/>
      <c r="E712" s="16"/>
      <c r="F712" s="15"/>
      <c r="G712" s="14"/>
      <c r="H712" s="13" t="str">
        <f>IF(F712="","",VLOOKUP(F712,図書名リスト!$C$3:$W$900,16,0))</f>
        <v/>
      </c>
      <c r="I712" s="12" t="str">
        <f>IF(F712="","",VLOOKUP(X712,図書名リスト!$A$3:$W$900,5,0))</f>
        <v/>
      </c>
      <c r="J712" s="25" t="str">
        <f>IF(F712="","",VLOOKUP(X712,図書名リスト!$A$3:$W$900,9,0))</f>
        <v/>
      </c>
      <c r="K712" s="24" t="str">
        <f>IF(F712="","",VLOOKUP(X712,図書名リスト!$A$3:$W$900,23,0))</f>
        <v/>
      </c>
      <c r="L712" s="10" t="str">
        <f>IF(F712="","",VLOOKUP(X712,図書名リスト!$A$3:$W$900,11,0))</f>
        <v/>
      </c>
      <c r="M712" s="43" t="str">
        <f>IF(F712="","",VLOOKUP(X712,図書名リスト!$A$3:$W$900,14,0))</f>
        <v/>
      </c>
      <c r="N712" s="10" t="str">
        <f>IF(F712="","",VLOOKUP(X712,図書名リスト!$A$3:$W$900,17,0))</f>
        <v/>
      </c>
      <c r="O712" s="11"/>
      <c r="P712" s="23" t="str">
        <f>IF(F712="","",VLOOKUP(X712,図書名リスト!$A$3:$W$900,21,0))</f>
        <v/>
      </c>
      <c r="Q712" s="22" t="str">
        <f>IF(F712="","",VLOOKUP(X712,図書名リスト!$A$3:$W$900,19,0))</f>
        <v/>
      </c>
      <c r="R712" s="23" t="str">
        <f>IF(F712="","",VLOOKUP(X712,図書名リスト!$A$3:$W$900,20,0))</f>
        <v/>
      </c>
      <c r="S712" s="22" t="str">
        <f>IF(F712="","",VLOOKUP(X712,図書名リスト!$A$3:$W$900,22,0))</f>
        <v/>
      </c>
      <c r="T712" s="9" t="str">
        <f t="shared" si="50"/>
        <v xml:space="preserve"> </v>
      </c>
      <c r="U712" s="9" t="str">
        <f t="shared" si="51"/>
        <v>　</v>
      </c>
      <c r="V712" s="9" t="str">
        <f t="shared" si="52"/>
        <v xml:space="preserve"> </v>
      </c>
      <c r="W712" s="9">
        <f t="shared" si="53"/>
        <v>0</v>
      </c>
      <c r="X712" s="8" t="str">
        <f t="shared" si="54"/>
        <v/>
      </c>
    </row>
    <row r="713" spans="1:24" ht="57" customHeight="1" x14ac:dyDescent="0.15">
      <c r="A713" s="44"/>
      <c r="B713" s="11"/>
      <c r="C713" s="17"/>
      <c r="D713" s="17"/>
      <c r="E713" s="16"/>
      <c r="F713" s="15"/>
      <c r="G713" s="14"/>
      <c r="H713" s="13" t="str">
        <f>IF(F713="","",VLOOKUP(F713,図書名リスト!$C$3:$W$900,16,0))</f>
        <v/>
      </c>
      <c r="I713" s="12" t="str">
        <f>IF(F713="","",VLOOKUP(X713,図書名リスト!$A$3:$W$900,5,0))</f>
        <v/>
      </c>
      <c r="J713" s="25" t="str">
        <f>IF(F713="","",VLOOKUP(X713,図書名リスト!$A$3:$W$900,9,0))</f>
        <v/>
      </c>
      <c r="K713" s="24" t="str">
        <f>IF(F713="","",VLOOKUP(X713,図書名リスト!$A$3:$W$900,23,0))</f>
        <v/>
      </c>
      <c r="L713" s="10" t="str">
        <f>IF(F713="","",VLOOKUP(X713,図書名リスト!$A$3:$W$900,11,0))</f>
        <v/>
      </c>
      <c r="M713" s="43" t="str">
        <f>IF(F713="","",VLOOKUP(X713,図書名リスト!$A$3:$W$900,14,0))</f>
        <v/>
      </c>
      <c r="N713" s="10" t="str">
        <f>IF(F713="","",VLOOKUP(X713,図書名リスト!$A$3:$W$900,17,0))</f>
        <v/>
      </c>
      <c r="O713" s="11"/>
      <c r="P713" s="23" t="str">
        <f>IF(F713="","",VLOOKUP(X713,図書名リスト!$A$3:$W$900,21,0))</f>
        <v/>
      </c>
      <c r="Q713" s="22" t="str">
        <f>IF(F713="","",VLOOKUP(X713,図書名リスト!$A$3:$W$900,19,0))</f>
        <v/>
      </c>
      <c r="R713" s="23" t="str">
        <f>IF(F713="","",VLOOKUP(X713,図書名リスト!$A$3:$W$900,20,0))</f>
        <v/>
      </c>
      <c r="S713" s="22" t="str">
        <f>IF(F713="","",VLOOKUP(X713,図書名リスト!$A$3:$W$900,22,0))</f>
        <v/>
      </c>
      <c r="T713" s="9" t="str">
        <f t="shared" si="50"/>
        <v xml:space="preserve"> </v>
      </c>
      <c r="U713" s="9" t="str">
        <f t="shared" si="51"/>
        <v>　</v>
      </c>
      <c r="V713" s="9" t="str">
        <f t="shared" si="52"/>
        <v xml:space="preserve"> </v>
      </c>
      <c r="W713" s="9">
        <f t="shared" si="53"/>
        <v>0</v>
      </c>
      <c r="X713" s="8" t="str">
        <f t="shared" si="54"/>
        <v/>
      </c>
    </row>
    <row r="714" spans="1:24" ht="57" customHeight="1" x14ac:dyDescent="0.15">
      <c r="A714" s="44"/>
      <c r="B714" s="11"/>
      <c r="C714" s="17"/>
      <c r="D714" s="17"/>
      <c r="E714" s="16"/>
      <c r="F714" s="15"/>
      <c r="G714" s="14"/>
      <c r="H714" s="13" t="str">
        <f>IF(F714="","",VLOOKUP(F714,図書名リスト!$C$3:$W$900,16,0))</f>
        <v/>
      </c>
      <c r="I714" s="12" t="str">
        <f>IF(F714="","",VLOOKUP(X714,図書名リスト!$A$3:$W$900,5,0))</f>
        <v/>
      </c>
      <c r="J714" s="25" t="str">
        <f>IF(F714="","",VLOOKUP(X714,図書名リスト!$A$3:$W$900,9,0))</f>
        <v/>
      </c>
      <c r="K714" s="24" t="str">
        <f>IF(F714="","",VLOOKUP(X714,図書名リスト!$A$3:$W$900,23,0))</f>
        <v/>
      </c>
      <c r="L714" s="10" t="str">
        <f>IF(F714="","",VLOOKUP(X714,図書名リスト!$A$3:$W$900,11,0))</f>
        <v/>
      </c>
      <c r="M714" s="43" t="str">
        <f>IF(F714="","",VLOOKUP(X714,図書名リスト!$A$3:$W$900,14,0))</f>
        <v/>
      </c>
      <c r="N714" s="10" t="str">
        <f>IF(F714="","",VLOOKUP(X714,図書名リスト!$A$3:$W$900,17,0))</f>
        <v/>
      </c>
      <c r="O714" s="11"/>
      <c r="P714" s="23" t="str">
        <f>IF(F714="","",VLOOKUP(X714,図書名リスト!$A$3:$W$900,21,0))</f>
        <v/>
      </c>
      <c r="Q714" s="22" t="str">
        <f>IF(F714="","",VLOOKUP(X714,図書名リスト!$A$3:$W$900,19,0))</f>
        <v/>
      </c>
      <c r="R714" s="23" t="str">
        <f>IF(F714="","",VLOOKUP(X714,図書名リスト!$A$3:$W$900,20,0))</f>
        <v/>
      </c>
      <c r="S714" s="22" t="str">
        <f>IF(F714="","",VLOOKUP(X714,図書名リスト!$A$3:$W$900,22,0))</f>
        <v/>
      </c>
      <c r="T714" s="9" t="str">
        <f t="shared" si="50"/>
        <v xml:space="preserve"> </v>
      </c>
      <c r="U714" s="9" t="str">
        <f t="shared" si="51"/>
        <v>　</v>
      </c>
      <c r="V714" s="9" t="str">
        <f t="shared" si="52"/>
        <v xml:space="preserve"> </v>
      </c>
      <c r="W714" s="9">
        <f t="shared" si="53"/>
        <v>0</v>
      </c>
      <c r="X714" s="8" t="str">
        <f t="shared" si="54"/>
        <v/>
      </c>
    </row>
    <row r="715" spans="1:24" ht="57" customHeight="1" x14ac:dyDescent="0.15">
      <c r="A715" s="44"/>
      <c r="B715" s="11"/>
      <c r="C715" s="17"/>
      <c r="D715" s="17"/>
      <c r="E715" s="16"/>
      <c r="F715" s="15"/>
      <c r="G715" s="14"/>
      <c r="H715" s="13" t="str">
        <f>IF(F715="","",VLOOKUP(F715,図書名リスト!$C$3:$W$900,16,0))</f>
        <v/>
      </c>
      <c r="I715" s="12" t="str">
        <f>IF(F715="","",VLOOKUP(X715,図書名リスト!$A$3:$W$900,5,0))</f>
        <v/>
      </c>
      <c r="J715" s="25" t="str">
        <f>IF(F715="","",VLOOKUP(X715,図書名リスト!$A$3:$W$900,9,0))</f>
        <v/>
      </c>
      <c r="K715" s="24" t="str">
        <f>IF(F715="","",VLOOKUP(X715,図書名リスト!$A$3:$W$900,23,0))</f>
        <v/>
      </c>
      <c r="L715" s="10" t="str">
        <f>IF(F715="","",VLOOKUP(X715,図書名リスト!$A$3:$W$900,11,0))</f>
        <v/>
      </c>
      <c r="M715" s="43" t="str">
        <f>IF(F715="","",VLOOKUP(X715,図書名リスト!$A$3:$W$900,14,0))</f>
        <v/>
      </c>
      <c r="N715" s="10" t="str">
        <f>IF(F715="","",VLOOKUP(X715,図書名リスト!$A$3:$W$900,17,0))</f>
        <v/>
      </c>
      <c r="O715" s="11"/>
      <c r="P715" s="23" t="str">
        <f>IF(F715="","",VLOOKUP(X715,図書名リスト!$A$3:$W$900,21,0))</f>
        <v/>
      </c>
      <c r="Q715" s="22" t="str">
        <f>IF(F715="","",VLOOKUP(X715,図書名リスト!$A$3:$W$900,19,0))</f>
        <v/>
      </c>
      <c r="R715" s="23" t="str">
        <f>IF(F715="","",VLOOKUP(X715,図書名リスト!$A$3:$W$900,20,0))</f>
        <v/>
      </c>
      <c r="S715" s="22" t="str">
        <f>IF(F715="","",VLOOKUP(X715,図書名リスト!$A$3:$W$900,22,0))</f>
        <v/>
      </c>
      <c r="T715" s="9" t="str">
        <f t="shared" si="50"/>
        <v xml:space="preserve"> </v>
      </c>
      <c r="U715" s="9" t="str">
        <f t="shared" si="51"/>
        <v>　</v>
      </c>
      <c r="V715" s="9" t="str">
        <f t="shared" si="52"/>
        <v xml:space="preserve"> </v>
      </c>
      <c r="W715" s="9">
        <f t="shared" si="53"/>
        <v>0</v>
      </c>
      <c r="X715" s="8" t="str">
        <f t="shared" si="54"/>
        <v/>
      </c>
    </row>
    <row r="716" spans="1:24" ht="57" customHeight="1" x14ac:dyDescent="0.15">
      <c r="A716" s="44"/>
      <c r="B716" s="11"/>
      <c r="C716" s="17"/>
      <c r="D716" s="17"/>
      <c r="E716" s="16"/>
      <c r="F716" s="15"/>
      <c r="G716" s="14"/>
      <c r="H716" s="13" t="str">
        <f>IF(F716="","",VLOOKUP(F716,図書名リスト!$C$3:$W$900,16,0))</f>
        <v/>
      </c>
      <c r="I716" s="12" t="str">
        <f>IF(F716="","",VLOOKUP(X716,図書名リスト!$A$3:$W$900,5,0))</f>
        <v/>
      </c>
      <c r="J716" s="25" t="str">
        <f>IF(F716="","",VLOOKUP(X716,図書名リスト!$A$3:$W$900,9,0))</f>
        <v/>
      </c>
      <c r="K716" s="24" t="str">
        <f>IF(F716="","",VLOOKUP(X716,図書名リスト!$A$3:$W$900,23,0))</f>
        <v/>
      </c>
      <c r="L716" s="10" t="str">
        <f>IF(F716="","",VLOOKUP(X716,図書名リスト!$A$3:$W$900,11,0))</f>
        <v/>
      </c>
      <c r="M716" s="43" t="str">
        <f>IF(F716="","",VLOOKUP(X716,図書名リスト!$A$3:$W$900,14,0))</f>
        <v/>
      </c>
      <c r="N716" s="10" t="str">
        <f>IF(F716="","",VLOOKUP(X716,図書名リスト!$A$3:$W$900,17,0))</f>
        <v/>
      </c>
      <c r="O716" s="11"/>
      <c r="P716" s="23" t="str">
        <f>IF(F716="","",VLOOKUP(X716,図書名リスト!$A$3:$W$900,21,0))</f>
        <v/>
      </c>
      <c r="Q716" s="22" t="str">
        <f>IF(F716="","",VLOOKUP(X716,図書名リスト!$A$3:$W$900,19,0))</f>
        <v/>
      </c>
      <c r="R716" s="23" t="str">
        <f>IF(F716="","",VLOOKUP(X716,図書名リスト!$A$3:$W$900,20,0))</f>
        <v/>
      </c>
      <c r="S716" s="22" t="str">
        <f>IF(F716="","",VLOOKUP(X716,図書名リスト!$A$3:$W$900,22,0))</f>
        <v/>
      </c>
      <c r="T716" s="9" t="str">
        <f t="shared" si="50"/>
        <v xml:space="preserve"> </v>
      </c>
      <c r="U716" s="9" t="str">
        <f t="shared" si="51"/>
        <v>　</v>
      </c>
      <c r="V716" s="9" t="str">
        <f t="shared" si="52"/>
        <v xml:space="preserve"> </v>
      </c>
      <c r="W716" s="9">
        <f t="shared" si="53"/>
        <v>0</v>
      </c>
      <c r="X716" s="8" t="str">
        <f t="shared" si="54"/>
        <v/>
      </c>
    </row>
    <row r="717" spans="1:24" ht="57" customHeight="1" x14ac:dyDescent="0.15">
      <c r="A717" s="44"/>
      <c r="B717" s="11"/>
      <c r="C717" s="17"/>
      <c r="D717" s="17"/>
      <c r="E717" s="16"/>
      <c r="F717" s="15"/>
      <c r="G717" s="14"/>
      <c r="H717" s="13" t="str">
        <f>IF(F717="","",VLOOKUP(F717,図書名リスト!$C$3:$W$900,16,0))</f>
        <v/>
      </c>
      <c r="I717" s="12" t="str">
        <f>IF(F717="","",VLOOKUP(X717,図書名リスト!$A$3:$W$900,5,0))</f>
        <v/>
      </c>
      <c r="J717" s="25" t="str">
        <f>IF(F717="","",VLOOKUP(X717,図書名リスト!$A$3:$W$900,9,0))</f>
        <v/>
      </c>
      <c r="K717" s="24" t="str">
        <f>IF(F717="","",VLOOKUP(X717,図書名リスト!$A$3:$W$900,23,0))</f>
        <v/>
      </c>
      <c r="L717" s="10" t="str">
        <f>IF(F717="","",VLOOKUP(X717,図書名リスト!$A$3:$W$900,11,0))</f>
        <v/>
      </c>
      <c r="M717" s="43" t="str">
        <f>IF(F717="","",VLOOKUP(X717,図書名リスト!$A$3:$W$900,14,0))</f>
        <v/>
      </c>
      <c r="N717" s="10" t="str">
        <f>IF(F717="","",VLOOKUP(X717,図書名リスト!$A$3:$W$900,17,0))</f>
        <v/>
      </c>
      <c r="O717" s="11"/>
      <c r="P717" s="23" t="str">
        <f>IF(F717="","",VLOOKUP(X717,図書名リスト!$A$3:$W$900,21,0))</f>
        <v/>
      </c>
      <c r="Q717" s="22" t="str">
        <f>IF(F717="","",VLOOKUP(X717,図書名リスト!$A$3:$W$900,19,0))</f>
        <v/>
      </c>
      <c r="R717" s="23" t="str">
        <f>IF(F717="","",VLOOKUP(X717,図書名リスト!$A$3:$W$900,20,0))</f>
        <v/>
      </c>
      <c r="S717" s="22" t="str">
        <f>IF(F717="","",VLOOKUP(X717,図書名リスト!$A$3:$W$900,22,0))</f>
        <v/>
      </c>
      <c r="T717" s="9" t="str">
        <f t="shared" si="50"/>
        <v xml:space="preserve"> </v>
      </c>
      <c r="U717" s="9" t="str">
        <f t="shared" si="51"/>
        <v>　</v>
      </c>
      <c r="V717" s="9" t="str">
        <f t="shared" si="52"/>
        <v xml:space="preserve"> </v>
      </c>
      <c r="W717" s="9">
        <f t="shared" si="53"/>
        <v>0</v>
      </c>
      <c r="X717" s="8" t="str">
        <f t="shared" si="54"/>
        <v/>
      </c>
    </row>
    <row r="718" spans="1:24" ht="57" customHeight="1" x14ac:dyDescent="0.15">
      <c r="A718" s="44"/>
      <c r="B718" s="11"/>
      <c r="C718" s="17"/>
      <c r="D718" s="17"/>
      <c r="E718" s="16"/>
      <c r="F718" s="15"/>
      <c r="G718" s="14"/>
      <c r="H718" s="13" t="str">
        <f>IF(F718="","",VLOOKUP(F718,図書名リスト!$C$3:$W$900,16,0))</f>
        <v/>
      </c>
      <c r="I718" s="12" t="str">
        <f>IF(F718="","",VLOOKUP(X718,図書名リスト!$A$3:$W$900,5,0))</f>
        <v/>
      </c>
      <c r="J718" s="25" t="str">
        <f>IF(F718="","",VLOOKUP(X718,図書名リスト!$A$3:$W$900,9,0))</f>
        <v/>
      </c>
      <c r="K718" s="24" t="str">
        <f>IF(F718="","",VLOOKUP(X718,図書名リスト!$A$3:$W$900,23,0))</f>
        <v/>
      </c>
      <c r="L718" s="10" t="str">
        <f>IF(F718="","",VLOOKUP(X718,図書名リスト!$A$3:$W$900,11,0))</f>
        <v/>
      </c>
      <c r="M718" s="43" t="str">
        <f>IF(F718="","",VLOOKUP(X718,図書名リスト!$A$3:$W$900,14,0))</f>
        <v/>
      </c>
      <c r="N718" s="10" t="str">
        <f>IF(F718="","",VLOOKUP(X718,図書名リスト!$A$3:$W$900,17,0))</f>
        <v/>
      </c>
      <c r="O718" s="11"/>
      <c r="P718" s="23" t="str">
        <f>IF(F718="","",VLOOKUP(X718,図書名リスト!$A$3:$W$900,21,0))</f>
        <v/>
      </c>
      <c r="Q718" s="22" t="str">
        <f>IF(F718="","",VLOOKUP(X718,図書名リスト!$A$3:$W$900,19,0))</f>
        <v/>
      </c>
      <c r="R718" s="23" t="str">
        <f>IF(F718="","",VLOOKUP(X718,図書名リスト!$A$3:$W$900,20,0))</f>
        <v/>
      </c>
      <c r="S718" s="22" t="str">
        <f>IF(F718="","",VLOOKUP(X718,図書名リスト!$A$3:$W$900,22,0))</f>
        <v/>
      </c>
      <c r="T718" s="9" t="str">
        <f t="shared" si="50"/>
        <v xml:space="preserve"> </v>
      </c>
      <c r="U718" s="9" t="str">
        <f t="shared" si="51"/>
        <v>　</v>
      </c>
      <c r="V718" s="9" t="str">
        <f t="shared" si="52"/>
        <v xml:space="preserve"> </v>
      </c>
      <c r="W718" s="9">
        <f t="shared" si="53"/>
        <v>0</v>
      </c>
      <c r="X718" s="8" t="str">
        <f t="shared" si="54"/>
        <v/>
      </c>
    </row>
    <row r="719" spans="1:24" ht="57" customHeight="1" x14ac:dyDescent="0.15">
      <c r="A719" s="44"/>
      <c r="B719" s="11"/>
      <c r="C719" s="17"/>
      <c r="D719" s="17"/>
      <c r="E719" s="16"/>
      <c r="F719" s="15"/>
      <c r="G719" s="14"/>
      <c r="H719" s="13" t="str">
        <f>IF(F719="","",VLOOKUP(F719,図書名リスト!$C$3:$W$900,16,0))</f>
        <v/>
      </c>
      <c r="I719" s="12" t="str">
        <f>IF(F719="","",VLOOKUP(X719,図書名リスト!$A$3:$W$900,5,0))</f>
        <v/>
      </c>
      <c r="J719" s="25" t="str">
        <f>IF(F719="","",VLOOKUP(X719,図書名リスト!$A$3:$W$900,9,0))</f>
        <v/>
      </c>
      <c r="K719" s="24" t="str">
        <f>IF(F719="","",VLOOKUP(X719,図書名リスト!$A$3:$W$900,23,0))</f>
        <v/>
      </c>
      <c r="L719" s="10" t="str">
        <f>IF(F719="","",VLOOKUP(X719,図書名リスト!$A$3:$W$900,11,0))</f>
        <v/>
      </c>
      <c r="M719" s="43" t="str">
        <f>IF(F719="","",VLOOKUP(X719,図書名リスト!$A$3:$W$900,14,0))</f>
        <v/>
      </c>
      <c r="N719" s="10" t="str">
        <f>IF(F719="","",VLOOKUP(X719,図書名リスト!$A$3:$W$900,17,0))</f>
        <v/>
      </c>
      <c r="O719" s="11"/>
      <c r="P719" s="23" t="str">
        <f>IF(F719="","",VLOOKUP(X719,図書名リスト!$A$3:$W$900,21,0))</f>
        <v/>
      </c>
      <c r="Q719" s="22" t="str">
        <f>IF(F719="","",VLOOKUP(X719,図書名リスト!$A$3:$W$900,19,0))</f>
        <v/>
      </c>
      <c r="R719" s="23" t="str">
        <f>IF(F719="","",VLOOKUP(X719,図書名リスト!$A$3:$W$900,20,0))</f>
        <v/>
      </c>
      <c r="S719" s="22" t="str">
        <f>IF(F719="","",VLOOKUP(X719,図書名リスト!$A$3:$W$900,22,0))</f>
        <v/>
      </c>
      <c r="T719" s="9" t="str">
        <f t="shared" ref="T719:T782" si="55">IF($B719=0," ",$L$2)</f>
        <v xml:space="preserve"> </v>
      </c>
      <c r="U719" s="9" t="str">
        <f t="shared" ref="U719:U782" si="56">IF($B719=0,"　",A719)</f>
        <v>　</v>
      </c>
      <c r="V719" s="9" t="str">
        <f t="shared" ref="V719:V782" si="57">IF($B719=0," ",VLOOKUP(T719,$Z$129:$AA$175,2,0))</f>
        <v xml:space="preserve"> </v>
      </c>
      <c r="W719" s="9">
        <f t="shared" ref="W719:W782" si="58">B719</f>
        <v>0</v>
      </c>
      <c r="X719" s="8" t="str">
        <f t="shared" ref="X719:X782" si="59">IF(F719&amp;G719="","",CONCATENATE(F719,G719))</f>
        <v/>
      </c>
    </row>
    <row r="720" spans="1:24" ht="57" customHeight="1" x14ac:dyDescent="0.15">
      <c r="A720" s="44"/>
      <c r="B720" s="11"/>
      <c r="C720" s="17"/>
      <c r="D720" s="17"/>
      <c r="E720" s="16"/>
      <c r="F720" s="15"/>
      <c r="G720" s="14"/>
      <c r="H720" s="13" t="str">
        <f>IF(F720="","",VLOOKUP(F720,図書名リスト!$C$3:$W$900,16,0))</f>
        <v/>
      </c>
      <c r="I720" s="12" t="str">
        <f>IF(F720="","",VLOOKUP(X720,図書名リスト!$A$3:$W$900,5,0))</f>
        <v/>
      </c>
      <c r="J720" s="25" t="str">
        <f>IF(F720="","",VLOOKUP(X720,図書名リスト!$A$3:$W$900,9,0))</f>
        <v/>
      </c>
      <c r="K720" s="24" t="str">
        <f>IF(F720="","",VLOOKUP(X720,図書名リスト!$A$3:$W$900,23,0))</f>
        <v/>
      </c>
      <c r="L720" s="10" t="str">
        <f>IF(F720="","",VLOOKUP(X720,図書名リスト!$A$3:$W$900,11,0))</f>
        <v/>
      </c>
      <c r="M720" s="43" t="str">
        <f>IF(F720="","",VLOOKUP(X720,図書名リスト!$A$3:$W$900,14,0))</f>
        <v/>
      </c>
      <c r="N720" s="10" t="str">
        <f>IF(F720="","",VLOOKUP(X720,図書名リスト!$A$3:$W$900,17,0))</f>
        <v/>
      </c>
      <c r="O720" s="11"/>
      <c r="P720" s="23" t="str">
        <f>IF(F720="","",VLOOKUP(X720,図書名リスト!$A$3:$W$900,21,0))</f>
        <v/>
      </c>
      <c r="Q720" s="22" t="str">
        <f>IF(F720="","",VLOOKUP(X720,図書名リスト!$A$3:$W$900,19,0))</f>
        <v/>
      </c>
      <c r="R720" s="23" t="str">
        <f>IF(F720="","",VLOOKUP(X720,図書名リスト!$A$3:$W$900,20,0))</f>
        <v/>
      </c>
      <c r="S720" s="22" t="str">
        <f>IF(F720="","",VLOOKUP(X720,図書名リスト!$A$3:$W$900,22,0))</f>
        <v/>
      </c>
      <c r="T720" s="9" t="str">
        <f t="shared" si="55"/>
        <v xml:space="preserve"> </v>
      </c>
      <c r="U720" s="9" t="str">
        <f t="shared" si="56"/>
        <v>　</v>
      </c>
      <c r="V720" s="9" t="str">
        <f t="shared" si="57"/>
        <v xml:space="preserve"> </v>
      </c>
      <c r="W720" s="9">
        <f t="shared" si="58"/>
        <v>0</v>
      </c>
      <c r="X720" s="8" t="str">
        <f t="shared" si="59"/>
        <v/>
      </c>
    </row>
    <row r="721" spans="1:24" ht="57" customHeight="1" x14ac:dyDescent="0.15">
      <c r="A721" s="44"/>
      <c r="B721" s="11"/>
      <c r="C721" s="17"/>
      <c r="D721" s="17"/>
      <c r="E721" s="16"/>
      <c r="F721" s="15"/>
      <c r="G721" s="14"/>
      <c r="H721" s="13" t="str">
        <f>IF(F721="","",VLOOKUP(F721,図書名リスト!$C$3:$W$900,16,0))</f>
        <v/>
      </c>
      <c r="I721" s="12" t="str">
        <f>IF(F721="","",VLOOKUP(X721,図書名リスト!$A$3:$W$900,5,0))</f>
        <v/>
      </c>
      <c r="J721" s="25" t="str">
        <f>IF(F721="","",VLOOKUP(X721,図書名リスト!$A$3:$W$900,9,0))</f>
        <v/>
      </c>
      <c r="K721" s="24" t="str">
        <f>IF(F721="","",VLOOKUP(X721,図書名リスト!$A$3:$W$900,23,0))</f>
        <v/>
      </c>
      <c r="L721" s="10" t="str">
        <f>IF(F721="","",VLOOKUP(X721,図書名リスト!$A$3:$W$900,11,0))</f>
        <v/>
      </c>
      <c r="M721" s="43" t="str">
        <f>IF(F721="","",VLOOKUP(X721,図書名リスト!$A$3:$W$900,14,0))</f>
        <v/>
      </c>
      <c r="N721" s="10" t="str">
        <f>IF(F721="","",VLOOKUP(X721,図書名リスト!$A$3:$W$900,17,0))</f>
        <v/>
      </c>
      <c r="O721" s="11"/>
      <c r="P721" s="23" t="str">
        <f>IF(F721="","",VLOOKUP(X721,図書名リスト!$A$3:$W$900,21,0))</f>
        <v/>
      </c>
      <c r="Q721" s="22" t="str">
        <f>IF(F721="","",VLOOKUP(X721,図書名リスト!$A$3:$W$900,19,0))</f>
        <v/>
      </c>
      <c r="R721" s="23" t="str">
        <f>IF(F721="","",VLOOKUP(X721,図書名リスト!$A$3:$W$900,20,0))</f>
        <v/>
      </c>
      <c r="S721" s="22" t="str">
        <f>IF(F721="","",VLOOKUP(X721,図書名リスト!$A$3:$W$900,22,0))</f>
        <v/>
      </c>
      <c r="T721" s="9" t="str">
        <f t="shared" si="55"/>
        <v xml:space="preserve"> </v>
      </c>
      <c r="U721" s="9" t="str">
        <f t="shared" si="56"/>
        <v>　</v>
      </c>
      <c r="V721" s="9" t="str">
        <f t="shared" si="57"/>
        <v xml:space="preserve"> </v>
      </c>
      <c r="W721" s="9">
        <f t="shared" si="58"/>
        <v>0</v>
      </c>
      <c r="X721" s="8" t="str">
        <f t="shared" si="59"/>
        <v/>
      </c>
    </row>
    <row r="722" spans="1:24" ht="57" customHeight="1" x14ac:dyDescent="0.15">
      <c r="A722" s="44"/>
      <c r="B722" s="11"/>
      <c r="C722" s="17"/>
      <c r="D722" s="17"/>
      <c r="E722" s="16"/>
      <c r="F722" s="15"/>
      <c r="G722" s="14"/>
      <c r="H722" s="13" t="str">
        <f>IF(F722="","",VLOOKUP(F722,図書名リスト!$C$3:$W$900,16,0))</f>
        <v/>
      </c>
      <c r="I722" s="12" t="str">
        <f>IF(F722="","",VLOOKUP(X722,図書名リスト!$A$3:$W$900,5,0))</f>
        <v/>
      </c>
      <c r="J722" s="25" t="str">
        <f>IF(F722="","",VLOOKUP(X722,図書名リスト!$A$3:$W$900,9,0))</f>
        <v/>
      </c>
      <c r="K722" s="24" t="str">
        <f>IF(F722="","",VLOOKUP(X722,図書名リスト!$A$3:$W$900,23,0))</f>
        <v/>
      </c>
      <c r="L722" s="10" t="str">
        <f>IF(F722="","",VLOOKUP(X722,図書名リスト!$A$3:$W$900,11,0))</f>
        <v/>
      </c>
      <c r="M722" s="43" t="str">
        <f>IF(F722="","",VLOOKUP(X722,図書名リスト!$A$3:$W$900,14,0))</f>
        <v/>
      </c>
      <c r="N722" s="10" t="str">
        <f>IF(F722="","",VLOOKUP(X722,図書名リスト!$A$3:$W$900,17,0))</f>
        <v/>
      </c>
      <c r="O722" s="11"/>
      <c r="P722" s="23" t="str">
        <f>IF(F722="","",VLOOKUP(X722,図書名リスト!$A$3:$W$900,21,0))</f>
        <v/>
      </c>
      <c r="Q722" s="22" t="str">
        <f>IF(F722="","",VLOOKUP(X722,図書名リスト!$A$3:$W$900,19,0))</f>
        <v/>
      </c>
      <c r="R722" s="23" t="str">
        <f>IF(F722="","",VLOOKUP(X722,図書名リスト!$A$3:$W$900,20,0))</f>
        <v/>
      </c>
      <c r="S722" s="22" t="str">
        <f>IF(F722="","",VLOOKUP(X722,図書名リスト!$A$3:$W$900,22,0))</f>
        <v/>
      </c>
      <c r="T722" s="9" t="str">
        <f t="shared" si="55"/>
        <v xml:space="preserve"> </v>
      </c>
      <c r="U722" s="9" t="str">
        <f t="shared" si="56"/>
        <v>　</v>
      </c>
      <c r="V722" s="9" t="str">
        <f t="shared" si="57"/>
        <v xml:space="preserve"> </v>
      </c>
      <c r="W722" s="9">
        <f t="shared" si="58"/>
        <v>0</v>
      </c>
      <c r="X722" s="8" t="str">
        <f t="shared" si="59"/>
        <v/>
      </c>
    </row>
    <row r="723" spans="1:24" ht="57" customHeight="1" x14ac:dyDescent="0.15">
      <c r="A723" s="44"/>
      <c r="B723" s="11"/>
      <c r="C723" s="17"/>
      <c r="D723" s="17"/>
      <c r="E723" s="16"/>
      <c r="F723" s="15"/>
      <c r="G723" s="14"/>
      <c r="H723" s="13" t="str">
        <f>IF(F723="","",VLOOKUP(F723,図書名リスト!$C$3:$W$900,16,0))</f>
        <v/>
      </c>
      <c r="I723" s="12" t="str">
        <f>IF(F723="","",VLOOKUP(X723,図書名リスト!$A$3:$W$900,5,0))</f>
        <v/>
      </c>
      <c r="J723" s="25" t="str">
        <f>IF(F723="","",VLOOKUP(X723,図書名リスト!$A$3:$W$900,9,0))</f>
        <v/>
      </c>
      <c r="K723" s="24" t="str">
        <f>IF(F723="","",VLOOKUP(X723,図書名リスト!$A$3:$W$900,23,0))</f>
        <v/>
      </c>
      <c r="L723" s="10" t="str">
        <f>IF(F723="","",VLOOKUP(X723,図書名リスト!$A$3:$W$900,11,0))</f>
        <v/>
      </c>
      <c r="M723" s="43" t="str">
        <f>IF(F723="","",VLOOKUP(X723,図書名リスト!$A$3:$W$900,14,0))</f>
        <v/>
      </c>
      <c r="N723" s="10" t="str">
        <f>IF(F723="","",VLOOKUP(X723,図書名リスト!$A$3:$W$900,17,0))</f>
        <v/>
      </c>
      <c r="O723" s="11"/>
      <c r="P723" s="23" t="str">
        <f>IF(F723="","",VLOOKUP(X723,図書名リスト!$A$3:$W$900,21,0))</f>
        <v/>
      </c>
      <c r="Q723" s="22" t="str">
        <f>IF(F723="","",VLOOKUP(X723,図書名リスト!$A$3:$W$900,19,0))</f>
        <v/>
      </c>
      <c r="R723" s="23" t="str">
        <f>IF(F723="","",VLOOKUP(X723,図書名リスト!$A$3:$W$900,20,0))</f>
        <v/>
      </c>
      <c r="S723" s="22" t="str">
        <f>IF(F723="","",VLOOKUP(X723,図書名リスト!$A$3:$W$900,22,0))</f>
        <v/>
      </c>
      <c r="T723" s="9" t="str">
        <f t="shared" si="55"/>
        <v xml:space="preserve"> </v>
      </c>
      <c r="U723" s="9" t="str">
        <f t="shared" si="56"/>
        <v>　</v>
      </c>
      <c r="V723" s="9" t="str">
        <f t="shared" si="57"/>
        <v xml:space="preserve"> </v>
      </c>
      <c r="W723" s="9">
        <f t="shared" si="58"/>
        <v>0</v>
      </c>
      <c r="X723" s="8" t="str">
        <f t="shared" si="59"/>
        <v/>
      </c>
    </row>
    <row r="724" spans="1:24" ht="57" customHeight="1" x14ac:dyDescent="0.15">
      <c r="A724" s="44"/>
      <c r="B724" s="11"/>
      <c r="C724" s="17"/>
      <c r="D724" s="17"/>
      <c r="E724" s="16"/>
      <c r="F724" s="15"/>
      <c r="G724" s="14"/>
      <c r="H724" s="13" t="str">
        <f>IF(F724="","",VLOOKUP(F724,図書名リスト!$C$3:$W$900,16,0))</f>
        <v/>
      </c>
      <c r="I724" s="12" t="str">
        <f>IF(F724="","",VLOOKUP(X724,図書名リスト!$A$3:$W$900,5,0))</f>
        <v/>
      </c>
      <c r="J724" s="25" t="str">
        <f>IF(F724="","",VLOOKUP(X724,図書名リスト!$A$3:$W$900,9,0))</f>
        <v/>
      </c>
      <c r="K724" s="24" t="str">
        <f>IF(F724="","",VLOOKUP(X724,図書名リスト!$A$3:$W$900,23,0))</f>
        <v/>
      </c>
      <c r="L724" s="10" t="str">
        <f>IF(F724="","",VLOOKUP(X724,図書名リスト!$A$3:$W$900,11,0))</f>
        <v/>
      </c>
      <c r="M724" s="43" t="str">
        <f>IF(F724="","",VLOOKUP(X724,図書名リスト!$A$3:$W$900,14,0))</f>
        <v/>
      </c>
      <c r="N724" s="10" t="str">
        <f>IF(F724="","",VLOOKUP(X724,図書名リスト!$A$3:$W$900,17,0))</f>
        <v/>
      </c>
      <c r="O724" s="11"/>
      <c r="P724" s="23" t="str">
        <f>IF(F724="","",VLOOKUP(X724,図書名リスト!$A$3:$W$900,21,0))</f>
        <v/>
      </c>
      <c r="Q724" s="22" t="str">
        <f>IF(F724="","",VLOOKUP(X724,図書名リスト!$A$3:$W$900,19,0))</f>
        <v/>
      </c>
      <c r="R724" s="23" t="str">
        <f>IF(F724="","",VLOOKUP(X724,図書名リスト!$A$3:$W$900,20,0))</f>
        <v/>
      </c>
      <c r="S724" s="22" t="str">
        <f>IF(F724="","",VLOOKUP(X724,図書名リスト!$A$3:$W$900,22,0))</f>
        <v/>
      </c>
      <c r="T724" s="9" t="str">
        <f t="shared" si="55"/>
        <v xml:space="preserve"> </v>
      </c>
      <c r="U724" s="9" t="str">
        <f t="shared" si="56"/>
        <v>　</v>
      </c>
      <c r="V724" s="9" t="str">
        <f t="shared" si="57"/>
        <v xml:space="preserve"> </v>
      </c>
      <c r="W724" s="9">
        <f t="shared" si="58"/>
        <v>0</v>
      </c>
      <c r="X724" s="8" t="str">
        <f t="shared" si="59"/>
        <v/>
      </c>
    </row>
    <row r="725" spans="1:24" ht="57" customHeight="1" x14ac:dyDescent="0.15">
      <c r="A725" s="44"/>
      <c r="B725" s="11"/>
      <c r="C725" s="17"/>
      <c r="D725" s="17"/>
      <c r="E725" s="16"/>
      <c r="F725" s="15"/>
      <c r="G725" s="14"/>
      <c r="H725" s="13" t="str">
        <f>IF(F725="","",VLOOKUP(F725,図書名リスト!$C$3:$W$900,16,0))</f>
        <v/>
      </c>
      <c r="I725" s="12" t="str">
        <f>IF(F725="","",VLOOKUP(X725,図書名リスト!$A$3:$W$900,5,0))</f>
        <v/>
      </c>
      <c r="J725" s="25" t="str">
        <f>IF(F725="","",VLOOKUP(X725,図書名リスト!$A$3:$W$900,9,0))</f>
        <v/>
      </c>
      <c r="K725" s="24" t="str">
        <f>IF(F725="","",VLOOKUP(X725,図書名リスト!$A$3:$W$900,23,0))</f>
        <v/>
      </c>
      <c r="L725" s="10" t="str">
        <f>IF(F725="","",VLOOKUP(X725,図書名リスト!$A$3:$W$900,11,0))</f>
        <v/>
      </c>
      <c r="M725" s="43" t="str">
        <f>IF(F725="","",VLOOKUP(X725,図書名リスト!$A$3:$W$900,14,0))</f>
        <v/>
      </c>
      <c r="N725" s="10" t="str">
        <f>IF(F725="","",VLOOKUP(X725,図書名リスト!$A$3:$W$900,17,0))</f>
        <v/>
      </c>
      <c r="O725" s="11"/>
      <c r="P725" s="23" t="str">
        <f>IF(F725="","",VLOOKUP(X725,図書名リスト!$A$3:$W$900,21,0))</f>
        <v/>
      </c>
      <c r="Q725" s="22" t="str">
        <f>IF(F725="","",VLOOKUP(X725,図書名リスト!$A$3:$W$900,19,0))</f>
        <v/>
      </c>
      <c r="R725" s="23" t="str">
        <f>IF(F725="","",VLOOKUP(X725,図書名リスト!$A$3:$W$900,20,0))</f>
        <v/>
      </c>
      <c r="S725" s="22" t="str">
        <f>IF(F725="","",VLOOKUP(X725,図書名リスト!$A$3:$W$900,22,0))</f>
        <v/>
      </c>
      <c r="T725" s="9" t="str">
        <f t="shared" si="55"/>
        <v xml:space="preserve"> </v>
      </c>
      <c r="U725" s="9" t="str">
        <f t="shared" si="56"/>
        <v>　</v>
      </c>
      <c r="V725" s="9" t="str">
        <f t="shared" si="57"/>
        <v xml:space="preserve"> </v>
      </c>
      <c r="W725" s="9">
        <f t="shared" si="58"/>
        <v>0</v>
      </c>
      <c r="X725" s="8" t="str">
        <f t="shared" si="59"/>
        <v/>
      </c>
    </row>
    <row r="726" spans="1:24" ht="57" customHeight="1" x14ac:dyDescent="0.15">
      <c r="A726" s="44"/>
      <c r="B726" s="11"/>
      <c r="C726" s="17"/>
      <c r="D726" s="17"/>
      <c r="E726" s="16"/>
      <c r="F726" s="15"/>
      <c r="G726" s="14"/>
      <c r="H726" s="13" t="str">
        <f>IF(F726="","",VLOOKUP(F726,図書名リスト!$C$3:$W$900,16,0))</f>
        <v/>
      </c>
      <c r="I726" s="12" t="str">
        <f>IF(F726="","",VLOOKUP(X726,図書名リスト!$A$3:$W$900,5,0))</f>
        <v/>
      </c>
      <c r="J726" s="25" t="str">
        <f>IF(F726="","",VLOOKUP(X726,図書名リスト!$A$3:$W$900,9,0))</f>
        <v/>
      </c>
      <c r="K726" s="24" t="str">
        <f>IF(F726="","",VLOOKUP(X726,図書名リスト!$A$3:$W$900,23,0))</f>
        <v/>
      </c>
      <c r="L726" s="10" t="str">
        <f>IF(F726="","",VLOOKUP(X726,図書名リスト!$A$3:$W$900,11,0))</f>
        <v/>
      </c>
      <c r="M726" s="43" t="str">
        <f>IF(F726="","",VLOOKUP(X726,図書名リスト!$A$3:$W$900,14,0))</f>
        <v/>
      </c>
      <c r="N726" s="10" t="str">
        <f>IF(F726="","",VLOOKUP(X726,図書名リスト!$A$3:$W$900,17,0))</f>
        <v/>
      </c>
      <c r="O726" s="11"/>
      <c r="P726" s="23" t="str">
        <f>IF(F726="","",VLOOKUP(X726,図書名リスト!$A$3:$W$900,21,0))</f>
        <v/>
      </c>
      <c r="Q726" s="22" t="str">
        <f>IF(F726="","",VLOOKUP(X726,図書名リスト!$A$3:$W$900,19,0))</f>
        <v/>
      </c>
      <c r="R726" s="23" t="str">
        <f>IF(F726="","",VLOOKUP(X726,図書名リスト!$A$3:$W$900,20,0))</f>
        <v/>
      </c>
      <c r="S726" s="22" t="str">
        <f>IF(F726="","",VLOOKUP(X726,図書名リスト!$A$3:$W$900,22,0))</f>
        <v/>
      </c>
      <c r="T726" s="9" t="str">
        <f t="shared" si="55"/>
        <v xml:space="preserve"> </v>
      </c>
      <c r="U726" s="9" t="str">
        <f t="shared" si="56"/>
        <v>　</v>
      </c>
      <c r="V726" s="9" t="str">
        <f t="shared" si="57"/>
        <v xml:space="preserve"> </v>
      </c>
      <c r="W726" s="9">
        <f t="shared" si="58"/>
        <v>0</v>
      </c>
      <c r="X726" s="8" t="str">
        <f t="shared" si="59"/>
        <v/>
      </c>
    </row>
    <row r="727" spans="1:24" ht="57" customHeight="1" x14ac:dyDescent="0.15">
      <c r="A727" s="44"/>
      <c r="B727" s="11"/>
      <c r="C727" s="17"/>
      <c r="D727" s="17"/>
      <c r="E727" s="16"/>
      <c r="F727" s="15"/>
      <c r="G727" s="14"/>
      <c r="H727" s="13" t="str">
        <f>IF(F727="","",VLOOKUP(F727,図書名リスト!$C$3:$W$900,16,0))</f>
        <v/>
      </c>
      <c r="I727" s="12" t="str">
        <f>IF(F727="","",VLOOKUP(X727,図書名リスト!$A$3:$W$900,5,0))</f>
        <v/>
      </c>
      <c r="J727" s="25" t="str">
        <f>IF(F727="","",VLOOKUP(X727,図書名リスト!$A$3:$W$900,9,0))</f>
        <v/>
      </c>
      <c r="K727" s="24" t="str">
        <f>IF(F727="","",VLOOKUP(X727,図書名リスト!$A$3:$W$900,23,0))</f>
        <v/>
      </c>
      <c r="L727" s="10" t="str">
        <f>IF(F727="","",VLOOKUP(X727,図書名リスト!$A$3:$W$900,11,0))</f>
        <v/>
      </c>
      <c r="M727" s="43" t="str">
        <f>IF(F727="","",VLOOKUP(X727,図書名リスト!$A$3:$W$900,14,0))</f>
        <v/>
      </c>
      <c r="N727" s="10" t="str">
        <f>IF(F727="","",VLOOKUP(X727,図書名リスト!$A$3:$W$900,17,0))</f>
        <v/>
      </c>
      <c r="O727" s="11"/>
      <c r="P727" s="23" t="str">
        <f>IF(F727="","",VLOOKUP(X727,図書名リスト!$A$3:$W$900,21,0))</f>
        <v/>
      </c>
      <c r="Q727" s="22" t="str">
        <f>IF(F727="","",VLOOKUP(X727,図書名リスト!$A$3:$W$900,19,0))</f>
        <v/>
      </c>
      <c r="R727" s="23" t="str">
        <f>IF(F727="","",VLOOKUP(X727,図書名リスト!$A$3:$W$900,20,0))</f>
        <v/>
      </c>
      <c r="S727" s="22" t="str">
        <f>IF(F727="","",VLOOKUP(X727,図書名リスト!$A$3:$W$900,22,0))</f>
        <v/>
      </c>
      <c r="T727" s="9" t="str">
        <f t="shared" si="55"/>
        <v xml:space="preserve"> </v>
      </c>
      <c r="U727" s="9" t="str">
        <f t="shared" si="56"/>
        <v>　</v>
      </c>
      <c r="V727" s="9" t="str">
        <f t="shared" si="57"/>
        <v xml:space="preserve"> </v>
      </c>
      <c r="W727" s="9">
        <f t="shared" si="58"/>
        <v>0</v>
      </c>
      <c r="X727" s="8" t="str">
        <f t="shared" si="59"/>
        <v/>
      </c>
    </row>
    <row r="728" spans="1:24" ht="57" customHeight="1" x14ac:dyDescent="0.15">
      <c r="A728" s="44"/>
      <c r="B728" s="11"/>
      <c r="C728" s="17"/>
      <c r="D728" s="17"/>
      <c r="E728" s="16"/>
      <c r="F728" s="15"/>
      <c r="G728" s="14"/>
      <c r="H728" s="13" t="str">
        <f>IF(F728="","",VLOOKUP(F728,図書名リスト!$C$3:$W$900,16,0))</f>
        <v/>
      </c>
      <c r="I728" s="12" t="str">
        <f>IF(F728="","",VLOOKUP(X728,図書名リスト!$A$3:$W$900,5,0))</f>
        <v/>
      </c>
      <c r="J728" s="25" t="str">
        <f>IF(F728="","",VLOOKUP(X728,図書名リスト!$A$3:$W$900,9,0))</f>
        <v/>
      </c>
      <c r="K728" s="24" t="str">
        <f>IF(F728="","",VLOOKUP(X728,図書名リスト!$A$3:$W$900,23,0))</f>
        <v/>
      </c>
      <c r="L728" s="10" t="str">
        <f>IF(F728="","",VLOOKUP(X728,図書名リスト!$A$3:$W$900,11,0))</f>
        <v/>
      </c>
      <c r="M728" s="43" t="str">
        <f>IF(F728="","",VLOOKUP(X728,図書名リスト!$A$3:$W$900,14,0))</f>
        <v/>
      </c>
      <c r="N728" s="10" t="str">
        <f>IF(F728="","",VLOOKUP(X728,図書名リスト!$A$3:$W$900,17,0))</f>
        <v/>
      </c>
      <c r="O728" s="11"/>
      <c r="P728" s="23" t="str">
        <f>IF(F728="","",VLOOKUP(X728,図書名リスト!$A$3:$W$900,21,0))</f>
        <v/>
      </c>
      <c r="Q728" s="22" t="str">
        <f>IF(F728="","",VLOOKUP(X728,図書名リスト!$A$3:$W$900,19,0))</f>
        <v/>
      </c>
      <c r="R728" s="23" t="str">
        <f>IF(F728="","",VLOOKUP(X728,図書名リスト!$A$3:$W$900,20,0))</f>
        <v/>
      </c>
      <c r="S728" s="22" t="str">
        <f>IF(F728="","",VLOOKUP(X728,図書名リスト!$A$3:$W$900,22,0))</f>
        <v/>
      </c>
      <c r="T728" s="9" t="str">
        <f t="shared" si="55"/>
        <v xml:space="preserve"> </v>
      </c>
      <c r="U728" s="9" t="str">
        <f t="shared" si="56"/>
        <v>　</v>
      </c>
      <c r="V728" s="9" t="str">
        <f t="shared" si="57"/>
        <v xml:space="preserve"> </v>
      </c>
      <c r="W728" s="9">
        <f t="shared" si="58"/>
        <v>0</v>
      </c>
      <c r="X728" s="8" t="str">
        <f t="shared" si="59"/>
        <v/>
      </c>
    </row>
    <row r="729" spans="1:24" ht="57" customHeight="1" x14ac:dyDescent="0.15">
      <c r="A729" s="44"/>
      <c r="B729" s="11"/>
      <c r="C729" s="17"/>
      <c r="D729" s="17"/>
      <c r="E729" s="16"/>
      <c r="F729" s="15"/>
      <c r="G729" s="14"/>
      <c r="H729" s="13" t="str">
        <f>IF(F729="","",VLOOKUP(F729,図書名リスト!$C$3:$W$900,16,0))</f>
        <v/>
      </c>
      <c r="I729" s="12" t="str">
        <f>IF(F729="","",VLOOKUP(X729,図書名リスト!$A$3:$W$900,5,0))</f>
        <v/>
      </c>
      <c r="J729" s="25" t="str">
        <f>IF(F729="","",VLOOKUP(X729,図書名リスト!$A$3:$W$900,9,0))</f>
        <v/>
      </c>
      <c r="K729" s="24" t="str">
        <f>IF(F729="","",VLOOKUP(X729,図書名リスト!$A$3:$W$900,23,0))</f>
        <v/>
      </c>
      <c r="L729" s="10" t="str">
        <f>IF(F729="","",VLOOKUP(X729,図書名リスト!$A$3:$W$900,11,0))</f>
        <v/>
      </c>
      <c r="M729" s="43" t="str">
        <f>IF(F729="","",VLOOKUP(X729,図書名リスト!$A$3:$W$900,14,0))</f>
        <v/>
      </c>
      <c r="N729" s="10" t="str">
        <f>IF(F729="","",VLOOKUP(X729,図書名リスト!$A$3:$W$900,17,0))</f>
        <v/>
      </c>
      <c r="O729" s="11"/>
      <c r="P729" s="23" t="str">
        <f>IF(F729="","",VLOOKUP(X729,図書名リスト!$A$3:$W$900,21,0))</f>
        <v/>
      </c>
      <c r="Q729" s="22" t="str">
        <f>IF(F729="","",VLOOKUP(X729,図書名リスト!$A$3:$W$900,19,0))</f>
        <v/>
      </c>
      <c r="R729" s="23" t="str">
        <f>IF(F729="","",VLOOKUP(X729,図書名リスト!$A$3:$W$900,20,0))</f>
        <v/>
      </c>
      <c r="S729" s="22" t="str">
        <f>IF(F729="","",VLOOKUP(X729,図書名リスト!$A$3:$W$900,22,0))</f>
        <v/>
      </c>
      <c r="T729" s="9" t="str">
        <f t="shared" si="55"/>
        <v xml:space="preserve"> </v>
      </c>
      <c r="U729" s="9" t="str">
        <f t="shared" si="56"/>
        <v>　</v>
      </c>
      <c r="V729" s="9" t="str">
        <f t="shared" si="57"/>
        <v xml:space="preserve"> </v>
      </c>
      <c r="W729" s="9">
        <f t="shared" si="58"/>
        <v>0</v>
      </c>
      <c r="X729" s="8" t="str">
        <f t="shared" si="59"/>
        <v/>
      </c>
    </row>
    <row r="730" spans="1:24" ht="57" customHeight="1" x14ac:dyDescent="0.15">
      <c r="A730" s="44"/>
      <c r="B730" s="11"/>
      <c r="C730" s="17"/>
      <c r="D730" s="17"/>
      <c r="E730" s="16"/>
      <c r="F730" s="15"/>
      <c r="G730" s="14"/>
      <c r="H730" s="13" t="str">
        <f>IF(F730="","",VLOOKUP(F730,図書名リスト!$C$3:$W$900,16,0))</f>
        <v/>
      </c>
      <c r="I730" s="12" t="str">
        <f>IF(F730="","",VLOOKUP(X730,図書名リスト!$A$3:$W$900,5,0))</f>
        <v/>
      </c>
      <c r="J730" s="25" t="str">
        <f>IF(F730="","",VLOOKUP(X730,図書名リスト!$A$3:$W$900,9,0))</f>
        <v/>
      </c>
      <c r="K730" s="24" t="str">
        <f>IF(F730="","",VLOOKUP(X730,図書名リスト!$A$3:$W$900,23,0))</f>
        <v/>
      </c>
      <c r="L730" s="10" t="str">
        <f>IF(F730="","",VLOOKUP(X730,図書名リスト!$A$3:$W$900,11,0))</f>
        <v/>
      </c>
      <c r="M730" s="43" t="str">
        <f>IF(F730="","",VLOOKUP(X730,図書名リスト!$A$3:$W$900,14,0))</f>
        <v/>
      </c>
      <c r="N730" s="10" t="str">
        <f>IF(F730="","",VLOOKUP(X730,図書名リスト!$A$3:$W$900,17,0))</f>
        <v/>
      </c>
      <c r="O730" s="11"/>
      <c r="P730" s="23" t="str">
        <f>IF(F730="","",VLOOKUP(X730,図書名リスト!$A$3:$W$900,21,0))</f>
        <v/>
      </c>
      <c r="Q730" s="22" t="str">
        <f>IF(F730="","",VLOOKUP(X730,図書名リスト!$A$3:$W$900,19,0))</f>
        <v/>
      </c>
      <c r="R730" s="23" t="str">
        <f>IF(F730="","",VLOOKUP(X730,図書名リスト!$A$3:$W$900,20,0))</f>
        <v/>
      </c>
      <c r="S730" s="22" t="str">
        <f>IF(F730="","",VLOOKUP(X730,図書名リスト!$A$3:$W$900,22,0))</f>
        <v/>
      </c>
      <c r="T730" s="9" t="str">
        <f t="shared" si="55"/>
        <v xml:space="preserve"> </v>
      </c>
      <c r="U730" s="9" t="str">
        <f t="shared" si="56"/>
        <v>　</v>
      </c>
      <c r="V730" s="9" t="str">
        <f t="shared" si="57"/>
        <v xml:space="preserve"> </v>
      </c>
      <c r="W730" s="9">
        <f t="shared" si="58"/>
        <v>0</v>
      </c>
      <c r="X730" s="8" t="str">
        <f t="shared" si="59"/>
        <v/>
      </c>
    </row>
    <row r="731" spans="1:24" ht="57" customHeight="1" x14ac:dyDescent="0.15">
      <c r="A731" s="44"/>
      <c r="B731" s="11"/>
      <c r="C731" s="17"/>
      <c r="D731" s="17"/>
      <c r="E731" s="16"/>
      <c r="F731" s="15"/>
      <c r="G731" s="14"/>
      <c r="H731" s="13" t="str">
        <f>IF(F731="","",VLOOKUP(F731,図書名リスト!$C$3:$W$900,16,0))</f>
        <v/>
      </c>
      <c r="I731" s="12" t="str">
        <f>IF(F731="","",VLOOKUP(X731,図書名リスト!$A$3:$W$900,5,0))</f>
        <v/>
      </c>
      <c r="J731" s="25" t="str">
        <f>IF(F731="","",VLOOKUP(X731,図書名リスト!$A$3:$W$900,9,0))</f>
        <v/>
      </c>
      <c r="K731" s="24" t="str">
        <f>IF(F731="","",VLOOKUP(X731,図書名リスト!$A$3:$W$900,23,0))</f>
        <v/>
      </c>
      <c r="L731" s="10" t="str">
        <f>IF(F731="","",VLOOKUP(X731,図書名リスト!$A$3:$W$900,11,0))</f>
        <v/>
      </c>
      <c r="M731" s="43" t="str">
        <f>IF(F731="","",VLOOKUP(X731,図書名リスト!$A$3:$W$900,14,0))</f>
        <v/>
      </c>
      <c r="N731" s="10" t="str">
        <f>IF(F731="","",VLOOKUP(X731,図書名リスト!$A$3:$W$900,17,0))</f>
        <v/>
      </c>
      <c r="O731" s="11"/>
      <c r="P731" s="23" t="str">
        <f>IF(F731="","",VLOOKUP(X731,図書名リスト!$A$3:$W$900,21,0))</f>
        <v/>
      </c>
      <c r="Q731" s="22" t="str">
        <f>IF(F731="","",VLOOKUP(X731,図書名リスト!$A$3:$W$900,19,0))</f>
        <v/>
      </c>
      <c r="R731" s="23" t="str">
        <f>IF(F731="","",VLOOKUP(X731,図書名リスト!$A$3:$W$900,20,0))</f>
        <v/>
      </c>
      <c r="S731" s="22" t="str">
        <f>IF(F731="","",VLOOKUP(X731,図書名リスト!$A$3:$W$900,22,0))</f>
        <v/>
      </c>
      <c r="T731" s="9" t="str">
        <f t="shared" si="55"/>
        <v xml:space="preserve"> </v>
      </c>
      <c r="U731" s="9" t="str">
        <f t="shared" si="56"/>
        <v>　</v>
      </c>
      <c r="V731" s="9" t="str">
        <f t="shared" si="57"/>
        <v xml:space="preserve"> </v>
      </c>
      <c r="W731" s="9">
        <f t="shared" si="58"/>
        <v>0</v>
      </c>
      <c r="X731" s="8" t="str">
        <f t="shared" si="59"/>
        <v/>
      </c>
    </row>
    <row r="732" spans="1:24" ht="57" customHeight="1" x14ac:dyDescent="0.15">
      <c r="A732" s="44"/>
      <c r="B732" s="11"/>
      <c r="C732" s="17"/>
      <c r="D732" s="17"/>
      <c r="E732" s="16"/>
      <c r="F732" s="15"/>
      <c r="G732" s="14"/>
      <c r="H732" s="13" t="str">
        <f>IF(F732="","",VLOOKUP(F732,図書名リスト!$C$3:$W$900,16,0))</f>
        <v/>
      </c>
      <c r="I732" s="12" t="str">
        <f>IF(F732="","",VLOOKUP(X732,図書名リスト!$A$3:$W$900,5,0))</f>
        <v/>
      </c>
      <c r="J732" s="25" t="str">
        <f>IF(F732="","",VLOOKUP(X732,図書名リスト!$A$3:$W$900,9,0))</f>
        <v/>
      </c>
      <c r="K732" s="24" t="str">
        <f>IF(F732="","",VLOOKUP(X732,図書名リスト!$A$3:$W$900,23,0))</f>
        <v/>
      </c>
      <c r="L732" s="10" t="str">
        <f>IF(F732="","",VLOOKUP(X732,図書名リスト!$A$3:$W$900,11,0))</f>
        <v/>
      </c>
      <c r="M732" s="43" t="str">
        <f>IF(F732="","",VLOOKUP(X732,図書名リスト!$A$3:$W$900,14,0))</f>
        <v/>
      </c>
      <c r="N732" s="10" t="str">
        <f>IF(F732="","",VLOOKUP(X732,図書名リスト!$A$3:$W$900,17,0))</f>
        <v/>
      </c>
      <c r="O732" s="11"/>
      <c r="P732" s="23" t="str">
        <f>IF(F732="","",VLOOKUP(X732,図書名リスト!$A$3:$W$900,21,0))</f>
        <v/>
      </c>
      <c r="Q732" s="22" t="str">
        <f>IF(F732="","",VLOOKUP(X732,図書名リスト!$A$3:$W$900,19,0))</f>
        <v/>
      </c>
      <c r="R732" s="23" t="str">
        <f>IF(F732="","",VLOOKUP(X732,図書名リスト!$A$3:$W$900,20,0))</f>
        <v/>
      </c>
      <c r="S732" s="22" t="str">
        <f>IF(F732="","",VLOOKUP(X732,図書名リスト!$A$3:$W$900,22,0))</f>
        <v/>
      </c>
      <c r="T732" s="9" t="str">
        <f t="shared" si="55"/>
        <v xml:space="preserve"> </v>
      </c>
      <c r="U732" s="9" t="str">
        <f t="shared" si="56"/>
        <v>　</v>
      </c>
      <c r="V732" s="9" t="str">
        <f t="shared" si="57"/>
        <v xml:space="preserve"> </v>
      </c>
      <c r="W732" s="9">
        <f t="shared" si="58"/>
        <v>0</v>
      </c>
      <c r="X732" s="8" t="str">
        <f t="shared" si="59"/>
        <v/>
      </c>
    </row>
    <row r="733" spans="1:24" ht="57" customHeight="1" x14ac:dyDescent="0.15">
      <c r="A733" s="44"/>
      <c r="B733" s="11"/>
      <c r="C733" s="17"/>
      <c r="D733" s="17"/>
      <c r="E733" s="16"/>
      <c r="F733" s="15"/>
      <c r="G733" s="14"/>
      <c r="H733" s="13" t="str">
        <f>IF(F733="","",VLOOKUP(F733,図書名リスト!$C$3:$W$900,16,0))</f>
        <v/>
      </c>
      <c r="I733" s="12" t="str">
        <f>IF(F733="","",VLOOKUP(X733,図書名リスト!$A$3:$W$900,5,0))</f>
        <v/>
      </c>
      <c r="J733" s="25" t="str">
        <f>IF(F733="","",VLOOKUP(X733,図書名リスト!$A$3:$W$900,9,0))</f>
        <v/>
      </c>
      <c r="K733" s="24" t="str">
        <f>IF(F733="","",VLOOKUP(X733,図書名リスト!$A$3:$W$900,23,0))</f>
        <v/>
      </c>
      <c r="L733" s="10" t="str">
        <f>IF(F733="","",VLOOKUP(X733,図書名リスト!$A$3:$W$900,11,0))</f>
        <v/>
      </c>
      <c r="M733" s="43" t="str">
        <f>IF(F733="","",VLOOKUP(X733,図書名リスト!$A$3:$W$900,14,0))</f>
        <v/>
      </c>
      <c r="N733" s="10" t="str">
        <f>IF(F733="","",VLOOKUP(X733,図書名リスト!$A$3:$W$900,17,0))</f>
        <v/>
      </c>
      <c r="O733" s="11"/>
      <c r="P733" s="23" t="str">
        <f>IF(F733="","",VLOOKUP(X733,図書名リスト!$A$3:$W$900,21,0))</f>
        <v/>
      </c>
      <c r="Q733" s="22" t="str">
        <f>IF(F733="","",VLOOKUP(X733,図書名リスト!$A$3:$W$900,19,0))</f>
        <v/>
      </c>
      <c r="R733" s="23" t="str">
        <f>IF(F733="","",VLOOKUP(X733,図書名リスト!$A$3:$W$900,20,0))</f>
        <v/>
      </c>
      <c r="S733" s="22" t="str">
        <f>IF(F733="","",VLOOKUP(X733,図書名リスト!$A$3:$W$900,22,0))</f>
        <v/>
      </c>
      <c r="T733" s="9" t="str">
        <f t="shared" si="55"/>
        <v xml:space="preserve"> </v>
      </c>
      <c r="U733" s="9" t="str">
        <f t="shared" si="56"/>
        <v>　</v>
      </c>
      <c r="V733" s="9" t="str">
        <f t="shared" si="57"/>
        <v xml:space="preserve"> </v>
      </c>
      <c r="W733" s="9">
        <f t="shared" si="58"/>
        <v>0</v>
      </c>
      <c r="X733" s="8" t="str">
        <f t="shared" si="59"/>
        <v/>
      </c>
    </row>
    <row r="734" spans="1:24" ht="57" customHeight="1" x14ac:dyDescent="0.15">
      <c r="A734" s="44"/>
      <c r="B734" s="11"/>
      <c r="C734" s="17"/>
      <c r="D734" s="17"/>
      <c r="E734" s="16"/>
      <c r="F734" s="15"/>
      <c r="G734" s="14"/>
      <c r="H734" s="13" t="str">
        <f>IF(F734="","",VLOOKUP(F734,図書名リスト!$C$3:$W$900,16,0))</f>
        <v/>
      </c>
      <c r="I734" s="12" t="str">
        <f>IF(F734="","",VLOOKUP(X734,図書名リスト!$A$3:$W$900,5,0))</f>
        <v/>
      </c>
      <c r="J734" s="25" t="str">
        <f>IF(F734="","",VLOOKUP(X734,図書名リスト!$A$3:$W$900,9,0))</f>
        <v/>
      </c>
      <c r="K734" s="24" t="str">
        <f>IF(F734="","",VLOOKUP(X734,図書名リスト!$A$3:$W$900,23,0))</f>
        <v/>
      </c>
      <c r="L734" s="10" t="str">
        <f>IF(F734="","",VLOOKUP(X734,図書名リスト!$A$3:$W$900,11,0))</f>
        <v/>
      </c>
      <c r="M734" s="43" t="str">
        <f>IF(F734="","",VLOOKUP(X734,図書名リスト!$A$3:$W$900,14,0))</f>
        <v/>
      </c>
      <c r="N734" s="10" t="str">
        <f>IF(F734="","",VLOOKUP(X734,図書名リスト!$A$3:$W$900,17,0))</f>
        <v/>
      </c>
      <c r="O734" s="11"/>
      <c r="P734" s="23" t="str">
        <f>IF(F734="","",VLOOKUP(X734,図書名リスト!$A$3:$W$900,21,0))</f>
        <v/>
      </c>
      <c r="Q734" s="22" t="str">
        <f>IF(F734="","",VLOOKUP(X734,図書名リスト!$A$3:$W$900,19,0))</f>
        <v/>
      </c>
      <c r="R734" s="23" t="str">
        <f>IF(F734="","",VLOOKUP(X734,図書名リスト!$A$3:$W$900,20,0))</f>
        <v/>
      </c>
      <c r="S734" s="22" t="str">
        <f>IF(F734="","",VLOOKUP(X734,図書名リスト!$A$3:$W$900,22,0))</f>
        <v/>
      </c>
      <c r="T734" s="9" t="str">
        <f t="shared" si="55"/>
        <v xml:space="preserve"> </v>
      </c>
      <c r="U734" s="9" t="str">
        <f t="shared" si="56"/>
        <v>　</v>
      </c>
      <c r="V734" s="9" t="str">
        <f t="shared" si="57"/>
        <v xml:space="preserve"> </v>
      </c>
      <c r="W734" s="9">
        <f t="shared" si="58"/>
        <v>0</v>
      </c>
      <c r="X734" s="8" t="str">
        <f t="shared" si="59"/>
        <v/>
      </c>
    </row>
    <row r="735" spans="1:24" ht="57" customHeight="1" x14ac:dyDescent="0.15">
      <c r="A735" s="44"/>
      <c r="B735" s="11"/>
      <c r="C735" s="17"/>
      <c r="D735" s="17"/>
      <c r="E735" s="16"/>
      <c r="F735" s="15"/>
      <c r="G735" s="14"/>
      <c r="H735" s="13" t="str">
        <f>IF(F735="","",VLOOKUP(F735,図書名リスト!$C$3:$W$900,16,0))</f>
        <v/>
      </c>
      <c r="I735" s="12" t="str">
        <f>IF(F735="","",VLOOKUP(X735,図書名リスト!$A$3:$W$900,5,0))</f>
        <v/>
      </c>
      <c r="J735" s="25" t="str">
        <f>IF(F735="","",VLOOKUP(X735,図書名リスト!$A$3:$W$900,9,0))</f>
        <v/>
      </c>
      <c r="K735" s="24" t="str">
        <f>IF(F735="","",VLOOKUP(X735,図書名リスト!$A$3:$W$900,23,0))</f>
        <v/>
      </c>
      <c r="L735" s="10" t="str">
        <f>IF(F735="","",VLOOKUP(X735,図書名リスト!$A$3:$W$900,11,0))</f>
        <v/>
      </c>
      <c r="M735" s="43" t="str">
        <f>IF(F735="","",VLOOKUP(X735,図書名リスト!$A$3:$W$900,14,0))</f>
        <v/>
      </c>
      <c r="N735" s="10" t="str">
        <f>IF(F735="","",VLOOKUP(X735,図書名リスト!$A$3:$W$900,17,0))</f>
        <v/>
      </c>
      <c r="O735" s="11"/>
      <c r="P735" s="23" t="str">
        <f>IF(F735="","",VLOOKUP(X735,図書名リスト!$A$3:$W$900,21,0))</f>
        <v/>
      </c>
      <c r="Q735" s="22" t="str">
        <f>IF(F735="","",VLOOKUP(X735,図書名リスト!$A$3:$W$900,19,0))</f>
        <v/>
      </c>
      <c r="R735" s="23" t="str">
        <f>IF(F735="","",VLOOKUP(X735,図書名リスト!$A$3:$W$900,20,0))</f>
        <v/>
      </c>
      <c r="S735" s="22" t="str">
        <f>IF(F735="","",VLOOKUP(X735,図書名リスト!$A$3:$W$900,22,0))</f>
        <v/>
      </c>
      <c r="T735" s="9" t="str">
        <f t="shared" si="55"/>
        <v xml:space="preserve"> </v>
      </c>
      <c r="U735" s="9" t="str">
        <f t="shared" si="56"/>
        <v>　</v>
      </c>
      <c r="V735" s="9" t="str">
        <f t="shared" si="57"/>
        <v xml:space="preserve"> </v>
      </c>
      <c r="W735" s="9">
        <f t="shared" si="58"/>
        <v>0</v>
      </c>
      <c r="X735" s="8" t="str">
        <f t="shared" si="59"/>
        <v/>
      </c>
    </row>
    <row r="736" spans="1:24" ht="57" customHeight="1" x14ac:dyDescent="0.15">
      <c r="A736" s="44"/>
      <c r="B736" s="11"/>
      <c r="C736" s="17"/>
      <c r="D736" s="17"/>
      <c r="E736" s="16"/>
      <c r="F736" s="15"/>
      <c r="G736" s="14"/>
      <c r="H736" s="13" t="str">
        <f>IF(F736="","",VLOOKUP(F736,図書名リスト!$C$3:$W$900,16,0))</f>
        <v/>
      </c>
      <c r="I736" s="12" t="str">
        <f>IF(F736="","",VLOOKUP(X736,図書名リスト!$A$3:$W$900,5,0))</f>
        <v/>
      </c>
      <c r="J736" s="25" t="str">
        <f>IF(F736="","",VLOOKUP(X736,図書名リスト!$A$3:$W$900,9,0))</f>
        <v/>
      </c>
      <c r="K736" s="24" t="str">
        <f>IF(F736="","",VLOOKUP(X736,図書名リスト!$A$3:$W$900,23,0))</f>
        <v/>
      </c>
      <c r="L736" s="10" t="str">
        <f>IF(F736="","",VLOOKUP(X736,図書名リスト!$A$3:$W$900,11,0))</f>
        <v/>
      </c>
      <c r="M736" s="43" t="str">
        <f>IF(F736="","",VLOOKUP(X736,図書名リスト!$A$3:$W$900,14,0))</f>
        <v/>
      </c>
      <c r="N736" s="10" t="str">
        <f>IF(F736="","",VLOOKUP(X736,図書名リスト!$A$3:$W$900,17,0))</f>
        <v/>
      </c>
      <c r="O736" s="11"/>
      <c r="P736" s="23" t="str">
        <f>IF(F736="","",VLOOKUP(X736,図書名リスト!$A$3:$W$900,21,0))</f>
        <v/>
      </c>
      <c r="Q736" s="22" t="str">
        <f>IF(F736="","",VLOOKUP(X736,図書名リスト!$A$3:$W$900,19,0))</f>
        <v/>
      </c>
      <c r="R736" s="23" t="str">
        <f>IF(F736="","",VLOOKUP(X736,図書名リスト!$A$3:$W$900,20,0))</f>
        <v/>
      </c>
      <c r="S736" s="22" t="str">
        <f>IF(F736="","",VLOOKUP(X736,図書名リスト!$A$3:$W$900,22,0))</f>
        <v/>
      </c>
      <c r="T736" s="9" t="str">
        <f t="shared" si="55"/>
        <v xml:space="preserve"> </v>
      </c>
      <c r="U736" s="9" t="str">
        <f t="shared" si="56"/>
        <v>　</v>
      </c>
      <c r="V736" s="9" t="str">
        <f t="shared" si="57"/>
        <v xml:space="preserve"> </v>
      </c>
      <c r="W736" s="9">
        <f t="shared" si="58"/>
        <v>0</v>
      </c>
      <c r="X736" s="8" t="str">
        <f t="shared" si="59"/>
        <v/>
      </c>
    </row>
    <row r="737" spans="1:24" ht="57" customHeight="1" x14ac:dyDescent="0.15">
      <c r="A737" s="44"/>
      <c r="B737" s="11"/>
      <c r="C737" s="17"/>
      <c r="D737" s="17"/>
      <c r="E737" s="16"/>
      <c r="F737" s="15"/>
      <c r="G737" s="14"/>
      <c r="H737" s="13" t="str">
        <f>IF(F737="","",VLOOKUP(F737,図書名リスト!$C$3:$W$900,16,0))</f>
        <v/>
      </c>
      <c r="I737" s="12" t="str">
        <f>IF(F737="","",VLOOKUP(X737,図書名リスト!$A$3:$W$900,5,0))</f>
        <v/>
      </c>
      <c r="J737" s="25" t="str">
        <f>IF(F737="","",VLOOKUP(X737,図書名リスト!$A$3:$W$900,9,0))</f>
        <v/>
      </c>
      <c r="K737" s="24" t="str">
        <f>IF(F737="","",VLOOKUP(X737,図書名リスト!$A$3:$W$900,23,0))</f>
        <v/>
      </c>
      <c r="L737" s="10" t="str">
        <f>IF(F737="","",VLOOKUP(X737,図書名リスト!$A$3:$W$900,11,0))</f>
        <v/>
      </c>
      <c r="M737" s="43" t="str">
        <f>IF(F737="","",VLOOKUP(X737,図書名リスト!$A$3:$W$900,14,0))</f>
        <v/>
      </c>
      <c r="N737" s="10" t="str">
        <f>IF(F737="","",VLOOKUP(X737,図書名リスト!$A$3:$W$900,17,0))</f>
        <v/>
      </c>
      <c r="O737" s="11"/>
      <c r="P737" s="23" t="str">
        <f>IF(F737="","",VLOOKUP(X737,図書名リスト!$A$3:$W$900,21,0))</f>
        <v/>
      </c>
      <c r="Q737" s="22" t="str">
        <f>IF(F737="","",VLOOKUP(X737,図書名リスト!$A$3:$W$900,19,0))</f>
        <v/>
      </c>
      <c r="R737" s="23" t="str">
        <f>IF(F737="","",VLOOKUP(X737,図書名リスト!$A$3:$W$900,20,0))</f>
        <v/>
      </c>
      <c r="S737" s="22" t="str">
        <f>IF(F737="","",VLOOKUP(X737,図書名リスト!$A$3:$W$900,22,0))</f>
        <v/>
      </c>
      <c r="T737" s="9" t="str">
        <f t="shared" si="55"/>
        <v xml:space="preserve"> </v>
      </c>
      <c r="U737" s="9" t="str">
        <f t="shared" si="56"/>
        <v>　</v>
      </c>
      <c r="V737" s="9" t="str">
        <f t="shared" si="57"/>
        <v xml:space="preserve"> </v>
      </c>
      <c r="W737" s="9">
        <f t="shared" si="58"/>
        <v>0</v>
      </c>
      <c r="X737" s="8" t="str">
        <f t="shared" si="59"/>
        <v/>
      </c>
    </row>
    <row r="738" spans="1:24" ht="57" customHeight="1" x14ac:dyDescent="0.15">
      <c r="A738" s="44"/>
      <c r="B738" s="11"/>
      <c r="C738" s="17"/>
      <c r="D738" s="17"/>
      <c r="E738" s="16"/>
      <c r="F738" s="15"/>
      <c r="G738" s="14"/>
      <c r="H738" s="13" t="str">
        <f>IF(F738="","",VLOOKUP(F738,図書名リスト!$C$3:$W$900,16,0))</f>
        <v/>
      </c>
      <c r="I738" s="12" t="str">
        <f>IF(F738="","",VLOOKUP(X738,図書名リスト!$A$3:$W$900,5,0))</f>
        <v/>
      </c>
      <c r="J738" s="25" t="str">
        <f>IF(F738="","",VLOOKUP(X738,図書名リスト!$A$3:$W$900,9,0))</f>
        <v/>
      </c>
      <c r="K738" s="24" t="str">
        <f>IF(F738="","",VLOOKUP(X738,図書名リスト!$A$3:$W$900,23,0))</f>
        <v/>
      </c>
      <c r="L738" s="10" t="str">
        <f>IF(F738="","",VLOOKUP(X738,図書名リスト!$A$3:$W$900,11,0))</f>
        <v/>
      </c>
      <c r="M738" s="43" t="str">
        <f>IF(F738="","",VLOOKUP(X738,図書名リスト!$A$3:$W$900,14,0))</f>
        <v/>
      </c>
      <c r="N738" s="10" t="str">
        <f>IF(F738="","",VLOOKUP(X738,図書名リスト!$A$3:$W$900,17,0))</f>
        <v/>
      </c>
      <c r="O738" s="11"/>
      <c r="P738" s="23" t="str">
        <f>IF(F738="","",VLOOKUP(X738,図書名リスト!$A$3:$W$900,21,0))</f>
        <v/>
      </c>
      <c r="Q738" s="22" t="str">
        <f>IF(F738="","",VLOOKUP(X738,図書名リスト!$A$3:$W$900,19,0))</f>
        <v/>
      </c>
      <c r="R738" s="23" t="str">
        <f>IF(F738="","",VLOOKUP(X738,図書名リスト!$A$3:$W$900,20,0))</f>
        <v/>
      </c>
      <c r="S738" s="22" t="str">
        <f>IF(F738="","",VLOOKUP(X738,図書名リスト!$A$3:$W$900,22,0))</f>
        <v/>
      </c>
      <c r="T738" s="9" t="str">
        <f t="shared" si="55"/>
        <v xml:space="preserve"> </v>
      </c>
      <c r="U738" s="9" t="str">
        <f t="shared" si="56"/>
        <v>　</v>
      </c>
      <c r="V738" s="9" t="str">
        <f t="shared" si="57"/>
        <v xml:space="preserve"> </v>
      </c>
      <c r="W738" s="9">
        <f t="shared" si="58"/>
        <v>0</v>
      </c>
      <c r="X738" s="8" t="str">
        <f t="shared" si="59"/>
        <v/>
      </c>
    </row>
    <row r="739" spans="1:24" ht="57" customHeight="1" x14ac:dyDescent="0.15">
      <c r="A739" s="44"/>
      <c r="B739" s="11"/>
      <c r="C739" s="17"/>
      <c r="D739" s="17"/>
      <c r="E739" s="16"/>
      <c r="F739" s="15"/>
      <c r="G739" s="14"/>
      <c r="H739" s="13" t="str">
        <f>IF(F739="","",VLOOKUP(F739,図書名リスト!$C$3:$W$900,16,0))</f>
        <v/>
      </c>
      <c r="I739" s="12" t="str">
        <f>IF(F739="","",VLOOKUP(X739,図書名リスト!$A$3:$W$900,5,0))</f>
        <v/>
      </c>
      <c r="J739" s="25" t="str">
        <f>IF(F739="","",VLOOKUP(X739,図書名リスト!$A$3:$W$900,9,0))</f>
        <v/>
      </c>
      <c r="K739" s="24" t="str">
        <f>IF(F739="","",VLOOKUP(X739,図書名リスト!$A$3:$W$900,23,0))</f>
        <v/>
      </c>
      <c r="L739" s="10" t="str">
        <f>IF(F739="","",VLOOKUP(X739,図書名リスト!$A$3:$W$900,11,0))</f>
        <v/>
      </c>
      <c r="M739" s="43" t="str">
        <f>IF(F739="","",VLOOKUP(X739,図書名リスト!$A$3:$W$900,14,0))</f>
        <v/>
      </c>
      <c r="N739" s="10" t="str">
        <f>IF(F739="","",VLOOKUP(X739,図書名リスト!$A$3:$W$900,17,0))</f>
        <v/>
      </c>
      <c r="O739" s="11"/>
      <c r="P739" s="23" t="str">
        <f>IF(F739="","",VLOOKUP(X739,図書名リスト!$A$3:$W$900,21,0))</f>
        <v/>
      </c>
      <c r="Q739" s="22" t="str">
        <f>IF(F739="","",VLOOKUP(X739,図書名リスト!$A$3:$W$900,19,0))</f>
        <v/>
      </c>
      <c r="R739" s="23" t="str">
        <f>IF(F739="","",VLOOKUP(X739,図書名リスト!$A$3:$W$900,20,0))</f>
        <v/>
      </c>
      <c r="S739" s="22" t="str">
        <f>IF(F739="","",VLOOKUP(X739,図書名リスト!$A$3:$W$900,22,0))</f>
        <v/>
      </c>
      <c r="T739" s="9" t="str">
        <f t="shared" si="55"/>
        <v xml:space="preserve"> </v>
      </c>
      <c r="U739" s="9" t="str">
        <f t="shared" si="56"/>
        <v>　</v>
      </c>
      <c r="V739" s="9" t="str">
        <f t="shared" si="57"/>
        <v xml:space="preserve"> </v>
      </c>
      <c r="W739" s="9">
        <f t="shared" si="58"/>
        <v>0</v>
      </c>
      <c r="X739" s="8" t="str">
        <f t="shared" si="59"/>
        <v/>
      </c>
    </row>
    <row r="740" spans="1:24" ht="57" customHeight="1" x14ac:dyDescent="0.15">
      <c r="A740" s="44"/>
      <c r="B740" s="11"/>
      <c r="C740" s="17"/>
      <c r="D740" s="17"/>
      <c r="E740" s="16"/>
      <c r="F740" s="15"/>
      <c r="G740" s="14"/>
      <c r="H740" s="13" t="str">
        <f>IF(F740="","",VLOOKUP(F740,図書名リスト!$C$3:$W$900,16,0))</f>
        <v/>
      </c>
      <c r="I740" s="12" t="str">
        <f>IF(F740="","",VLOOKUP(X740,図書名リスト!$A$3:$W$900,5,0))</f>
        <v/>
      </c>
      <c r="J740" s="25" t="str">
        <f>IF(F740="","",VLOOKUP(X740,図書名リスト!$A$3:$W$900,9,0))</f>
        <v/>
      </c>
      <c r="K740" s="24" t="str">
        <f>IF(F740="","",VLOOKUP(X740,図書名リスト!$A$3:$W$900,23,0))</f>
        <v/>
      </c>
      <c r="L740" s="10" t="str">
        <f>IF(F740="","",VLOOKUP(X740,図書名リスト!$A$3:$W$900,11,0))</f>
        <v/>
      </c>
      <c r="M740" s="43" t="str">
        <f>IF(F740="","",VLOOKUP(X740,図書名リスト!$A$3:$W$900,14,0))</f>
        <v/>
      </c>
      <c r="N740" s="10" t="str">
        <f>IF(F740="","",VLOOKUP(X740,図書名リスト!$A$3:$W$900,17,0))</f>
        <v/>
      </c>
      <c r="O740" s="11"/>
      <c r="P740" s="23" t="str">
        <f>IF(F740="","",VLOOKUP(X740,図書名リスト!$A$3:$W$900,21,0))</f>
        <v/>
      </c>
      <c r="Q740" s="22" t="str">
        <f>IF(F740="","",VLOOKUP(X740,図書名リスト!$A$3:$W$900,19,0))</f>
        <v/>
      </c>
      <c r="R740" s="23" t="str">
        <f>IF(F740="","",VLOOKUP(X740,図書名リスト!$A$3:$W$900,20,0))</f>
        <v/>
      </c>
      <c r="S740" s="22" t="str">
        <f>IF(F740="","",VLOOKUP(X740,図書名リスト!$A$3:$W$900,22,0))</f>
        <v/>
      </c>
      <c r="T740" s="9" t="str">
        <f t="shared" si="55"/>
        <v xml:space="preserve"> </v>
      </c>
      <c r="U740" s="9" t="str">
        <f t="shared" si="56"/>
        <v>　</v>
      </c>
      <c r="V740" s="9" t="str">
        <f t="shared" si="57"/>
        <v xml:space="preserve"> </v>
      </c>
      <c r="W740" s="9">
        <f t="shared" si="58"/>
        <v>0</v>
      </c>
      <c r="X740" s="8" t="str">
        <f t="shared" si="59"/>
        <v/>
      </c>
    </row>
    <row r="741" spans="1:24" ht="57" customHeight="1" x14ac:dyDescent="0.15">
      <c r="A741" s="44"/>
      <c r="B741" s="11"/>
      <c r="C741" s="17"/>
      <c r="D741" s="17"/>
      <c r="E741" s="16"/>
      <c r="F741" s="15"/>
      <c r="G741" s="14"/>
      <c r="H741" s="13" t="str">
        <f>IF(F741="","",VLOOKUP(F741,図書名リスト!$C$3:$W$900,16,0))</f>
        <v/>
      </c>
      <c r="I741" s="12" t="str">
        <f>IF(F741="","",VLOOKUP(X741,図書名リスト!$A$3:$W$900,5,0))</f>
        <v/>
      </c>
      <c r="J741" s="25" t="str">
        <f>IF(F741="","",VLOOKUP(X741,図書名リスト!$A$3:$W$900,9,0))</f>
        <v/>
      </c>
      <c r="K741" s="24" t="str">
        <f>IF(F741="","",VLOOKUP(X741,図書名リスト!$A$3:$W$900,23,0))</f>
        <v/>
      </c>
      <c r="L741" s="10" t="str">
        <f>IF(F741="","",VLOOKUP(X741,図書名リスト!$A$3:$W$900,11,0))</f>
        <v/>
      </c>
      <c r="M741" s="43" t="str">
        <f>IF(F741="","",VLOOKUP(X741,図書名リスト!$A$3:$W$900,14,0))</f>
        <v/>
      </c>
      <c r="N741" s="10" t="str">
        <f>IF(F741="","",VLOOKUP(X741,図書名リスト!$A$3:$W$900,17,0))</f>
        <v/>
      </c>
      <c r="O741" s="11"/>
      <c r="P741" s="23" t="str">
        <f>IF(F741="","",VLOOKUP(X741,図書名リスト!$A$3:$W$900,21,0))</f>
        <v/>
      </c>
      <c r="Q741" s="22" t="str">
        <f>IF(F741="","",VLOOKUP(X741,図書名リスト!$A$3:$W$900,19,0))</f>
        <v/>
      </c>
      <c r="R741" s="23" t="str">
        <f>IF(F741="","",VLOOKUP(X741,図書名リスト!$A$3:$W$900,20,0))</f>
        <v/>
      </c>
      <c r="S741" s="22" t="str">
        <f>IF(F741="","",VLOOKUP(X741,図書名リスト!$A$3:$W$900,22,0))</f>
        <v/>
      </c>
      <c r="T741" s="9" t="str">
        <f t="shared" si="55"/>
        <v xml:space="preserve"> </v>
      </c>
      <c r="U741" s="9" t="str">
        <f t="shared" si="56"/>
        <v>　</v>
      </c>
      <c r="V741" s="9" t="str">
        <f t="shared" si="57"/>
        <v xml:space="preserve"> </v>
      </c>
      <c r="W741" s="9">
        <f t="shared" si="58"/>
        <v>0</v>
      </c>
      <c r="X741" s="8" t="str">
        <f t="shared" si="59"/>
        <v/>
      </c>
    </row>
    <row r="742" spans="1:24" ht="57" customHeight="1" x14ac:dyDescent="0.15">
      <c r="A742" s="44"/>
      <c r="B742" s="11"/>
      <c r="C742" s="17"/>
      <c r="D742" s="17"/>
      <c r="E742" s="16"/>
      <c r="F742" s="15"/>
      <c r="G742" s="14"/>
      <c r="H742" s="13" t="str">
        <f>IF(F742="","",VLOOKUP(F742,図書名リスト!$C$3:$W$900,16,0))</f>
        <v/>
      </c>
      <c r="I742" s="12" t="str">
        <f>IF(F742="","",VLOOKUP(X742,図書名リスト!$A$3:$W$900,5,0))</f>
        <v/>
      </c>
      <c r="J742" s="25" t="str">
        <f>IF(F742="","",VLOOKUP(X742,図書名リスト!$A$3:$W$900,9,0))</f>
        <v/>
      </c>
      <c r="K742" s="24" t="str">
        <f>IF(F742="","",VLOOKUP(X742,図書名リスト!$A$3:$W$900,23,0))</f>
        <v/>
      </c>
      <c r="L742" s="10" t="str">
        <f>IF(F742="","",VLOOKUP(X742,図書名リスト!$A$3:$W$900,11,0))</f>
        <v/>
      </c>
      <c r="M742" s="43" t="str">
        <f>IF(F742="","",VLOOKUP(X742,図書名リスト!$A$3:$W$900,14,0))</f>
        <v/>
      </c>
      <c r="N742" s="10" t="str">
        <f>IF(F742="","",VLOOKUP(X742,図書名リスト!$A$3:$W$900,17,0))</f>
        <v/>
      </c>
      <c r="O742" s="11"/>
      <c r="P742" s="23" t="str">
        <f>IF(F742="","",VLOOKUP(X742,図書名リスト!$A$3:$W$900,21,0))</f>
        <v/>
      </c>
      <c r="Q742" s="22" t="str">
        <f>IF(F742="","",VLOOKUP(X742,図書名リスト!$A$3:$W$900,19,0))</f>
        <v/>
      </c>
      <c r="R742" s="23" t="str">
        <f>IF(F742="","",VLOOKUP(X742,図書名リスト!$A$3:$W$900,20,0))</f>
        <v/>
      </c>
      <c r="S742" s="22" t="str">
        <f>IF(F742="","",VLOOKUP(X742,図書名リスト!$A$3:$W$900,22,0))</f>
        <v/>
      </c>
      <c r="T742" s="9" t="str">
        <f t="shared" si="55"/>
        <v xml:space="preserve"> </v>
      </c>
      <c r="U742" s="9" t="str">
        <f t="shared" si="56"/>
        <v>　</v>
      </c>
      <c r="V742" s="9" t="str">
        <f t="shared" si="57"/>
        <v xml:space="preserve"> </v>
      </c>
      <c r="W742" s="9">
        <f t="shared" si="58"/>
        <v>0</v>
      </c>
      <c r="X742" s="8" t="str">
        <f t="shared" si="59"/>
        <v/>
      </c>
    </row>
    <row r="743" spans="1:24" ht="57" customHeight="1" x14ac:dyDescent="0.15">
      <c r="A743" s="44"/>
      <c r="B743" s="11"/>
      <c r="C743" s="17"/>
      <c r="D743" s="17"/>
      <c r="E743" s="16"/>
      <c r="F743" s="15"/>
      <c r="G743" s="14"/>
      <c r="H743" s="13" t="str">
        <f>IF(F743="","",VLOOKUP(F743,図書名リスト!$C$3:$W$900,16,0))</f>
        <v/>
      </c>
      <c r="I743" s="12" t="str">
        <f>IF(F743="","",VLOOKUP(X743,図書名リスト!$A$3:$W$900,5,0))</f>
        <v/>
      </c>
      <c r="J743" s="25" t="str">
        <f>IF(F743="","",VLOOKUP(X743,図書名リスト!$A$3:$W$900,9,0))</f>
        <v/>
      </c>
      <c r="K743" s="24" t="str">
        <f>IF(F743="","",VLOOKUP(X743,図書名リスト!$A$3:$W$900,23,0))</f>
        <v/>
      </c>
      <c r="L743" s="10" t="str">
        <f>IF(F743="","",VLOOKUP(X743,図書名リスト!$A$3:$W$900,11,0))</f>
        <v/>
      </c>
      <c r="M743" s="43" t="str">
        <f>IF(F743="","",VLOOKUP(X743,図書名リスト!$A$3:$W$900,14,0))</f>
        <v/>
      </c>
      <c r="N743" s="10" t="str">
        <f>IF(F743="","",VLOOKUP(X743,図書名リスト!$A$3:$W$900,17,0))</f>
        <v/>
      </c>
      <c r="O743" s="11"/>
      <c r="P743" s="23" t="str">
        <f>IF(F743="","",VLOOKUP(X743,図書名リスト!$A$3:$W$900,21,0))</f>
        <v/>
      </c>
      <c r="Q743" s="22" t="str">
        <f>IF(F743="","",VLOOKUP(X743,図書名リスト!$A$3:$W$900,19,0))</f>
        <v/>
      </c>
      <c r="R743" s="23" t="str">
        <f>IF(F743="","",VLOOKUP(X743,図書名リスト!$A$3:$W$900,20,0))</f>
        <v/>
      </c>
      <c r="S743" s="22" t="str">
        <f>IF(F743="","",VLOOKUP(X743,図書名リスト!$A$3:$W$900,22,0))</f>
        <v/>
      </c>
      <c r="T743" s="9" t="str">
        <f t="shared" si="55"/>
        <v xml:space="preserve"> </v>
      </c>
      <c r="U743" s="9" t="str">
        <f t="shared" si="56"/>
        <v>　</v>
      </c>
      <c r="V743" s="9" t="str">
        <f t="shared" si="57"/>
        <v xml:space="preserve"> </v>
      </c>
      <c r="W743" s="9">
        <f t="shared" si="58"/>
        <v>0</v>
      </c>
      <c r="X743" s="8" t="str">
        <f t="shared" si="59"/>
        <v/>
      </c>
    </row>
    <row r="744" spans="1:24" ht="57" customHeight="1" x14ac:dyDescent="0.15">
      <c r="A744" s="44"/>
      <c r="B744" s="11"/>
      <c r="C744" s="17"/>
      <c r="D744" s="17"/>
      <c r="E744" s="16"/>
      <c r="F744" s="15"/>
      <c r="G744" s="14"/>
      <c r="H744" s="13" t="str">
        <f>IF(F744="","",VLOOKUP(F744,図書名リスト!$C$3:$W$900,16,0))</f>
        <v/>
      </c>
      <c r="I744" s="12" t="str">
        <f>IF(F744="","",VLOOKUP(X744,図書名リスト!$A$3:$W$900,5,0))</f>
        <v/>
      </c>
      <c r="J744" s="25" t="str">
        <f>IF(F744="","",VLOOKUP(X744,図書名リスト!$A$3:$W$900,9,0))</f>
        <v/>
      </c>
      <c r="K744" s="24" t="str">
        <f>IF(F744="","",VLOOKUP(X744,図書名リスト!$A$3:$W$900,23,0))</f>
        <v/>
      </c>
      <c r="L744" s="10" t="str">
        <f>IF(F744="","",VLOOKUP(X744,図書名リスト!$A$3:$W$900,11,0))</f>
        <v/>
      </c>
      <c r="M744" s="43" t="str">
        <f>IF(F744="","",VLOOKUP(X744,図書名リスト!$A$3:$W$900,14,0))</f>
        <v/>
      </c>
      <c r="N744" s="10" t="str">
        <f>IF(F744="","",VLOOKUP(X744,図書名リスト!$A$3:$W$900,17,0))</f>
        <v/>
      </c>
      <c r="O744" s="11"/>
      <c r="P744" s="23" t="str">
        <f>IF(F744="","",VLOOKUP(X744,図書名リスト!$A$3:$W$900,21,0))</f>
        <v/>
      </c>
      <c r="Q744" s="22" t="str">
        <f>IF(F744="","",VLOOKUP(X744,図書名リスト!$A$3:$W$900,19,0))</f>
        <v/>
      </c>
      <c r="R744" s="23" t="str">
        <f>IF(F744="","",VLOOKUP(X744,図書名リスト!$A$3:$W$900,20,0))</f>
        <v/>
      </c>
      <c r="S744" s="22" t="str">
        <f>IF(F744="","",VLOOKUP(X744,図書名リスト!$A$3:$W$900,22,0))</f>
        <v/>
      </c>
      <c r="T744" s="9" t="str">
        <f t="shared" si="55"/>
        <v xml:space="preserve"> </v>
      </c>
      <c r="U744" s="9" t="str">
        <f t="shared" si="56"/>
        <v>　</v>
      </c>
      <c r="V744" s="9" t="str">
        <f t="shared" si="57"/>
        <v xml:space="preserve"> </v>
      </c>
      <c r="W744" s="9">
        <f t="shared" si="58"/>
        <v>0</v>
      </c>
      <c r="X744" s="8" t="str">
        <f t="shared" si="59"/>
        <v/>
      </c>
    </row>
    <row r="745" spans="1:24" ht="57" customHeight="1" x14ac:dyDescent="0.15">
      <c r="A745" s="44"/>
      <c r="B745" s="11"/>
      <c r="C745" s="17"/>
      <c r="D745" s="17"/>
      <c r="E745" s="16"/>
      <c r="F745" s="15"/>
      <c r="G745" s="14"/>
      <c r="H745" s="13" t="str">
        <f>IF(F745="","",VLOOKUP(F745,図書名リスト!$C$3:$W$900,16,0))</f>
        <v/>
      </c>
      <c r="I745" s="12" t="str">
        <f>IF(F745="","",VLOOKUP(X745,図書名リスト!$A$3:$W$900,5,0))</f>
        <v/>
      </c>
      <c r="J745" s="25" t="str">
        <f>IF(F745="","",VLOOKUP(X745,図書名リスト!$A$3:$W$900,9,0))</f>
        <v/>
      </c>
      <c r="K745" s="24" t="str">
        <f>IF(F745="","",VLOOKUP(X745,図書名リスト!$A$3:$W$900,23,0))</f>
        <v/>
      </c>
      <c r="L745" s="10" t="str">
        <f>IF(F745="","",VLOOKUP(X745,図書名リスト!$A$3:$W$900,11,0))</f>
        <v/>
      </c>
      <c r="M745" s="43" t="str">
        <f>IF(F745="","",VLOOKUP(X745,図書名リスト!$A$3:$W$900,14,0))</f>
        <v/>
      </c>
      <c r="N745" s="10" t="str">
        <f>IF(F745="","",VLOOKUP(X745,図書名リスト!$A$3:$W$900,17,0))</f>
        <v/>
      </c>
      <c r="O745" s="11"/>
      <c r="P745" s="23" t="str">
        <f>IF(F745="","",VLOOKUP(X745,図書名リスト!$A$3:$W$900,21,0))</f>
        <v/>
      </c>
      <c r="Q745" s="22" t="str">
        <f>IF(F745="","",VLOOKUP(X745,図書名リスト!$A$3:$W$900,19,0))</f>
        <v/>
      </c>
      <c r="R745" s="23" t="str">
        <f>IF(F745="","",VLOOKUP(X745,図書名リスト!$A$3:$W$900,20,0))</f>
        <v/>
      </c>
      <c r="S745" s="22" t="str">
        <f>IF(F745="","",VLOOKUP(X745,図書名リスト!$A$3:$W$900,22,0))</f>
        <v/>
      </c>
      <c r="T745" s="9" t="str">
        <f t="shared" si="55"/>
        <v xml:space="preserve"> </v>
      </c>
      <c r="U745" s="9" t="str">
        <f t="shared" si="56"/>
        <v>　</v>
      </c>
      <c r="V745" s="9" t="str">
        <f t="shared" si="57"/>
        <v xml:space="preserve"> </v>
      </c>
      <c r="W745" s="9">
        <f t="shared" si="58"/>
        <v>0</v>
      </c>
      <c r="X745" s="8" t="str">
        <f t="shared" si="59"/>
        <v/>
      </c>
    </row>
    <row r="746" spans="1:24" ht="57" customHeight="1" x14ac:dyDescent="0.15">
      <c r="A746" s="44"/>
      <c r="B746" s="11"/>
      <c r="C746" s="17"/>
      <c r="D746" s="17"/>
      <c r="E746" s="16"/>
      <c r="F746" s="15"/>
      <c r="G746" s="14"/>
      <c r="H746" s="13" t="str">
        <f>IF(F746="","",VLOOKUP(F746,図書名リスト!$C$3:$W$900,16,0))</f>
        <v/>
      </c>
      <c r="I746" s="12" t="str">
        <f>IF(F746="","",VLOOKUP(X746,図書名リスト!$A$3:$W$900,5,0))</f>
        <v/>
      </c>
      <c r="J746" s="25" t="str">
        <f>IF(F746="","",VLOOKUP(X746,図書名リスト!$A$3:$W$900,9,0))</f>
        <v/>
      </c>
      <c r="K746" s="24" t="str">
        <f>IF(F746="","",VLOOKUP(X746,図書名リスト!$A$3:$W$900,23,0))</f>
        <v/>
      </c>
      <c r="L746" s="10" t="str">
        <f>IF(F746="","",VLOOKUP(X746,図書名リスト!$A$3:$W$900,11,0))</f>
        <v/>
      </c>
      <c r="M746" s="43" t="str">
        <f>IF(F746="","",VLOOKUP(X746,図書名リスト!$A$3:$W$900,14,0))</f>
        <v/>
      </c>
      <c r="N746" s="10" t="str">
        <f>IF(F746="","",VLOOKUP(X746,図書名リスト!$A$3:$W$900,17,0))</f>
        <v/>
      </c>
      <c r="O746" s="11"/>
      <c r="P746" s="23" t="str">
        <f>IF(F746="","",VLOOKUP(X746,図書名リスト!$A$3:$W$900,21,0))</f>
        <v/>
      </c>
      <c r="Q746" s="22" t="str">
        <f>IF(F746="","",VLOOKUP(X746,図書名リスト!$A$3:$W$900,19,0))</f>
        <v/>
      </c>
      <c r="R746" s="23" t="str">
        <f>IF(F746="","",VLOOKUP(X746,図書名リスト!$A$3:$W$900,20,0))</f>
        <v/>
      </c>
      <c r="S746" s="22" t="str">
        <f>IF(F746="","",VLOOKUP(X746,図書名リスト!$A$3:$W$900,22,0))</f>
        <v/>
      </c>
      <c r="T746" s="9" t="str">
        <f t="shared" si="55"/>
        <v xml:space="preserve"> </v>
      </c>
      <c r="U746" s="9" t="str">
        <f t="shared" si="56"/>
        <v>　</v>
      </c>
      <c r="V746" s="9" t="str">
        <f t="shared" si="57"/>
        <v xml:space="preserve"> </v>
      </c>
      <c r="W746" s="9">
        <f t="shared" si="58"/>
        <v>0</v>
      </c>
      <c r="X746" s="8" t="str">
        <f t="shared" si="59"/>
        <v/>
      </c>
    </row>
    <row r="747" spans="1:24" ht="57" customHeight="1" x14ac:dyDescent="0.15">
      <c r="A747" s="44"/>
      <c r="B747" s="11"/>
      <c r="C747" s="17"/>
      <c r="D747" s="17"/>
      <c r="E747" s="16"/>
      <c r="F747" s="15"/>
      <c r="G747" s="14"/>
      <c r="H747" s="13" t="str">
        <f>IF(F747="","",VLOOKUP(F747,図書名リスト!$C$3:$W$900,16,0))</f>
        <v/>
      </c>
      <c r="I747" s="12" t="str">
        <f>IF(F747="","",VLOOKUP(X747,図書名リスト!$A$3:$W$900,5,0))</f>
        <v/>
      </c>
      <c r="J747" s="25" t="str">
        <f>IF(F747="","",VLOOKUP(X747,図書名リスト!$A$3:$W$900,9,0))</f>
        <v/>
      </c>
      <c r="K747" s="24" t="str">
        <f>IF(F747="","",VLOOKUP(X747,図書名リスト!$A$3:$W$900,23,0))</f>
        <v/>
      </c>
      <c r="L747" s="10" t="str">
        <f>IF(F747="","",VLOOKUP(X747,図書名リスト!$A$3:$W$900,11,0))</f>
        <v/>
      </c>
      <c r="M747" s="43" t="str">
        <f>IF(F747="","",VLOOKUP(X747,図書名リスト!$A$3:$W$900,14,0))</f>
        <v/>
      </c>
      <c r="N747" s="10" t="str">
        <f>IF(F747="","",VLOOKUP(X747,図書名リスト!$A$3:$W$900,17,0))</f>
        <v/>
      </c>
      <c r="O747" s="11"/>
      <c r="P747" s="23" t="str">
        <f>IF(F747="","",VLOOKUP(X747,図書名リスト!$A$3:$W$900,21,0))</f>
        <v/>
      </c>
      <c r="Q747" s="22" t="str">
        <f>IF(F747="","",VLOOKUP(X747,図書名リスト!$A$3:$W$900,19,0))</f>
        <v/>
      </c>
      <c r="R747" s="23" t="str">
        <f>IF(F747="","",VLOOKUP(X747,図書名リスト!$A$3:$W$900,20,0))</f>
        <v/>
      </c>
      <c r="S747" s="22" t="str">
        <f>IF(F747="","",VLOOKUP(X747,図書名リスト!$A$3:$W$900,22,0))</f>
        <v/>
      </c>
      <c r="T747" s="9" t="str">
        <f t="shared" si="55"/>
        <v xml:space="preserve"> </v>
      </c>
      <c r="U747" s="9" t="str">
        <f t="shared" si="56"/>
        <v>　</v>
      </c>
      <c r="V747" s="9" t="str">
        <f t="shared" si="57"/>
        <v xml:space="preserve"> </v>
      </c>
      <c r="W747" s="9">
        <f t="shared" si="58"/>
        <v>0</v>
      </c>
      <c r="X747" s="8" t="str">
        <f t="shared" si="59"/>
        <v/>
      </c>
    </row>
    <row r="748" spans="1:24" ht="57" customHeight="1" x14ac:dyDescent="0.15">
      <c r="A748" s="44"/>
      <c r="B748" s="11"/>
      <c r="C748" s="17"/>
      <c r="D748" s="17"/>
      <c r="E748" s="16"/>
      <c r="F748" s="15"/>
      <c r="G748" s="14"/>
      <c r="H748" s="13" t="str">
        <f>IF(F748="","",VLOOKUP(F748,図書名リスト!$C$3:$W$900,16,0))</f>
        <v/>
      </c>
      <c r="I748" s="12" t="str">
        <f>IF(F748="","",VLOOKUP(X748,図書名リスト!$A$3:$W$900,5,0))</f>
        <v/>
      </c>
      <c r="J748" s="25" t="str">
        <f>IF(F748="","",VLOOKUP(X748,図書名リスト!$A$3:$W$900,9,0))</f>
        <v/>
      </c>
      <c r="K748" s="24" t="str">
        <f>IF(F748="","",VLOOKUP(X748,図書名リスト!$A$3:$W$900,23,0))</f>
        <v/>
      </c>
      <c r="L748" s="10" t="str">
        <f>IF(F748="","",VLOOKUP(X748,図書名リスト!$A$3:$W$900,11,0))</f>
        <v/>
      </c>
      <c r="M748" s="43" t="str">
        <f>IF(F748="","",VLOOKUP(X748,図書名リスト!$A$3:$W$900,14,0))</f>
        <v/>
      </c>
      <c r="N748" s="10" t="str">
        <f>IF(F748="","",VLOOKUP(X748,図書名リスト!$A$3:$W$900,17,0))</f>
        <v/>
      </c>
      <c r="O748" s="11"/>
      <c r="P748" s="23" t="str">
        <f>IF(F748="","",VLOOKUP(X748,図書名リスト!$A$3:$W$900,21,0))</f>
        <v/>
      </c>
      <c r="Q748" s="22" t="str">
        <f>IF(F748="","",VLOOKUP(X748,図書名リスト!$A$3:$W$900,19,0))</f>
        <v/>
      </c>
      <c r="R748" s="23" t="str">
        <f>IF(F748="","",VLOOKUP(X748,図書名リスト!$A$3:$W$900,20,0))</f>
        <v/>
      </c>
      <c r="S748" s="22" t="str">
        <f>IF(F748="","",VLOOKUP(X748,図書名リスト!$A$3:$W$900,22,0))</f>
        <v/>
      </c>
      <c r="T748" s="9" t="str">
        <f t="shared" si="55"/>
        <v xml:space="preserve"> </v>
      </c>
      <c r="U748" s="9" t="str">
        <f t="shared" si="56"/>
        <v>　</v>
      </c>
      <c r="V748" s="9" t="str">
        <f t="shared" si="57"/>
        <v xml:space="preserve"> </v>
      </c>
      <c r="W748" s="9">
        <f t="shared" si="58"/>
        <v>0</v>
      </c>
      <c r="X748" s="8" t="str">
        <f t="shared" si="59"/>
        <v/>
      </c>
    </row>
    <row r="749" spans="1:24" ht="57" customHeight="1" x14ac:dyDescent="0.15">
      <c r="A749" s="44"/>
      <c r="B749" s="11"/>
      <c r="C749" s="17"/>
      <c r="D749" s="17"/>
      <c r="E749" s="16"/>
      <c r="F749" s="15"/>
      <c r="G749" s="14"/>
      <c r="H749" s="13" t="str">
        <f>IF(F749="","",VLOOKUP(F749,図書名リスト!$C$3:$W$900,16,0))</f>
        <v/>
      </c>
      <c r="I749" s="12" t="str">
        <f>IF(F749="","",VLOOKUP(X749,図書名リスト!$A$3:$W$900,5,0))</f>
        <v/>
      </c>
      <c r="J749" s="25" t="str">
        <f>IF(F749="","",VLOOKUP(X749,図書名リスト!$A$3:$W$900,9,0))</f>
        <v/>
      </c>
      <c r="K749" s="24" t="str">
        <f>IF(F749="","",VLOOKUP(X749,図書名リスト!$A$3:$W$900,23,0))</f>
        <v/>
      </c>
      <c r="L749" s="10" t="str">
        <f>IF(F749="","",VLOOKUP(X749,図書名リスト!$A$3:$W$900,11,0))</f>
        <v/>
      </c>
      <c r="M749" s="43" t="str">
        <f>IF(F749="","",VLOOKUP(X749,図書名リスト!$A$3:$W$900,14,0))</f>
        <v/>
      </c>
      <c r="N749" s="10" t="str">
        <f>IF(F749="","",VLOOKUP(X749,図書名リスト!$A$3:$W$900,17,0))</f>
        <v/>
      </c>
      <c r="O749" s="11"/>
      <c r="P749" s="23" t="str">
        <f>IF(F749="","",VLOOKUP(X749,図書名リスト!$A$3:$W$900,21,0))</f>
        <v/>
      </c>
      <c r="Q749" s="22" t="str">
        <f>IF(F749="","",VLOOKUP(X749,図書名リスト!$A$3:$W$900,19,0))</f>
        <v/>
      </c>
      <c r="R749" s="23" t="str">
        <f>IF(F749="","",VLOOKUP(X749,図書名リスト!$A$3:$W$900,20,0))</f>
        <v/>
      </c>
      <c r="S749" s="22" t="str">
        <f>IF(F749="","",VLOOKUP(X749,図書名リスト!$A$3:$W$900,22,0))</f>
        <v/>
      </c>
      <c r="T749" s="9" t="str">
        <f t="shared" si="55"/>
        <v xml:space="preserve"> </v>
      </c>
      <c r="U749" s="9" t="str">
        <f t="shared" si="56"/>
        <v>　</v>
      </c>
      <c r="V749" s="9" t="str">
        <f t="shared" si="57"/>
        <v xml:space="preserve"> </v>
      </c>
      <c r="W749" s="9">
        <f t="shared" si="58"/>
        <v>0</v>
      </c>
      <c r="X749" s="8" t="str">
        <f t="shared" si="59"/>
        <v/>
      </c>
    </row>
    <row r="750" spans="1:24" ht="57" customHeight="1" x14ac:dyDescent="0.15">
      <c r="A750" s="44"/>
      <c r="B750" s="11"/>
      <c r="C750" s="17"/>
      <c r="D750" s="17"/>
      <c r="E750" s="16"/>
      <c r="F750" s="15"/>
      <c r="G750" s="14"/>
      <c r="H750" s="13" t="str">
        <f>IF(F750="","",VLOOKUP(F750,図書名リスト!$C$3:$W$900,16,0))</f>
        <v/>
      </c>
      <c r="I750" s="12" t="str">
        <f>IF(F750="","",VLOOKUP(X750,図書名リスト!$A$3:$W$900,5,0))</f>
        <v/>
      </c>
      <c r="J750" s="25" t="str">
        <f>IF(F750="","",VLOOKUP(X750,図書名リスト!$A$3:$W$900,9,0))</f>
        <v/>
      </c>
      <c r="K750" s="24" t="str">
        <f>IF(F750="","",VLOOKUP(X750,図書名リスト!$A$3:$W$900,23,0))</f>
        <v/>
      </c>
      <c r="L750" s="10" t="str">
        <f>IF(F750="","",VLOOKUP(X750,図書名リスト!$A$3:$W$900,11,0))</f>
        <v/>
      </c>
      <c r="M750" s="43" t="str">
        <f>IF(F750="","",VLOOKUP(X750,図書名リスト!$A$3:$W$900,14,0))</f>
        <v/>
      </c>
      <c r="N750" s="10" t="str">
        <f>IF(F750="","",VLOOKUP(X750,図書名リスト!$A$3:$W$900,17,0))</f>
        <v/>
      </c>
      <c r="O750" s="11"/>
      <c r="P750" s="23" t="str">
        <f>IF(F750="","",VLOOKUP(X750,図書名リスト!$A$3:$W$900,21,0))</f>
        <v/>
      </c>
      <c r="Q750" s="22" t="str">
        <f>IF(F750="","",VLOOKUP(X750,図書名リスト!$A$3:$W$900,19,0))</f>
        <v/>
      </c>
      <c r="R750" s="23" t="str">
        <f>IF(F750="","",VLOOKUP(X750,図書名リスト!$A$3:$W$900,20,0))</f>
        <v/>
      </c>
      <c r="S750" s="22" t="str">
        <f>IF(F750="","",VLOOKUP(X750,図書名リスト!$A$3:$W$900,22,0))</f>
        <v/>
      </c>
      <c r="T750" s="9" t="str">
        <f t="shared" si="55"/>
        <v xml:space="preserve"> </v>
      </c>
      <c r="U750" s="9" t="str">
        <f t="shared" si="56"/>
        <v>　</v>
      </c>
      <c r="V750" s="9" t="str">
        <f t="shared" si="57"/>
        <v xml:space="preserve"> </v>
      </c>
      <c r="W750" s="9">
        <f t="shared" si="58"/>
        <v>0</v>
      </c>
      <c r="X750" s="8" t="str">
        <f t="shared" si="59"/>
        <v/>
      </c>
    </row>
    <row r="751" spans="1:24" ht="57" customHeight="1" x14ac:dyDescent="0.15">
      <c r="A751" s="44"/>
      <c r="B751" s="11"/>
      <c r="C751" s="17"/>
      <c r="D751" s="17"/>
      <c r="E751" s="16"/>
      <c r="F751" s="15"/>
      <c r="G751" s="14"/>
      <c r="H751" s="13" t="str">
        <f>IF(F751="","",VLOOKUP(F751,図書名リスト!$C$3:$W$900,16,0))</f>
        <v/>
      </c>
      <c r="I751" s="12" t="str">
        <f>IF(F751="","",VLOOKUP(X751,図書名リスト!$A$3:$W$900,5,0))</f>
        <v/>
      </c>
      <c r="J751" s="25" t="str">
        <f>IF(F751="","",VLOOKUP(X751,図書名リスト!$A$3:$W$900,9,0))</f>
        <v/>
      </c>
      <c r="K751" s="24" t="str">
        <f>IF(F751="","",VLOOKUP(X751,図書名リスト!$A$3:$W$900,23,0))</f>
        <v/>
      </c>
      <c r="L751" s="10" t="str">
        <f>IF(F751="","",VLOOKUP(X751,図書名リスト!$A$3:$W$900,11,0))</f>
        <v/>
      </c>
      <c r="M751" s="43" t="str">
        <f>IF(F751="","",VLOOKUP(X751,図書名リスト!$A$3:$W$900,14,0))</f>
        <v/>
      </c>
      <c r="N751" s="10" t="str">
        <f>IF(F751="","",VLOOKUP(X751,図書名リスト!$A$3:$W$900,17,0))</f>
        <v/>
      </c>
      <c r="O751" s="11"/>
      <c r="P751" s="23" t="str">
        <f>IF(F751="","",VLOOKUP(X751,図書名リスト!$A$3:$W$900,21,0))</f>
        <v/>
      </c>
      <c r="Q751" s="22" t="str">
        <f>IF(F751="","",VLOOKUP(X751,図書名リスト!$A$3:$W$900,19,0))</f>
        <v/>
      </c>
      <c r="R751" s="23" t="str">
        <f>IF(F751="","",VLOOKUP(X751,図書名リスト!$A$3:$W$900,20,0))</f>
        <v/>
      </c>
      <c r="S751" s="22" t="str">
        <f>IF(F751="","",VLOOKUP(X751,図書名リスト!$A$3:$W$900,22,0))</f>
        <v/>
      </c>
      <c r="T751" s="9" t="str">
        <f t="shared" si="55"/>
        <v xml:space="preserve"> </v>
      </c>
      <c r="U751" s="9" t="str">
        <f t="shared" si="56"/>
        <v>　</v>
      </c>
      <c r="V751" s="9" t="str">
        <f t="shared" si="57"/>
        <v xml:space="preserve"> </v>
      </c>
      <c r="W751" s="9">
        <f t="shared" si="58"/>
        <v>0</v>
      </c>
      <c r="X751" s="8" t="str">
        <f t="shared" si="59"/>
        <v/>
      </c>
    </row>
    <row r="752" spans="1:24" ht="57" customHeight="1" x14ac:dyDescent="0.15">
      <c r="A752" s="44"/>
      <c r="B752" s="11"/>
      <c r="C752" s="17"/>
      <c r="D752" s="17"/>
      <c r="E752" s="16"/>
      <c r="F752" s="15"/>
      <c r="G752" s="14"/>
      <c r="H752" s="13" t="str">
        <f>IF(F752="","",VLOOKUP(F752,図書名リスト!$C$3:$W$900,16,0))</f>
        <v/>
      </c>
      <c r="I752" s="12" t="str">
        <f>IF(F752="","",VLOOKUP(X752,図書名リスト!$A$3:$W$900,5,0))</f>
        <v/>
      </c>
      <c r="J752" s="25" t="str">
        <f>IF(F752="","",VLOOKUP(X752,図書名リスト!$A$3:$W$900,9,0))</f>
        <v/>
      </c>
      <c r="K752" s="24" t="str">
        <f>IF(F752="","",VLOOKUP(X752,図書名リスト!$A$3:$W$900,23,0))</f>
        <v/>
      </c>
      <c r="L752" s="10" t="str">
        <f>IF(F752="","",VLOOKUP(X752,図書名リスト!$A$3:$W$900,11,0))</f>
        <v/>
      </c>
      <c r="M752" s="43" t="str">
        <f>IF(F752="","",VLOOKUP(X752,図書名リスト!$A$3:$W$900,14,0))</f>
        <v/>
      </c>
      <c r="N752" s="10" t="str">
        <f>IF(F752="","",VLOOKUP(X752,図書名リスト!$A$3:$W$900,17,0))</f>
        <v/>
      </c>
      <c r="O752" s="11"/>
      <c r="P752" s="23" t="str">
        <f>IF(F752="","",VLOOKUP(X752,図書名リスト!$A$3:$W$900,21,0))</f>
        <v/>
      </c>
      <c r="Q752" s="22" t="str">
        <f>IF(F752="","",VLOOKUP(X752,図書名リスト!$A$3:$W$900,19,0))</f>
        <v/>
      </c>
      <c r="R752" s="23" t="str">
        <f>IF(F752="","",VLOOKUP(X752,図書名リスト!$A$3:$W$900,20,0))</f>
        <v/>
      </c>
      <c r="S752" s="22" t="str">
        <f>IF(F752="","",VLOOKUP(X752,図書名リスト!$A$3:$W$900,22,0))</f>
        <v/>
      </c>
      <c r="T752" s="9" t="str">
        <f t="shared" si="55"/>
        <v xml:space="preserve"> </v>
      </c>
      <c r="U752" s="9" t="str">
        <f t="shared" si="56"/>
        <v>　</v>
      </c>
      <c r="V752" s="9" t="str">
        <f t="shared" si="57"/>
        <v xml:space="preserve"> </v>
      </c>
      <c r="W752" s="9">
        <f t="shared" si="58"/>
        <v>0</v>
      </c>
      <c r="X752" s="8" t="str">
        <f t="shared" si="59"/>
        <v/>
      </c>
    </row>
    <row r="753" spans="1:24" ht="57" customHeight="1" x14ac:dyDescent="0.15">
      <c r="A753" s="44"/>
      <c r="B753" s="11"/>
      <c r="C753" s="17"/>
      <c r="D753" s="17"/>
      <c r="E753" s="16"/>
      <c r="F753" s="15"/>
      <c r="G753" s="14"/>
      <c r="H753" s="13" t="str">
        <f>IF(F753="","",VLOOKUP(F753,図書名リスト!$C$3:$W$900,16,0))</f>
        <v/>
      </c>
      <c r="I753" s="12" t="str">
        <f>IF(F753="","",VLOOKUP(X753,図書名リスト!$A$3:$W$900,5,0))</f>
        <v/>
      </c>
      <c r="J753" s="25" t="str">
        <f>IF(F753="","",VLOOKUP(X753,図書名リスト!$A$3:$W$900,9,0))</f>
        <v/>
      </c>
      <c r="K753" s="24" t="str">
        <f>IF(F753="","",VLOOKUP(X753,図書名リスト!$A$3:$W$900,23,0))</f>
        <v/>
      </c>
      <c r="L753" s="10" t="str">
        <f>IF(F753="","",VLOOKUP(X753,図書名リスト!$A$3:$W$900,11,0))</f>
        <v/>
      </c>
      <c r="M753" s="43" t="str">
        <f>IF(F753="","",VLOOKUP(X753,図書名リスト!$A$3:$W$900,14,0))</f>
        <v/>
      </c>
      <c r="N753" s="10" t="str">
        <f>IF(F753="","",VLOOKUP(X753,図書名リスト!$A$3:$W$900,17,0))</f>
        <v/>
      </c>
      <c r="O753" s="11"/>
      <c r="P753" s="23" t="str">
        <f>IF(F753="","",VLOOKUP(X753,図書名リスト!$A$3:$W$900,21,0))</f>
        <v/>
      </c>
      <c r="Q753" s="22" t="str">
        <f>IF(F753="","",VLOOKUP(X753,図書名リスト!$A$3:$W$900,19,0))</f>
        <v/>
      </c>
      <c r="R753" s="23" t="str">
        <f>IF(F753="","",VLOOKUP(X753,図書名リスト!$A$3:$W$900,20,0))</f>
        <v/>
      </c>
      <c r="S753" s="22" t="str">
        <f>IF(F753="","",VLOOKUP(X753,図書名リスト!$A$3:$W$900,22,0))</f>
        <v/>
      </c>
      <c r="T753" s="9" t="str">
        <f t="shared" si="55"/>
        <v xml:space="preserve"> </v>
      </c>
      <c r="U753" s="9" t="str">
        <f t="shared" si="56"/>
        <v>　</v>
      </c>
      <c r="V753" s="9" t="str">
        <f t="shared" si="57"/>
        <v xml:space="preserve"> </v>
      </c>
      <c r="W753" s="9">
        <f t="shared" si="58"/>
        <v>0</v>
      </c>
      <c r="X753" s="8" t="str">
        <f t="shared" si="59"/>
        <v/>
      </c>
    </row>
    <row r="754" spans="1:24" ht="57" customHeight="1" x14ac:dyDescent="0.15">
      <c r="A754" s="44"/>
      <c r="B754" s="11"/>
      <c r="C754" s="17"/>
      <c r="D754" s="17"/>
      <c r="E754" s="16"/>
      <c r="F754" s="15"/>
      <c r="G754" s="14"/>
      <c r="H754" s="13" t="str">
        <f>IF(F754="","",VLOOKUP(F754,図書名リスト!$C$3:$W$900,16,0))</f>
        <v/>
      </c>
      <c r="I754" s="12" t="str">
        <f>IF(F754="","",VLOOKUP(X754,図書名リスト!$A$3:$W$900,5,0))</f>
        <v/>
      </c>
      <c r="J754" s="25" t="str">
        <f>IF(F754="","",VLOOKUP(X754,図書名リスト!$A$3:$W$900,9,0))</f>
        <v/>
      </c>
      <c r="K754" s="24" t="str">
        <f>IF(F754="","",VLOOKUP(X754,図書名リスト!$A$3:$W$900,23,0))</f>
        <v/>
      </c>
      <c r="L754" s="10" t="str">
        <f>IF(F754="","",VLOOKUP(X754,図書名リスト!$A$3:$W$900,11,0))</f>
        <v/>
      </c>
      <c r="M754" s="43" t="str">
        <f>IF(F754="","",VLOOKUP(X754,図書名リスト!$A$3:$W$900,14,0))</f>
        <v/>
      </c>
      <c r="N754" s="10" t="str">
        <f>IF(F754="","",VLOOKUP(X754,図書名リスト!$A$3:$W$900,17,0))</f>
        <v/>
      </c>
      <c r="O754" s="11"/>
      <c r="P754" s="23" t="str">
        <f>IF(F754="","",VLOOKUP(X754,図書名リスト!$A$3:$W$900,21,0))</f>
        <v/>
      </c>
      <c r="Q754" s="22" t="str">
        <f>IF(F754="","",VLOOKUP(X754,図書名リスト!$A$3:$W$900,19,0))</f>
        <v/>
      </c>
      <c r="R754" s="23" t="str">
        <f>IF(F754="","",VLOOKUP(X754,図書名リスト!$A$3:$W$900,20,0))</f>
        <v/>
      </c>
      <c r="S754" s="22" t="str">
        <f>IF(F754="","",VLOOKUP(X754,図書名リスト!$A$3:$W$900,22,0))</f>
        <v/>
      </c>
      <c r="T754" s="9" t="str">
        <f t="shared" si="55"/>
        <v xml:space="preserve"> </v>
      </c>
      <c r="U754" s="9" t="str">
        <f t="shared" si="56"/>
        <v>　</v>
      </c>
      <c r="V754" s="9" t="str">
        <f t="shared" si="57"/>
        <v xml:space="preserve"> </v>
      </c>
      <c r="W754" s="9">
        <f t="shared" si="58"/>
        <v>0</v>
      </c>
      <c r="X754" s="8" t="str">
        <f t="shared" si="59"/>
        <v/>
      </c>
    </row>
    <row r="755" spans="1:24" ht="57" customHeight="1" x14ac:dyDescent="0.15">
      <c r="A755" s="44"/>
      <c r="B755" s="11"/>
      <c r="C755" s="17"/>
      <c r="D755" s="17"/>
      <c r="E755" s="16"/>
      <c r="F755" s="15"/>
      <c r="G755" s="14"/>
      <c r="H755" s="13" t="str">
        <f>IF(F755="","",VLOOKUP(F755,図書名リスト!$C$3:$W$900,16,0))</f>
        <v/>
      </c>
      <c r="I755" s="12" t="str">
        <f>IF(F755="","",VLOOKUP(X755,図書名リスト!$A$3:$W$900,5,0))</f>
        <v/>
      </c>
      <c r="J755" s="25" t="str">
        <f>IF(F755="","",VLOOKUP(X755,図書名リスト!$A$3:$W$900,9,0))</f>
        <v/>
      </c>
      <c r="K755" s="24" t="str">
        <f>IF(F755="","",VLOOKUP(X755,図書名リスト!$A$3:$W$900,23,0))</f>
        <v/>
      </c>
      <c r="L755" s="10" t="str">
        <f>IF(F755="","",VLOOKUP(X755,図書名リスト!$A$3:$W$900,11,0))</f>
        <v/>
      </c>
      <c r="M755" s="43" t="str">
        <f>IF(F755="","",VLOOKUP(X755,図書名リスト!$A$3:$W$900,14,0))</f>
        <v/>
      </c>
      <c r="N755" s="10" t="str">
        <f>IF(F755="","",VLOOKUP(X755,図書名リスト!$A$3:$W$900,17,0))</f>
        <v/>
      </c>
      <c r="O755" s="11"/>
      <c r="P755" s="23" t="str">
        <f>IF(F755="","",VLOOKUP(X755,図書名リスト!$A$3:$W$900,21,0))</f>
        <v/>
      </c>
      <c r="Q755" s="22" t="str">
        <f>IF(F755="","",VLOOKUP(X755,図書名リスト!$A$3:$W$900,19,0))</f>
        <v/>
      </c>
      <c r="R755" s="23" t="str">
        <f>IF(F755="","",VLOOKUP(X755,図書名リスト!$A$3:$W$900,20,0))</f>
        <v/>
      </c>
      <c r="S755" s="22" t="str">
        <f>IF(F755="","",VLOOKUP(X755,図書名リスト!$A$3:$W$900,22,0))</f>
        <v/>
      </c>
      <c r="T755" s="9" t="str">
        <f t="shared" si="55"/>
        <v xml:space="preserve"> </v>
      </c>
      <c r="U755" s="9" t="str">
        <f t="shared" si="56"/>
        <v>　</v>
      </c>
      <c r="V755" s="9" t="str">
        <f t="shared" si="57"/>
        <v xml:space="preserve"> </v>
      </c>
      <c r="W755" s="9">
        <f t="shared" si="58"/>
        <v>0</v>
      </c>
      <c r="X755" s="8" t="str">
        <f t="shared" si="59"/>
        <v/>
      </c>
    </row>
    <row r="756" spans="1:24" ht="57" customHeight="1" x14ac:dyDescent="0.15">
      <c r="A756" s="44"/>
      <c r="B756" s="11"/>
      <c r="C756" s="17"/>
      <c r="D756" s="17"/>
      <c r="E756" s="16"/>
      <c r="F756" s="15"/>
      <c r="G756" s="14"/>
      <c r="H756" s="13" t="str">
        <f>IF(F756="","",VLOOKUP(F756,図書名リスト!$C$3:$W$900,16,0))</f>
        <v/>
      </c>
      <c r="I756" s="12" t="str">
        <f>IF(F756="","",VLOOKUP(X756,図書名リスト!$A$3:$W$900,5,0))</f>
        <v/>
      </c>
      <c r="J756" s="25" t="str">
        <f>IF(F756="","",VLOOKUP(X756,図書名リスト!$A$3:$W$900,9,0))</f>
        <v/>
      </c>
      <c r="K756" s="24" t="str">
        <f>IF(F756="","",VLOOKUP(X756,図書名リスト!$A$3:$W$900,23,0))</f>
        <v/>
      </c>
      <c r="L756" s="10" t="str">
        <f>IF(F756="","",VLOOKUP(X756,図書名リスト!$A$3:$W$900,11,0))</f>
        <v/>
      </c>
      <c r="M756" s="43" t="str">
        <f>IF(F756="","",VLOOKUP(X756,図書名リスト!$A$3:$W$900,14,0))</f>
        <v/>
      </c>
      <c r="N756" s="10" t="str">
        <f>IF(F756="","",VLOOKUP(X756,図書名リスト!$A$3:$W$900,17,0))</f>
        <v/>
      </c>
      <c r="O756" s="11"/>
      <c r="P756" s="23" t="str">
        <f>IF(F756="","",VLOOKUP(X756,図書名リスト!$A$3:$W$900,21,0))</f>
        <v/>
      </c>
      <c r="Q756" s="22" t="str">
        <f>IF(F756="","",VLOOKUP(X756,図書名リスト!$A$3:$W$900,19,0))</f>
        <v/>
      </c>
      <c r="R756" s="23" t="str">
        <f>IF(F756="","",VLOOKUP(X756,図書名リスト!$A$3:$W$900,20,0))</f>
        <v/>
      </c>
      <c r="S756" s="22" t="str">
        <f>IF(F756="","",VLOOKUP(X756,図書名リスト!$A$3:$W$900,22,0))</f>
        <v/>
      </c>
      <c r="T756" s="9" t="str">
        <f t="shared" si="55"/>
        <v xml:space="preserve"> </v>
      </c>
      <c r="U756" s="9" t="str">
        <f t="shared" si="56"/>
        <v>　</v>
      </c>
      <c r="V756" s="9" t="str">
        <f t="shared" si="57"/>
        <v xml:space="preserve"> </v>
      </c>
      <c r="W756" s="9">
        <f t="shared" si="58"/>
        <v>0</v>
      </c>
      <c r="X756" s="8" t="str">
        <f t="shared" si="59"/>
        <v/>
      </c>
    </row>
    <row r="757" spans="1:24" ht="57" customHeight="1" x14ac:dyDescent="0.15">
      <c r="A757" s="44"/>
      <c r="B757" s="11"/>
      <c r="C757" s="17"/>
      <c r="D757" s="17"/>
      <c r="E757" s="16"/>
      <c r="F757" s="15"/>
      <c r="G757" s="14"/>
      <c r="H757" s="13" t="str">
        <f>IF(F757="","",VLOOKUP(F757,図書名リスト!$C$3:$W$900,16,0))</f>
        <v/>
      </c>
      <c r="I757" s="12" t="str">
        <f>IF(F757="","",VLOOKUP(X757,図書名リスト!$A$3:$W$900,5,0))</f>
        <v/>
      </c>
      <c r="J757" s="25" t="str">
        <f>IF(F757="","",VLOOKUP(X757,図書名リスト!$A$3:$W$900,9,0))</f>
        <v/>
      </c>
      <c r="K757" s="24" t="str">
        <f>IF(F757="","",VLOOKUP(X757,図書名リスト!$A$3:$W$900,23,0))</f>
        <v/>
      </c>
      <c r="L757" s="10" t="str">
        <f>IF(F757="","",VLOOKUP(X757,図書名リスト!$A$3:$W$900,11,0))</f>
        <v/>
      </c>
      <c r="M757" s="43" t="str">
        <f>IF(F757="","",VLOOKUP(X757,図書名リスト!$A$3:$W$900,14,0))</f>
        <v/>
      </c>
      <c r="N757" s="10" t="str">
        <f>IF(F757="","",VLOOKUP(X757,図書名リスト!$A$3:$W$900,17,0))</f>
        <v/>
      </c>
      <c r="O757" s="11"/>
      <c r="P757" s="23" t="str">
        <f>IF(F757="","",VLOOKUP(X757,図書名リスト!$A$3:$W$900,21,0))</f>
        <v/>
      </c>
      <c r="Q757" s="22" t="str">
        <f>IF(F757="","",VLOOKUP(X757,図書名リスト!$A$3:$W$900,19,0))</f>
        <v/>
      </c>
      <c r="R757" s="23" t="str">
        <f>IF(F757="","",VLOOKUP(X757,図書名リスト!$A$3:$W$900,20,0))</f>
        <v/>
      </c>
      <c r="S757" s="22" t="str">
        <f>IF(F757="","",VLOOKUP(X757,図書名リスト!$A$3:$W$900,22,0))</f>
        <v/>
      </c>
      <c r="T757" s="9" t="str">
        <f t="shared" si="55"/>
        <v xml:space="preserve"> </v>
      </c>
      <c r="U757" s="9" t="str">
        <f t="shared" si="56"/>
        <v>　</v>
      </c>
      <c r="V757" s="9" t="str">
        <f t="shared" si="57"/>
        <v xml:space="preserve"> </v>
      </c>
      <c r="W757" s="9">
        <f t="shared" si="58"/>
        <v>0</v>
      </c>
      <c r="X757" s="8" t="str">
        <f t="shared" si="59"/>
        <v/>
      </c>
    </row>
    <row r="758" spans="1:24" ht="57" customHeight="1" x14ac:dyDescent="0.15">
      <c r="A758" s="44"/>
      <c r="B758" s="11"/>
      <c r="C758" s="17"/>
      <c r="D758" s="17"/>
      <c r="E758" s="16"/>
      <c r="F758" s="15"/>
      <c r="G758" s="14"/>
      <c r="H758" s="13" t="str">
        <f>IF(F758="","",VLOOKUP(F758,図書名リスト!$C$3:$W$900,16,0))</f>
        <v/>
      </c>
      <c r="I758" s="12" t="str">
        <f>IF(F758="","",VLOOKUP(X758,図書名リスト!$A$3:$W$900,5,0))</f>
        <v/>
      </c>
      <c r="J758" s="25" t="str">
        <f>IF(F758="","",VLOOKUP(X758,図書名リスト!$A$3:$W$900,9,0))</f>
        <v/>
      </c>
      <c r="K758" s="24" t="str">
        <f>IF(F758="","",VLOOKUP(X758,図書名リスト!$A$3:$W$900,23,0))</f>
        <v/>
      </c>
      <c r="L758" s="10" t="str">
        <f>IF(F758="","",VLOOKUP(X758,図書名リスト!$A$3:$W$900,11,0))</f>
        <v/>
      </c>
      <c r="M758" s="43" t="str">
        <f>IF(F758="","",VLOOKUP(X758,図書名リスト!$A$3:$W$900,14,0))</f>
        <v/>
      </c>
      <c r="N758" s="10" t="str">
        <f>IF(F758="","",VLOOKUP(X758,図書名リスト!$A$3:$W$900,17,0))</f>
        <v/>
      </c>
      <c r="O758" s="11"/>
      <c r="P758" s="23" t="str">
        <f>IF(F758="","",VLOOKUP(X758,図書名リスト!$A$3:$W$900,21,0))</f>
        <v/>
      </c>
      <c r="Q758" s="22" t="str">
        <f>IF(F758="","",VLOOKUP(X758,図書名リスト!$A$3:$W$900,19,0))</f>
        <v/>
      </c>
      <c r="R758" s="23" t="str">
        <f>IF(F758="","",VLOOKUP(X758,図書名リスト!$A$3:$W$900,20,0))</f>
        <v/>
      </c>
      <c r="S758" s="22" t="str">
        <f>IF(F758="","",VLOOKUP(X758,図書名リスト!$A$3:$W$900,22,0))</f>
        <v/>
      </c>
      <c r="T758" s="9" t="str">
        <f t="shared" si="55"/>
        <v xml:space="preserve"> </v>
      </c>
      <c r="U758" s="9" t="str">
        <f t="shared" si="56"/>
        <v>　</v>
      </c>
      <c r="V758" s="9" t="str">
        <f t="shared" si="57"/>
        <v xml:space="preserve"> </v>
      </c>
      <c r="W758" s="9">
        <f t="shared" si="58"/>
        <v>0</v>
      </c>
      <c r="X758" s="8" t="str">
        <f t="shared" si="59"/>
        <v/>
      </c>
    </row>
    <row r="759" spans="1:24" ht="57" customHeight="1" x14ac:dyDescent="0.15">
      <c r="A759" s="44"/>
      <c r="B759" s="11"/>
      <c r="C759" s="17"/>
      <c r="D759" s="17"/>
      <c r="E759" s="16"/>
      <c r="F759" s="15"/>
      <c r="G759" s="14"/>
      <c r="H759" s="13" t="str">
        <f>IF(F759="","",VLOOKUP(F759,図書名リスト!$C$3:$W$900,16,0))</f>
        <v/>
      </c>
      <c r="I759" s="12" t="str">
        <f>IF(F759="","",VLOOKUP(X759,図書名リスト!$A$3:$W$900,5,0))</f>
        <v/>
      </c>
      <c r="J759" s="25" t="str">
        <f>IF(F759="","",VLOOKUP(X759,図書名リスト!$A$3:$W$900,9,0))</f>
        <v/>
      </c>
      <c r="K759" s="24" t="str">
        <f>IF(F759="","",VLOOKUP(X759,図書名リスト!$A$3:$W$900,23,0))</f>
        <v/>
      </c>
      <c r="L759" s="10" t="str">
        <f>IF(F759="","",VLOOKUP(X759,図書名リスト!$A$3:$W$900,11,0))</f>
        <v/>
      </c>
      <c r="M759" s="43" t="str">
        <f>IF(F759="","",VLOOKUP(X759,図書名リスト!$A$3:$W$900,14,0))</f>
        <v/>
      </c>
      <c r="N759" s="10" t="str">
        <f>IF(F759="","",VLOOKUP(X759,図書名リスト!$A$3:$W$900,17,0))</f>
        <v/>
      </c>
      <c r="O759" s="11"/>
      <c r="P759" s="23" t="str">
        <f>IF(F759="","",VLOOKUP(X759,図書名リスト!$A$3:$W$900,21,0))</f>
        <v/>
      </c>
      <c r="Q759" s="22" t="str">
        <f>IF(F759="","",VLOOKUP(X759,図書名リスト!$A$3:$W$900,19,0))</f>
        <v/>
      </c>
      <c r="R759" s="23" t="str">
        <f>IF(F759="","",VLOOKUP(X759,図書名リスト!$A$3:$W$900,20,0))</f>
        <v/>
      </c>
      <c r="S759" s="22" t="str">
        <f>IF(F759="","",VLOOKUP(X759,図書名リスト!$A$3:$W$900,22,0))</f>
        <v/>
      </c>
      <c r="T759" s="9" t="str">
        <f t="shared" si="55"/>
        <v xml:space="preserve"> </v>
      </c>
      <c r="U759" s="9" t="str">
        <f t="shared" si="56"/>
        <v>　</v>
      </c>
      <c r="V759" s="9" t="str">
        <f t="shared" si="57"/>
        <v xml:space="preserve"> </v>
      </c>
      <c r="W759" s="9">
        <f t="shared" si="58"/>
        <v>0</v>
      </c>
      <c r="X759" s="8" t="str">
        <f t="shared" si="59"/>
        <v/>
      </c>
    </row>
    <row r="760" spans="1:24" ht="57" customHeight="1" x14ac:dyDescent="0.15">
      <c r="A760" s="44"/>
      <c r="B760" s="11"/>
      <c r="C760" s="17"/>
      <c r="D760" s="17"/>
      <c r="E760" s="16"/>
      <c r="F760" s="15"/>
      <c r="G760" s="14"/>
      <c r="H760" s="13" t="str">
        <f>IF(F760="","",VLOOKUP(F760,図書名リスト!$C$3:$W$900,16,0))</f>
        <v/>
      </c>
      <c r="I760" s="12" t="str">
        <f>IF(F760="","",VLOOKUP(X760,図書名リスト!$A$3:$W$900,5,0))</f>
        <v/>
      </c>
      <c r="J760" s="25" t="str">
        <f>IF(F760="","",VLOOKUP(X760,図書名リスト!$A$3:$W$900,9,0))</f>
        <v/>
      </c>
      <c r="K760" s="24" t="str">
        <f>IF(F760="","",VLOOKUP(X760,図書名リスト!$A$3:$W$900,23,0))</f>
        <v/>
      </c>
      <c r="L760" s="10" t="str">
        <f>IF(F760="","",VLOOKUP(X760,図書名リスト!$A$3:$W$900,11,0))</f>
        <v/>
      </c>
      <c r="M760" s="43" t="str">
        <f>IF(F760="","",VLOOKUP(X760,図書名リスト!$A$3:$W$900,14,0))</f>
        <v/>
      </c>
      <c r="N760" s="10" t="str">
        <f>IF(F760="","",VLOOKUP(X760,図書名リスト!$A$3:$W$900,17,0))</f>
        <v/>
      </c>
      <c r="O760" s="11"/>
      <c r="P760" s="23" t="str">
        <f>IF(F760="","",VLOOKUP(X760,図書名リスト!$A$3:$W$900,21,0))</f>
        <v/>
      </c>
      <c r="Q760" s="22" t="str">
        <f>IF(F760="","",VLOOKUP(X760,図書名リスト!$A$3:$W$900,19,0))</f>
        <v/>
      </c>
      <c r="R760" s="23" t="str">
        <f>IF(F760="","",VLOOKUP(X760,図書名リスト!$A$3:$W$900,20,0))</f>
        <v/>
      </c>
      <c r="S760" s="22" t="str">
        <f>IF(F760="","",VLOOKUP(X760,図書名リスト!$A$3:$W$900,22,0))</f>
        <v/>
      </c>
      <c r="T760" s="9" t="str">
        <f t="shared" si="55"/>
        <v xml:space="preserve"> </v>
      </c>
      <c r="U760" s="9" t="str">
        <f t="shared" si="56"/>
        <v>　</v>
      </c>
      <c r="V760" s="9" t="str">
        <f t="shared" si="57"/>
        <v xml:space="preserve"> </v>
      </c>
      <c r="W760" s="9">
        <f t="shared" si="58"/>
        <v>0</v>
      </c>
      <c r="X760" s="8" t="str">
        <f t="shared" si="59"/>
        <v/>
      </c>
    </row>
    <row r="761" spans="1:24" ht="57" customHeight="1" x14ac:dyDescent="0.15">
      <c r="A761" s="44"/>
      <c r="B761" s="11"/>
      <c r="C761" s="17"/>
      <c r="D761" s="17"/>
      <c r="E761" s="16"/>
      <c r="F761" s="15"/>
      <c r="G761" s="14"/>
      <c r="H761" s="13" t="str">
        <f>IF(F761="","",VLOOKUP(F761,図書名リスト!$C$3:$W$900,16,0))</f>
        <v/>
      </c>
      <c r="I761" s="12" t="str">
        <f>IF(F761="","",VLOOKUP(X761,図書名リスト!$A$3:$W$900,5,0))</f>
        <v/>
      </c>
      <c r="J761" s="25" t="str">
        <f>IF(F761="","",VLOOKUP(X761,図書名リスト!$A$3:$W$900,9,0))</f>
        <v/>
      </c>
      <c r="K761" s="24" t="str">
        <f>IF(F761="","",VLOOKUP(X761,図書名リスト!$A$3:$W$900,23,0))</f>
        <v/>
      </c>
      <c r="L761" s="10" t="str">
        <f>IF(F761="","",VLOOKUP(X761,図書名リスト!$A$3:$W$900,11,0))</f>
        <v/>
      </c>
      <c r="M761" s="43" t="str">
        <f>IF(F761="","",VLOOKUP(X761,図書名リスト!$A$3:$W$900,14,0))</f>
        <v/>
      </c>
      <c r="N761" s="10" t="str">
        <f>IF(F761="","",VLOOKUP(X761,図書名リスト!$A$3:$W$900,17,0))</f>
        <v/>
      </c>
      <c r="O761" s="11"/>
      <c r="P761" s="23" t="str">
        <f>IF(F761="","",VLOOKUP(X761,図書名リスト!$A$3:$W$900,21,0))</f>
        <v/>
      </c>
      <c r="Q761" s="22" t="str">
        <f>IF(F761="","",VLOOKUP(X761,図書名リスト!$A$3:$W$900,19,0))</f>
        <v/>
      </c>
      <c r="R761" s="23" t="str">
        <f>IF(F761="","",VLOOKUP(X761,図書名リスト!$A$3:$W$900,20,0))</f>
        <v/>
      </c>
      <c r="S761" s="22" t="str">
        <f>IF(F761="","",VLOOKUP(X761,図書名リスト!$A$3:$W$900,22,0))</f>
        <v/>
      </c>
      <c r="T761" s="9" t="str">
        <f t="shared" si="55"/>
        <v xml:space="preserve"> </v>
      </c>
      <c r="U761" s="9" t="str">
        <f t="shared" si="56"/>
        <v>　</v>
      </c>
      <c r="V761" s="9" t="str">
        <f t="shared" si="57"/>
        <v xml:space="preserve"> </v>
      </c>
      <c r="W761" s="9">
        <f t="shared" si="58"/>
        <v>0</v>
      </c>
      <c r="X761" s="8" t="str">
        <f t="shared" si="59"/>
        <v/>
      </c>
    </row>
    <row r="762" spans="1:24" ht="57" customHeight="1" x14ac:dyDescent="0.15">
      <c r="A762" s="44"/>
      <c r="B762" s="11"/>
      <c r="C762" s="17"/>
      <c r="D762" s="17"/>
      <c r="E762" s="16"/>
      <c r="F762" s="15"/>
      <c r="G762" s="14"/>
      <c r="H762" s="13" t="str">
        <f>IF(F762="","",VLOOKUP(F762,図書名リスト!$C$3:$W$900,16,0))</f>
        <v/>
      </c>
      <c r="I762" s="12" t="str">
        <f>IF(F762="","",VLOOKUP(X762,図書名リスト!$A$3:$W$900,5,0))</f>
        <v/>
      </c>
      <c r="J762" s="25" t="str">
        <f>IF(F762="","",VLOOKUP(X762,図書名リスト!$A$3:$W$900,9,0))</f>
        <v/>
      </c>
      <c r="K762" s="24" t="str">
        <f>IF(F762="","",VLOOKUP(X762,図書名リスト!$A$3:$W$900,23,0))</f>
        <v/>
      </c>
      <c r="L762" s="10" t="str">
        <f>IF(F762="","",VLOOKUP(X762,図書名リスト!$A$3:$W$900,11,0))</f>
        <v/>
      </c>
      <c r="M762" s="43" t="str">
        <f>IF(F762="","",VLOOKUP(X762,図書名リスト!$A$3:$W$900,14,0))</f>
        <v/>
      </c>
      <c r="N762" s="10" t="str">
        <f>IF(F762="","",VLOOKUP(X762,図書名リスト!$A$3:$W$900,17,0))</f>
        <v/>
      </c>
      <c r="O762" s="11"/>
      <c r="P762" s="23" t="str">
        <f>IF(F762="","",VLOOKUP(X762,図書名リスト!$A$3:$W$900,21,0))</f>
        <v/>
      </c>
      <c r="Q762" s="22" t="str">
        <f>IF(F762="","",VLOOKUP(X762,図書名リスト!$A$3:$W$900,19,0))</f>
        <v/>
      </c>
      <c r="R762" s="23" t="str">
        <f>IF(F762="","",VLOOKUP(X762,図書名リスト!$A$3:$W$900,20,0))</f>
        <v/>
      </c>
      <c r="S762" s="22" t="str">
        <f>IF(F762="","",VLOOKUP(X762,図書名リスト!$A$3:$W$900,22,0))</f>
        <v/>
      </c>
      <c r="T762" s="9" t="str">
        <f t="shared" si="55"/>
        <v xml:space="preserve"> </v>
      </c>
      <c r="U762" s="9" t="str">
        <f t="shared" si="56"/>
        <v>　</v>
      </c>
      <c r="V762" s="9" t="str">
        <f t="shared" si="57"/>
        <v xml:space="preserve"> </v>
      </c>
      <c r="W762" s="9">
        <f t="shared" si="58"/>
        <v>0</v>
      </c>
      <c r="X762" s="8" t="str">
        <f t="shared" si="59"/>
        <v/>
      </c>
    </row>
    <row r="763" spans="1:24" ht="57" customHeight="1" x14ac:dyDescent="0.15">
      <c r="A763" s="44"/>
      <c r="B763" s="11"/>
      <c r="C763" s="17"/>
      <c r="D763" s="17"/>
      <c r="E763" s="16"/>
      <c r="F763" s="15"/>
      <c r="G763" s="14"/>
      <c r="H763" s="13" t="str">
        <f>IF(F763="","",VLOOKUP(F763,図書名リスト!$C$3:$W$900,16,0))</f>
        <v/>
      </c>
      <c r="I763" s="12" t="str">
        <f>IF(F763="","",VLOOKUP(X763,図書名リスト!$A$3:$W$900,5,0))</f>
        <v/>
      </c>
      <c r="J763" s="25" t="str">
        <f>IF(F763="","",VLOOKUP(X763,図書名リスト!$A$3:$W$900,9,0))</f>
        <v/>
      </c>
      <c r="K763" s="24" t="str">
        <f>IF(F763="","",VLOOKUP(X763,図書名リスト!$A$3:$W$900,23,0))</f>
        <v/>
      </c>
      <c r="L763" s="10" t="str">
        <f>IF(F763="","",VLOOKUP(X763,図書名リスト!$A$3:$W$900,11,0))</f>
        <v/>
      </c>
      <c r="M763" s="43" t="str">
        <f>IF(F763="","",VLOOKUP(X763,図書名リスト!$A$3:$W$900,14,0))</f>
        <v/>
      </c>
      <c r="N763" s="10" t="str">
        <f>IF(F763="","",VLOOKUP(X763,図書名リスト!$A$3:$W$900,17,0))</f>
        <v/>
      </c>
      <c r="O763" s="11"/>
      <c r="P763" s="23" t="str">
        <f>IF(F763="","",VLOOKUP(X763,図書名リスト!$A$3:$W$900,21,0))</f>
        <v/>
      </c>
      <c r="Q763" s="22" t="str">
        <f>IF(F763="","",VLOOKUP(X763,図書名リスト!$A$3:$W$900,19,0))</f>
        <v/>
      </c>
      <c r="R763" s="23" t="str">
        <f>IF(F763="","",VLOOKUP(X763,図書名リスト!$A$3:$W$900,20,0))</f>
        <v/>
      </c>
      <c r="S763" s="22" t="str">
        <f>IF(F763="","",VLOOKUP(X763,図書名リスト!$A$3:$W$900,22,0))</f>
        <v/>
      </c>
      <c r="T763" s="9" t="str">
        <f t="shared" si="55"/>
        <v xml:space="preserve"> </v>
      </c>
      <c r="U763" s="9" t="str">
        <f t="shared" si="56"/>
        <v>　</v>
      </c>
      <c r="V763" s="9" t="str">
        <f t="shared" si="57"/>
        <v xml:space="preserve"> </v>
      </c>
      <c r="W763" s="9">
        <f t="shared" si="58"/>
        <v>0</v>
      </c>
      <c r="X763" s="8" t="str">
        <f t="shared" si="59"/>
        <v/>
      </c>
    </row>
    <row r="764" spans="1:24" ht="57" customHeight="1" x14ac:dyDescent="0.15">
      <c r="A764" s="44"/>
      <c r="B764" s="11"/>
      <c r="C764" s="17"/>
      <c r="D764" s="17"/>
      <c r="E764" s="16"/>
      <c r="F764" s="15"/>
      <c r="G764" s="14"/>
      <c r="H764" s="13" t="str">
        <f>IF(F764="","",VLOOKUP(F764,図書名リスト!$C$3:$W$900,16,0))</f>
        <v/>
      </c>
      <c r="I764" s="12" t="str">
        <f>IF(F764="","",VLOOKUP(X764,図書名リスト!$A$3:$W$900,5,0))</f>
        <v/>
      </c>
      <c r="J764" s="25" t="str">
        <f>IF(F764="","",VLOOKUP(X764,図書名リスト!$A$3:$W$900,9,0))</f>
        <v/>
      </c>
      <c r="K764" s="24" t="str">
        <f>IF(F764="","",VLOOKUP(X764,図書名リスト!$A$3:$W$900,23,0))</f>
        <v/>
      </c>
      <c r="L764" s="10" t="str">
        <f>IF(F764="","",VLOOKUP(X764,図書名リスト!$A$3:$W$900,11,0))</f>
        <v/>
      </c>
      <c r="M764" s="43" t="str">
        <f>IF(F764="","",VLOOKUP(X764,図書名リスト!$A$3:$W$900,14,0))</f>
        <v/>
      </c>
      <c r="N764" s="10" t="str">
        <f>IF(F764="","",VLOOKUP(X764,図書名リスト!$A$3:$W$900,17,0))</f>
        <v/>
      </c>
      <c r="O764" s="11"/>
      <c r="P764" s="23" t="str">
        <f>IF(F764="","",VLOOKUP(X764,図書名リスト!$A$3:$W$900,21,0))</f>
        <v/>
      </c>
      <c r="Q764" s="22" t="str">
        <f>IF(F764="","",VLOOKUP(X764,図書名リスト!$A$3:$W$900,19,0))</f>
        <v/>
      </c>
      <c r="R764" s="23" t="str">
        <f>IF(F764="","",VLOOKUP(X764,図書名リスト!$A$3:$W$900,20,0))</f>
        <v/>
      </c>
      <c r="S764" s="22" t="str">
        <f>IF(F764="","",VLOOKUP(X764,図書名リスト!$A$3:$W$900,22,0))</f>
        <v/>
      </c>
      <c r="T764" s="9" t="str">
        <f t="shared" si="55"/>
        <v xml:space="preserve"> </v>
      </c>
      <c r="U764" s="9" t="str">
        <f t="shared" si="56"/>
        <v>　</v>
      </c>
      <c r="V764" s="9" t="str">
        <f t="shared" si="57"/>
        <v xml:space="preserve"> </v>
      </c>
      <c r="W764" s="9">
        <f t="shared" si="58"/>
        <v>0</v>
      </c>
      <c r="X764" s="8" t="str">
        <f t="shared" si="59"/>
        <v/>
      </c>
    </row>
    <row r="765" spans="1:24" ht="57" customHeight="1" x14ac:dyDescent="0.15">
      <c r="A765" s="44"/>
      <c r="B765" s="11"/>
      <c r="C765" s="17"/>
      <c r="D765" s="17"/>
      <c r="E765" s="16"/>
      <c r="F765" s="15"/>
      <c r="G765" s="14"/>
      <c r="H765" s="13" t="str">
        <f>IF(F765="","",VLOOKUP(F765,図書名リスト!$C$3:$W$900,16,0))</f>
        <v/>
      </c>
      <c r="I765" s="12" t="str">
        <f>IF(F765="","",VLOOKUP(X765,図書名リスト!$A$3:$W$900,5,0))</f>
        <v/>
      </c>
      <c r="J765" s="25" t="str">
        <f>IF(F765="","",VLOOKUP(X765,図書名リスト!$A$3:$W$900,9,0))</f>
        <v/>
      </c>
      <c r="K765" s="24" t="str">
        <f>IF(F765="","",VLOOKUP(X765,図書名リスト!$A$3:$W$900,23,0))</f>
        <v/>
      </c>
      <c r="L765" s="10" t="str">
        <f>IF(F765="","",VLOOKUP(X765,図書名リスト!$A$3:$W$900,11,0))</f>
        <v/>
      </c>
      <c r="M765" s="43" t="str">
        <f>IF(F765="","",VLOOKUP(X765,図書名リスト!$A$3:$W$900,14,0))</f>
        <v/>
      </c>
      <c r="N765" s="10" t="str">
        <f>IF(F765="","",VLOOKUP(X765,図書名リスト!$A$3:$W$900,17,0))</f>
        <v/>
      </c>
      <c r="O765" s="11"/>
      <c r="P765" s="23" t="str">
        <f>IF(F765="","",VLOOKUP(X765,図書名リスト!$A$3:$W$900,21,0))</f>
        <v/>
      </c>
      <c r="Q765" s="22" t="str">
        <f>IF(F765="","",VLOOKUP(X765,図書名リスト!$A$3:$W$900,19,0))</f>
        <v/>
      </c>
      <c r="R765" s="23" t="str">
        <f>IF(F765="","",VLOOKUP(X765,図書名リスト!$A$3:$W$900,20,0))</f>
        <v/>
      </c>
      <c r="S765" s="22" t="str">
        <f>IF(F765="","",VLOOKUP(X765,図書名リスト!$A$3:$W$900,22,0))</f>
        <v/>
      </c>
      <c r="T765" s="9" t="str">
        <f t="shared" si="55"/>
        <v xml:space="preserve"> </v>
      </c>
      <c r="U765" s="9" t="str">
        <f t="shared" si="56"/>
        <v>　</v>
      </c>
      <c r="V765" s="9" t="str">
        <f t="shared" si="57"/>
        <v xml:space="preserve"> </v>
      </c>
      <c r="W765" s="9">
        <f t="shared" si="58"/>
        <v>0</v>
      </c>
      <c r="X765" s="8" t="str">
        <f t="shared" si="59"/>
        <v/>
      </c>
    </row>
    <row r="766" spans="1:24" ht="57" customHeight="1" x14ac:dyDescent="0.15">
      <c r="A766" s="44"/>
      <c r="B766" s="11"/>
      <c r="C766" s="17"/>
      <c r="D766" s="17"/>
      <c r="E766" s="16"/>
      <c r="F766" s="15"/>
      <c r="G766" s="14"/>
      <c r="H766" s="13" t="str">
        <f>IF(F766="","",VLOOKUP(F766,図書名リスト!$C$3:$W$900,16,0))</f>
        <v/>
      </c>
      <c r="I766" s="12" t="str">
        <f>IF(F766="","",VLOOKUP(X766,図書名リスト!$A$3:$W$900,5,0))</f>
        <v/>
      </c>
      <c r="J766" s="25" t="str">
        <f>IF(F766="","",VLOOKUP(X766,図書名リスト!$A$3:$W$900,9,0))</f>
        <v/>
      </c>
      <c r="K766" s="24" t="str">
        <f>IF(F766="","",VLOOKUP(X766,図書名リスト!$A$3:$W$900,23,0))</f>
        <v/>
      </c>
      <c r="L766" s="10" t="str">
        <f>IF(F766="","",VLOOKUP(X766,図書名リスト!$A$3:$W$900,11,0))</f>
        <v/>
      </c>
      <c r="M766" s="43" t="str">
        <f>IF(F766="","",VLOOKUP(X766,図書名リスト!$A$3:$W$900,14,0))</f>
        <v/>
      </c>
      <c r="N766" s="10" t="str">
        <f>IF(F766="","",VLOOKUP(X766,図書名リスト!$A$3:$W$900,17,0))</f>
        <v/>
      </c>
      <c r="O766" s="11"/>
      <c r="P766" s="23" t="str">
        <f>IF(F766="","",VLOOKUP(X766,図書名リスト!$A$3:$W$900,21,0))</f>
        <v/>
      </c>
      <c r="Q766" s="22" t="str">
        <f>IF(F766="","",VLOOKUP(X766,図書名リスト!$A$3:$W$900,19,0))</f>
        <v/>
      </c>
      <c r="R766" s="23" t="str">
        <f>IF(F766="","",VLOOKUP(X766,図書名リスト!$A$3:$W$900,20,0))</f>
        <v/>
      </c>
      <c r="S766" s="22" t="str">
        <f>IF(F766="","",VLOOKUP(X766,図書名リスト!$A$3:$W$900,22,0))</f>
        <v/>
      </c>
      <c r="T766" s="9" t="str">
        <f t="shared" si="55"/>
        <v xml:space="preserve"> </v>
      </c>
      <c r="U766" s="9" t="str">
        <f t="shared" si="56"/>
        <v>　</v>
      </c>
      <c r="V766" s="9" t="str">
        <f t="shared" si="57"/>
        <v xml:space="preserve"> </v>
      </c>
      <c r="W766" s="9">
        <f t="shared" si="58"/>
        <v>0</v>
      </c>
      <c r="X766" s="8" t="str">
        <f t="shared" si="59"/>
        <v/>
      </c>
    </row>
    <row r="767" spans="1:24" ht="57" customHeight="1" x14ac:dyDescent="0.15">
      <c r="A767" s="44"/>
      <c r="B767" s="11"/>
      <c r="C767" s="17"/>
      <c r="D767" s="17"/>
      <c r="E767" s="16"/>
      <c r="F767" s="15"/>
      <c r="G767" s="14"/>
      <c r="H767" s="13" t="str">
        <f>IF(F767="","",VLOOKUP(F767,図書名リスト!$C$3:$W$900,16,0))</f>
        <v/>
      </c>
      <c r="I767" s="12" t="str">
        <f>IF(F767="","",VLOOKUP(X767,図書名リスト!$A$3:$W$900,5,0))</f>
        <v/>
      </c>
      <c r="J767" s="25" t="str">
        <f>IF(F767="","",VLOOKUP(X767,図書名リスト!$A$3:$W$900,9,0))</f>
        <v/>
      </c>
      <c r="K767" s="24" t="str">
        <f>IF(F767="","",VLOOKUP(X767,図書名リスト!$A$3:$W$900,23,0))</f>
        <v/>
      </c>
      <c r="L767" s="10" t="str">
        <f>IF(F767="","",VLOOKUP(X767,図書名リスト!$A$3:$W$900,11,0))</f>
        <v/>
      </c>
      <c r="M767" s="43" t="str">
        <f>IF(F767="","",VLOOKUP(X767,図書名リスト!$A$3:$W$900,14,0))</f>
        <v/>
      </c>
      <c r="N767" s="10" t="str">
        <f>IF(F767="","",VLOOKUP(X767,図書名リスト!$A$3:$W$900,17,0))</f>
        <v/>
      </c>
      <c r="O767" s="11"/>
      <c r="P767" s="23" t="str">
        <f>IF(F767="","",VLOOKUP(X767,図書名リスト!$A$3:$W$900,21,0))</f>
        <v/>
      </c>
      <c r="Q767" s="22" t="str">
        <f>IF(F767="","",VLOOKUP(X767,図書名リスト!$A$3:$W$900,19,0))</f>
        <v/>
      </c>
      <c r="R767" s="23" t="str">
        <f>IF(F767="","",VLOOKUP(X767,図書名リスト!$A$3:$W$900,20,0))</f>
        <v/>
      </c>
      <c r="S767" s="22" t="str">
        <f>IF(F767="","",VLOOKUP(X767,図書名リスト!$A$3:$W$900,22,0))</f>
        <v/>
      </c>
      <c r="T767" s="9" t="str">
        <f t="shared" si="55"/>
        <v xml:space="preserve"> </v>
      </c>
      <c r="U767" s="9" t="str">
        <f t="shared" si="56"/>
        <v>　</v>
      </c>
      <c r="V767" s="9" t="str">
        <f t="shared" si="57"/>
        <v xml:space="preserve"> </v>
      </c>
      <c r="W767" s="9">
        <f t="shared" si="58"/>
        <v>0</v>
      </c>
      <c r="X767" s="8" t="str">
        <f t="shared" si="59"/>
        <v/>
      </c>
    </row>
    <row r="768" spans="1:24" ht="57" customHeight="1" x14ac:dyDescent="0.15">
      <c r="A768" s="44"/>
      <c r="B768" s="11"/>
      <c r="C768" s="17"/>
      <c r="D768" s="17"/>
      <c r="E768" s="16"/>
      <c r="F768" s="15"/>
      <c r="G768" s="14"/>
      <c r="H768" s="13" t="str">
        <f>IF(F768="","",VLOOKUP(F768,図書名リスト!$C$3:$W$900,16,0))</f>
        <v/>
      </c>
      <c r="I768" s="12" t="str">
        <f>IF(F768="","",VLOOKUP(X768,図書名リスト!$A$3:$W$900,5,0))</f>
        <v/>
      </c>
      <c r="J768" s="25" t="str">
        <f>IF(F768="","",VLOOKUP(X768,図書名リスト!$A$3:$W$900,9,0))</f>
        <v/>
      </c>
      <c r="K768" s="24" t="str">
        <f>IF(F768="","",VLOOKUP(X768,図書名リスト!$A$3:$W$900,23,0))</f>
        <v/>
      </c>
      <c r="L768" s="10" t="str">
        <f>IF(F768="","",VLOOKUP(X768,図書名リスト!$A$3:$W$900,11,0))</f>
        <v/>
      </c>
      <c r="M768" s="43" t="str">
        <f>IF(F768="","",VLOOKUP(X768,図書名リスト!$A$3:$W$900,14,0))</f>
        <v/>
      </c>
      <c r="N768" s="10" t="str">
        <f>IF(F768="","",VLOOKUP(X768,図書名リスト!$A$3:$W$900,17,0))</f>
        <v/>
      </c>
      <c r="O768" s="11"/>
      <c r="P768" s="23" t="str">
        <f>IF(F768="","",VLOOKUP(X768,図書名リスト!$A$3:$W$900,21,0))</f>
        <v/>
      </c>
      <c r="Q768" s="22" t="str">
        <f>IF(F768="","",VLOOKUP(X768,図書名リスト!$A$3:$W$900,19,0))</f>
        <v/>
      </c>
      <c r="R768" s="23" t="str">
        <f>IF(F768="","",VLOOKUP(X768,図書名リスト!$A$3:$W$900,20,0))</f>
        <v/>
      </c>
      <c r="S768" s="22" t="str">
        <f>IF(F768="","",VLOOKUP(X768,図書名リスト!$A$3:$W$900,22,0))</f>
        <v/>
      </c>
      <c r="T768" s="9" t="str">
        <f t="shared" si="55"/>
        <v xml:space="preserve"> </v>
      </c>
      <c r="U768" s="9" t="str">
        <f t="shared" si="56"/>
        <v>　</v>
      </c>
      <c r="V768" s="9" t="str">
        <f t="shared" si="57"/>
        <v xml:space="preserve"> </v>
      </c>
      <c r="W768" s="9">
        <f t="shared" si="58"/>
        <v>0</v>
      </c>
      <c r="X768" s="8" t="str">
        <f t="shared" si="59"/>
        <v/>
      </c>
    </row>
    <row r="769" spans="1:24" ht="57" customHeight="1" x14ac:dyDescent="0.15">
      <c r="A769" s="44"/>
      <c r="B769" s="11"/>
      <c r="C769" s="17"/>
      <c r="D769" s="17"/>
      <c r="E769" s="16"/>
      <c r="F769" s="15"/>
      <c r="G769" s="14"/>
      <c r="H769" s="13" t="str">
        <f>IF(F769="","",VLOOKUP(F769,図書名リスト!$C$3:$W$900,16,0))</f>
        <v/>
      </c>
      <c r="I769" s="12" t="str">
        <f>IF(F769="","",VLOOKUP(X769,図書名リスト!$A$3:$W$900,5,0))</f>
        <v/>
      </c>
      <c r="J769" s="25" t="str">
        <f>IF(F769="","",VLOOKUP(X769,図書名リスト!$A$3:$W$900,9,0))</f>
        <v/>
      </c>
      <c r="K769" s="24" t="str">
        <f>IF(F769="","",VLOOKUP(X769,図書名リスト!$A$3:$W$900,23,0))</f>
        <v/>
      </c>
      <c r="L769" s="10" t="str">
        <f>IF(F769="","",VLOOKUP(X769,図書名リスト!$A$3:$W$900,11,0))</f>
        <v/>
      </c>
      <c r="M769" s="43" t="str">
        <f>IF(F769="","",VLOOKUP(X769,図書名リスト!$A$3:$W$900,14,0))</f>
        <v/>
      </c>
      <c r="N769" s="10" t="str">
        <f>IF(F769="","",VLOOKUP(X769,図書名リスト!$A$3:$W$900,17,0))</f>
        <v/>
      </c>
      <c r="O769" s="11"/>
      <c r="P769" s="23" t="str">
        <f>IF(F769="","",VLOOKUP(X769,図書名リスト!$A$3:$W$900,21,0))</f>
        <v/>
      </c>
      <c r="Q769" s="22" t="str">
        <f>IF(F769="","",VLOOKUP(X769,図書名リスト!$A$3:$W$900,19,0))</f>
        <v/>
      </c>
      <c r="R769" s="23" t="str">
        <f>IF(F769="","",VLOOKUP(X769,図書名リスト!$A$3:$W$900,20,0))</f>
        <v/>
      </c>
      <c r="S769" s="22" t="str">
        <f>IF(F769="","",VLOOKUP(X769,図書名リスト!$A$3:$W$900,22,0))</f>
        <v/>
      </c>
      <c r="T769" s="9" t="str">
        <f t="shared" si="55"/>
        <v xml:space="preserve"> </v>
      </c>
      <c r="U769" s="9" t="str">
        <f t="shared" si="56"/>
        <v>　</v>
      </c>
      <c r="V769" s="9" t="str">
        <f t="shared" si="57"/>
        <v xml:space="preserve"> </v>
      </c>
      <c r="W769" s="9">
        <f t="shared" si="58"/>
        <v>0</v>
      </c>
      <c r="X769" s="8" t="str">
        <f t="shared" si="59"/>
        <v/>
      </c>
    </row>
    <row r="770" spans="1:24" ht="57" customHeight="1" x14ac:dyDescent="0.15">
      <c r="A770" s="44"/>
      <c r="B770" s="11"/>
      <c r="C770" s="17"/>
      <c r="D770" s="17"/>
      <c r="E770" s="16"/>
      <c r="F770" s="15"/>
      <c r="G770" s="14"/>
      <c r="H770" s="13" t="str">
        <f>IF(F770="","",VLOOKUP(F770,図書名リスト!$C$3:$W$900,16,0))</f>
        <v/>
      </c>
      <c r="I770" s="12" t="str">
        <f>IF(F770="","",VLOOKUP(X770,図書名リスト!$A$3:$W$900,5,0))</f>
        <v/>
      </c>
      <c r="J770" s="25" t="str">
        <f>IF(F770="","",VLOOKUP(X770,図書名リスト!$A$3:$W$900,9,0))</f>
        <v/>
      </c>
      <c r="K770" s="24" t="str">
        <f>IF(F770="","",VLOOKUP(X770,図書名リスト!$A$3:$W$900,23,0))</f>
        <v/>
      </c>
      <c r="L770" s="10" t="str">
        <f>IF(F770="","",VLOOKUP(X770,図書名リスト!$A$3:$W$900,11,0))</f>
        <v/>
      </c>
      <c r="M770" s="43" t="str">
        <f>IF(F770="","",VLOOKUP(X770,図書名リスト!$A$3:$W$900,14,0))</f>
        <v/>
      </c>
      <c r="N770" s="10" t="str">
        <f>IF(F770="","",VLOOKUP(X770,図書名リスト!$A$3:$W$900,17,0))</f>
        <v/>
      </c>
      <c r="O770" s="11"/>
      <c r="P770" s="23" t="str">
        <f>IF(F770="","",VLOOKUP(X770,図書名リスト!$A$3:$W$900,21,0))</f>
        <v/>
      </c>
      <c r="Q770" s="22" t="str">
        <f>IF(F770="","",VLOOKUP(X770,図書名リスト!$A$3:$W$900,19,0))</f>
        <v/>
      </c>
      <c r="R770" s="23" t="str">
        <f>IF(F770="","",VLOOKUP(X770,図書名リスト!$A$3:$W$900,20,0))</f>
        <v/>
      </c>
      <c r="S770" s="22" t="str">
        <f>IF(F770="","",VLOOKUP(X770,図書名リスト!$A$3:$W$900,22,0))</f>
        <v/>
      </c>
      <c r="T770" s="9" t="str">
        <f t="shared" si="55"/>
        <v xml:space="preserve"> </v>
      </c>
      <c r="U770" s="9" t="str">
        <f t="shared" si="56"/>
        <v>　</v>
      </c>
      <c r="V770" s="9" t="str">
        <f t="shared" si="57"/>
        <v xml:space="preserve"> </v>
      </c>
      <c r="W770" s="9">
        <f t="shared" si="58"/>
        <v>0</v>
      </c>
      <c r="X770" s="8" t="str">
        <f t="shared" si="59"/>
        <v/>
      </c>
    </row>
    <row r="771" spans="1:24" ht="57" customHeight="1" x14ac:dyDescent="0.15">
      <c r="A771" s="44"/>
      <c r="B771" s="11"/>
      <c r="C771" s="17"/>
      <c r="D771" s="17"/>
      <c r="E771" s="16"/>
      <c r="F771" s="15"/>
      <c r="G771" s="14"/>
      <c r="H771" s="13" t="str">
        <f>IF(F771="","",VLOOKUP(F771,図書名リスト!$C$3:$W$900,16,0))</f>
        <v/>
      </c>
      <c r="I771" s="12" t="str">
        <f>IF(F771="","",VLOOKUP(X771,図書名リスト!$A$3:$W$900,5,0))</f>
        <v/>
      </c>
      <c r="J771" s="25" t="str">
        <f>IF(F771="","",VLOOKUP(X771,図書名リスト!$A$3:$W$900,9,0))</f>
        <v/>
      </c>
      <c r="K771" s="24" t="str">
        <f>IF(F771="","",VLOOKUP(X771,図書名リスト!$A$3:$W$900,23,0))</f>
        <v/>
      </c>
      <c r="L771" s="10" t="str">
        <f>IF(F771="","",VLOOKUP(X771,図書名リスト!$A$3:$W$900,11,0))</f>
        <v/>
      </c>
      <c r="M771" s="43" t="str">
        <f>IF(F771="","",VLOOKUP(X771,図書名リスト!$A$3:$W$900,14,0))</f>
        <v/>
      </c>
      <c r="N771" s="10" t="str">
        <f>IF(F771="","",VLOOKUP(X771,図書名リスト!$A$3:$W$900,17,0))</f>
        <v/>
      </c>
      <c r="O771" s="11"/>
      <c r="P771" s="23" t="str">
        <f>IF(F771="","",VLOOKUP(X771,図書名リスト!$A$3:$W$900,21,0))</f>
        <v/>
      </c>
      <c r="Q771" s="22" t="str">
        <f>IF(F771="","",VLOOKUP(X771,図書名リスト!$A$3:$W$900,19,0))</f>
        <v/>
      </c>
      <c r="R771" s="23" t="str">
        <f>IF(F771="","",VLOOKUP(X771,図書名リスト!$A$3:$W$900,20,0))</f>
        <v/>
      </c>
      <c r="S771" s="22" t="str">
        <f>IF(F771="","",VLOOKUP(X771,図書名リスト!$A$3:$W$900,22,0))</f>
        <v/>
      </c>
      <c r="T771" s="9" t="str">
        <f t="shared" si="55"/>
        <v xml:space="preserve"> </v>
      </c>
      <c r="U771" s="9" t="str">
        <f t="shared" si="56"/>
        <v>　</v>
      </c>
      <c r="V771" s="9" t="str">
        <f t="shared" si="57"/>
        <v xml:space="preserve"> </v>
      </c>
      <c r="W771" s="9">
        <f t="shared" si="58"/>
        <v>0</v>
      </c>
      <c r="X771" s="8" t="str">
        <f t="shared" si="59"/>
        <v/>
      </c>
    </row>
    <row r="772" spans="1:24" ht="57" customHeight="1" x14ac:dyDescent="0.15">
      <c r="A772" s="44"/>
      <c r="B772" s="11"/>
      <c r="C772" s="17"/>
      <c r="D772" s="17"/>
      <c r="E772" s="16"/>
      <c r="F772" s="15"/>
      <c r="G772" s="14"/>
      <c r="H772" s="13" t="str">
        <f>IF(F772="","",VLOOKUP(F772,図書名リスト!$C$3:$W$900,16,0))</f>
        <v/>
      </c>
      <c r="I772" s="12" t="str">
        <f>IF(F772="","",VLOOKUP(X772,図書名リスト!$A$3:$W$900,5,0))</f>
        <v/>
      </c>
      <c r="J772" s="25" t="str">
        <f>IF(F772="","",VLOOKUP(X772,図書名リスト!$A$3:$W$900,9,0))</f>
        <v/>
      </c>
      <c r="K772" s="24" t="str">
        <f>IF(F772="","",VLOOKUP(X772,図書名リスト!$A$3:$W$900,23,0))</f>
        <v/>
      </c>
      <c r="L772" s="10" t="str">
        <f>IF(F772="","",VLOOKUP(X772,図書名リスト!$A$3:$W$900,11,0))</f>
        <v/>
      </c>
      <c r="M772" s="43" t="str">
        <f>IF(F772="","",VLOOKUP(X772,図書名リスト!$A$3:$W$900,14,0))</f>
        <v/>
      </c>
      <c r="N772" s="10" t="str">
        <f>IF(F772="","",VLOOKUP(X772,図書名リスト!$A$3:$W$900,17,0))</f>
        <v/>
      </c>
      <c r="O772" s="11"/>
      <c r="P772" s="23" t="str">
        <f>IF(F772="","",VLOOKUP(X772,図書名リスト!$A$3:$W$900,21,0))</f>
        <v/>
      </c>
      <c r="Q772" s="22" t="str">
        <f>IF(F772="","",VLOOKUP(X772,図書名リスト!$A$3:$W$900,19,0))</f>
        <v/>
      </c>
      <c r="R772" s="23" t="str">
        <f>IF(F772="","",VLOOKUP(X772,図書名リスト!$A$3:$W$900,20,0))</f>
        <v/>
      </c>
      <c r="S772" s="22" t="str">
        <f>IF(F772="","",VLOOKUP(X772,図書名リスト!$A$3:$W$900,22,0))</f>
        <v/>
      </c>
      <c r="T772" s="9" t="str">
        <f t="shared" si="55"/>
        <v xml:space="preserve"> </v>
      </c>
      <c r="U772" s="9" t="str">
        <f t="shared" si="56"/>
        <v>　</v>
      </c>
      <c r="V772" s="9" t="str">
        <f t="shared" si="57"/>
        <v xml:space="preserve"> </v>
      </c>
      <c r="W772" s="9">
        <f t="shared" si="58"/>
        <v>0</v>
      </c>
      <c r="X772" s="8" t="str">
        <f t="shared" si="59"/>
        <v/>
      </c>
    </row>
    <row r="773" spans="1:24" ht="57" customHeight="1" x14ac:dyDescent="0.15">
      <c r="A773" s="44"/>
      <c r="B773" s="11"/>
      <c r="C773" s="17"/>
      <c r="D773" s="17"/>
      <c r="E773" s="16"/>
      <c r="F773" s="15"/>
      <c r="G773" s="14"/>
      <c r="H773" s="13" t="str">
        <f>IF(F773="","",VLOOKUP(F773,図書名リスト!$C$3:$W$900,16,0))</f>
        <v/>
      </c>
      <c r="I773" s="12" t="str">
        <f>IF(F773="","",VLOOKUP(X773,図書名リスト!$A$3:$W$900,5,0))</f>
        <v/>
      </c>
      <c r="J773" s="25" t="str">
        <f>IF(F773="","",VLOOKUP(X773,図書名リスト!$A$3:$W$900,9,0))</f>
        <v/>
      </c>
      <c r="K773" s="24" t="str">
        <f>IF(F773="","",VLOOKUP(X773,図書名リスト!$A$3:$W$900,23,0))</f>
        <v/>
      </c>
      <c r="L773" s="10" t="str">
        <f>IF(F773="","",VLOOKUP(X773,図書名リスト!$A$3:$W$900,11,0))</f>
        <v/>
      </c>
      <c r="M773" s="43" t="str">
        <f>IF(F773="","",VLOOKUP(X773,図書名リスト!$A$3:$W$900,14,0))</f>
        <v/>
      </c>
      <c r="N773" s="10" t="str">
        <f>IF(F773="","",VLOOKUP(X773,図書名リスト!$A$3:$W$900,17,0))</f>
        <v/>
      </c>
      <c r="O773" s="11"/>
      <c r="P773" s="23" t="str">
        <f>IF(F773="","",VLOOKUP(X773,図書名リスト!$A$3:$W$900,21,0))</f>
        <v/>
      </c>
      <c r="Q773" s="22" t="str">
        <f>IF(F773="","",VLOOKUP(X773,図書名リスト!$A$3:$W$900,19,0))</f>
        <v/>
      </c>
      <c r="R773" s="23" t="str">
        <f>IF(F773="","",VLOOKUP(X773,図書名リスト!$A$3:$W$900,20,0))</f>
        <v/>
      </c>
      <c r="S773" s="22" t="str">
        <f>IF(F773="","",VLOOKUP(X773,図書名リスト!$A$3:$W$900,22,0))</f>
        <v/>
      </c>
      <c r="T773" s="9" t="str">
        <f t="shared" si="55"/>
        <v xml:space="preserve"> </v>
      </c>
      <c r="U773" s="9" t="str">
        <f t="shared" si="56"/>
        <v>　</v>
      </c>
      <c r="V773" s="9" t="str">
        <f t="shared" si="57"/>
        <v xml:space="preserve"> </v>
      </c>
      <c r="W773" s="9">
        <f t="shared" si="58"/>
        <v>0</v>
      </c>
      <c r="X773" s="8" t="str">
        <f t="shared" si="59"/>
        <v/>
      </c>
    </row>
    <row r="774" spans="1:24" ht="57" customHeight="1" x14ac:dyDescent="0.15">
      <c r="A774" s="44"/>
      <c r="B774" s="11"/>
      <c r="C774" s="17"/>
      <c r="D774" s="17"/>
      <c r="E774" s="16"/>
      <c r="F774" s="15"/>
      <c r="G774" s="14"/>
      <c r="H774" s="13" t="str">
        <f>IF(F774="","",VLOOKUP(F774,図書名リスト!$C$3:$W$900,16,0))</f>
        <v/>
      </c>
      <c r="I774" s="12" t="str">
        <f>IF(F774="","",VLOOKUP(X774,図書名リスト!$A$3:$W$900,5,0))</f>
        <v/>
      </c>
      <c r="J774" s="25" t="str">
        <f>IF(F774="","",VLOOKUP(X774,図書名リスト!$A$3:$W$900,9,0))</f>
        <v/>
      </c>
      <c r="K774" s="24" t="str">
        <f>IF(F774="","",VLOOKUP(X774,図書名リスト!$A$3:$W$900,23,0))</f>
        <v/>
      </c>
      <c r="L774" s="10" t="str">
        <f>IF(F774="","",VLOOKUP(X774,図書名リスト!$A$3:$W$900,11,0))</f>
        <v/>
      </c>
      <c r="M774" s="43" t="str">
        <f>IF(F774="","",VLOOKUP(X774,図書名リスト!$A$3:$W$900,14,0))</f>
        <v/>
      </c>
      <c r="N774" s="10" t="str">
        <f>IF(F774="","",VLOOKUP(X774,図書名リスト!$A$3:$W$900,17,0))</f>
        <v/>
      </c>
      <c r="O774" s="11"/>
      <c r="P774" s="23" t="str">
        <f>IF(F774="","",VLOOKUP(X774,図書名リスト!$A$3:$W$900,21,0))</f>
        <v/>
      </c>
      <c r="Q774" s="22" t="str">
        <f>IF(F774="","",VLOOKUP(X774,図書名リスト!$A$3:$W$900,19,0))</f>
        <v/>
      </c>
      <c r="R774" s="23" t="str">
        <f>IF(F774="","",VLOOKUP(X774,図書名リスト!$A$3:$W$900,20,0))</f>
        <v/>
      </c>
      <c r="S774" s="22" t="str">
        <f>IF(F774="","",VLOOKUP(X774,図書名リスト!$A$3:$W$900,22,0))</f>
        <v/>
      </c>
      <c r="T774" s="9" t="str">
        <f t="shared" si="55"/>
        <v xml:space="preserve"> </v>
      </c>
      <c r="U774" s="9" t="str">
        <f t="shared" si="56"/>
        <v>　</v>
      </c>
      <c r="V774" s="9" t="str">
        <f t="shared" si="57"/>
        <v xml:space="preserve"> </v>
      </c>
      <c r="W774" s="9">
        <f t="shared" si="58"/>
        <v>0</v>
      </c>
      <c r="X774" s="8" t="str">
        <f t="shared" si="59"/>
        <v/>
      </c>
    </row>
    <row r="775" spans="1:24" ht="57" customHeight="1" x14ac:dyDescent="0.15">
      <c r="A775" s="44"/>
      <c r="B775" s="11"/>
      <c r="C775" s="17"/>
      <c r="D775" s="17"/>
      <c r="E775" s="16"/>
      <c r="F775" s="15"/>
      <c r="G775" s="14"/>
      <c r="H775" s="13" t="str">
        <f>IF(F775="","",VLOOKUP(F775,図書名リスト!$C$3:$W$900,16,0))</f>
        <v/>
      </c>
      <c r="I775" s="12" t="str">
        <f>IF(F775="","",VLOOKUP(X775,図書名リスト!$A$3:$W$900,5,0))</f>
        <v/>
      </c>
      <c r="J775" s="25" t="str">
        <f>IF(F775="","",VLOOKUP(X775,図書名リスト!$A$3:$W$900,9,0))</f>
        <v/>
      </c>
      <c r="K775" s="24" t="str">
        <f>IF(F775="","",VLOOKUP(X775,図書名リスト!$A$3:$W$900,23,0))</f>
        <v/>
      </c>
      <c r="L775" s="10" t="str">
        <f>IF(F775="","",VLOOKUP(X775,図書名リスト!$A$3:$W$900,11,0))</f>
        <v/>
      </c>
      <c r="M775" s="43" t="str">
        <f>IF(F775="","",VLOOKUP(X775,図書名リスト!$A$3:$W$900,14,0))</f>
        <v/>
      </c>
      <c r="N775" s="10" t="str">
        <f>IF(F775="","",VLOOKUP(X775,図書名リスト!$A$3:$W$900,17,0))</f>
        <v/>
      </c>
      <c r="O775" s="11"/>
      <c r="P775" s="23" t="str">
        <f>IF(F775="","",VLOOKUP(X775,図書名リスト!$A$3:$W$900,21,0))</f>
        <v/>
      </c>
      <c r="Q775" s="22" t="str">
        <f>IF(F775="","",VLOOKUP(X775,図書名リスト!$A$3:$W$900,19,0))</f>
        <v/>
      </c>
      <c r="R775" s="23" t="str">
        <f>IF(F775="","",VLOOKUP(X775,図書名リスト!$A$3:$W$900,20,0))</f>
        <v/>
      </c>
      <c r="S775" s="22" t="str">
        <f>IF(F775="","",VLOOKUP(X775,図書名リスト!$A$3:$W$900,22,0))</f>
        <v/>
      </c>
      <c r="T775" s="9" t="str">
        <f t="shared" si="55"/>
        <v xml:space="preserve"> </v>
      </c>
      <c r="U775" s="9" t="str">
        <f t="shared" si="56"/>
        <v>　</v>
      </c>
      <c r="V775" s="9" t="str">
        <f t="shared" si="57"/>
        <v xml:space="preserve"> </v>
      </c>
      <c r="W775" s="9">
        <f t="shared" si="58"/>
        <v>0</v>
      </c>
      <c r="X775" s="8" t="str">
        <f t="shared" si="59"/>
        <v/>
      </c>
    </row>
    <row r="776" spans="1:24" ht="57" customHeight="1" x14ac:dyDescent="0.15">
      <c r="A776" s="44"/>
      <c r="B776" s="11"/>
      <c r="C776" s="17"/>
      <c r="D776" s="17"/>
      <c r="E776" s="16"/>
      <c r="F776" s="15"/>
      <c r="G776" s="14"/>
      <c r="H776" s="13" t="str">
        <f>IF(F776="","",VLOOKUP(F776,図書名リスト!$C$3:$W$900,16,0))</f>
        <v/>
      </c>
      <c r="I776" s="12" t="str">
        <f>IF(F776="","",VLOOKUP(X776,図書名リスト!$A$3:$W$900,5,0))</f>
        <v/>
      </c>
      <c r="J776" s="25" t="str">
        <f>IF(F776="","",VLOOKUP(X776,図書名リスト!$A$3:$W$900,9,0))</f>
        <v/>
      </c>
      <c r="K776" s="24" t="str">
        <f>IF(F776="","",VLOOKUP(X776,図書名リスト!$A$3:$W$900,23,0))</f>
        <v/>
      </c>
      <c r="L776" s="10" t="str">
        <f>IF(F776="","",VLOOKUP(X776,図書名リスト!$A$3:$W$900,11,0))</f>
        <v/>
      </c>
      <c r="M776" s="43" t="str">
        <f>IF(F776="","",VLOOKUP(X776,図書名リスト!$A$3:$W$900,14,0))</f>
        <v/>
      </c>
      <c r="N776" s="10" t="str">
        <f>IF(F776="","",VLOOKUP(X776,図書名リスト!$A$3:$W$900,17,0))</f>
        <v/>
      </c>
      <c r="O776" s="11"/>
      <c r="P776" s="23" t="str">
        <f>IF(F776="","",VLOOKUP(X776,図書名リスト!$A$3:$W$900,21,0))</f>
        <v/>
      </c>
      <c r="Q776" s="22" t="str">
        <f>IF(F776="","",VLOOKUP(X776,図書名リスト!$A$3:$W$900,19,0))</f>
        <v/>
      </c>
      <c r="R776" s="23" t="str">
        <f>IF(F776="","",VLOOKUP(X776,図書名リスト!$A$3:$W$900,20,0))</f>
        <v/>
      </c>
      <c r="S776" s="22" t="str">
        <f>IF(F776="","",VLOOKUP(X776,図書名リスト!$A$3:$W$900,22,0))</f>
        <v/>
      </c>
      <c r="T776" s="9" t="str">
        <f t="shared" si="55"/>
        <v xml:space="preserve"> </v>
      </c>
      <c r="U776" s="9" t="str">
        <f t="shared" si="56"/>
        <v>　</v>
      </c>
      <c r="V776" s="9" t="str">
        <f t="shared" si="57"/>
        <v xml:space="preserve"> </v>
      </c>
      <c r="W776" s="9">
        <f t="shared" si="58"/>
        <v>0</v>
      </c>
      <c r="X776" s="8" t="str">
        <f t="shared" si="59"/>
        <v/>
      </c>
    </row>
    <row r="777" spans="1:24" ht="57" customHeight="1" x14ac:dyDescent="0.15">
      <c r="A777" s="44"/>
      <c r="B777" s="11"/>
      <c r="C777" s="17"/>
      <c r="D777" s="17"/>
      <c r="E777" s="16"/>
      <c r="F777" s="15"/>
      <c r="G777" s="14"/>
      <c r="H777" s="13" t="str">
        <f>IF(F777="","",VLOOKUP(F777,図書名リスト!$C$3:$W$900,16,0))</f>
        <v/>
      </c>
      <c r="I777" s="12" t="str">
        <f>IF(F777="","",VLOOKUP(X777,図書名リスト!$A$3:$W$900,5,0))</f>
        <v/>
      </c>
      <c r="J777" s="25" t="str">
        <f>IF(F777="","",VLOOKUP(X777,図書名リスト!$A$3:$W$900,9,0))</f>
        <v/>
      </c>
      <c r="K777" s="24" t="str">
        <f>IF(F777="","",VLOOKUP(X777,図書名リスト!$A$3:$W$900,23,0))</f>
        <v/>
      </c>
      <c r="L777" s="10" t="str">
        <f>IF(F777="","",VLOOKUP(X777,図書名リスト!$A$3:$W$900,11,0))</f>
        <v/>
      </c>
      <c r="M777" s="43" t="str">
        <f>IF(F777="","",VLOOKUP(X777,図書名リスト!$A$3:$W$900,14,0))</f>
        <v/>
      </c>
      <c r="N777" s="10" t="str">
        <f>IF(F777="","",VLOOKUP(X777,図書名リスト!$A$3:$W$900,17,0))</f>
        <v/>
      </c>
      <c r="O777" s="11"/>
      <c r="P777" s="23" t="str">
        <f>IF(F777="","",VLOOKUP(X777,図書名リスト!$A$3:$W$900,21,0))</f>
        <v/>
      </c>
      <c r="Q777" s="22" t="str">
        <f>IF(F777="","",VLOOKUP(X777,図書名リスト!$A$3:$W$900,19,0))</f>
        <v/>
      </c>
      <c r="R777" s="23" t="str">
        <f>IF(F777="","",VLOOKUP(X777,図書名リスト!$A$3:$W$900,20,0))</f>
        <v/>
      </c>
      <c r="S777" s="22" t="str">
        <f>IF(F777="","",VLOOKUP(X777,図書名リスト!$A$3:$W$900,22,0))</f>
        <v/>
      </c>
      <c r="T777" s="9" t="str">
        <f t="shared" si="55"/>
        <v xml:space="preserve"> </v>
      </c>
      <c r="U777" s="9" t="str">
        <f t="shared" si="56"/>
        <v>　</v>
      </c>
      <c r="V777" s="9" t="str">
        <f t="shared" si="57"/>
        <v xml:space="preserve"> </v>
      </c>
      <c r="W777" s="9">
        <f t="shared" si="58"/>
        <v>0</v>
      </c>
      <c r="X777" s="8" t="str">
        <f t="shared" si="59"/>
        <v/>
      </c>
    </row>
    <row r="778" spans="1:24" ht="57" customHeight="1" x14ac:dyDescent="0.15">
      <c r="A778" s="44"/>
      <c r="B778" s="11"/>
      <c r="C778" s="17"/>
      <c r="D778" s="17"/>
      <c r="E778" s="16"/>
      <c r="F778" s="15"/>
      <c r="G778" s="14"/>
      <c r="H778" s="13" t="str">
        <f>IF(F778="","",VLOOKUP(F778,図書名リスト!$C$3:$W$900,16,0))</f>
        <v/>
      </c>
      <c r="I778" s="12" t="str">
        <f>IF(F778="","",VLOOKUP(X778,図書名リスト!$A$3:$W$900,5,0))</f>
        <v/>
      </c>
      <c r="J778" s="25" t="str">
        <f>IF(F778="","",VLOOKUP(X778,図書名リスト!$A$3:$W$900,9,0))</f>
        <v/>
      </c>
      <c r="K778" s="24" t="str">
        <f>IF(F778="","",VLOOKUP(X778,図書名リスト!$A$3:$W$900,23,0))</f>
        <v/>
      </c>
      <c r="L778" s="10" t="str">
        <f>IF(F778="","",VLOOKUP(X778,図書名リスト!$A$3:$W$900,11,0))</f>
        <v/>
      </c>
      <c r="M778" s="43" t="str">
        <f>IF(F778="","",VLOOKUP(X778,図書名リスト!$A$3:$W$900,14,0))</f>
        <v/>
      </c>
      <c r="N778" s="10" t="str">
        <f>IF(F778="","",VLOOKUP(X778,図書名リスト!$A$3:$W$900,17,0))</f>
        <v/>
      </c>
      <c r="O778" s="11"/>
      <c r="P778" s="23" t="str">
        <f>IF(F778="","",VLOOKUP(X778,図書名リスト!$A$3:$W$900,21,0))</f>
        <v/>
      </c>
      <c r="Q778" s="22" t="str">
        <f>IF(F778="","",VLOOKUP(X778,図書名リスト!$A$3:$W$900,19,0))</f>
        <v/>
      </c>
      <c r="R778" s="23" t="str">
        <f>IF(F778="","",VLOOKUP(X778,図書名リスト!$A$3:$W$900,20,0))</f>
        <v/>
      </c>
      <c r="S778" s="22" t="str">
        <f>IF(F778="","",VLOOKUP(X778,図書名リスト!$A$3:$W$900,22,0))</f>
        <v/>
      </c>
      <c r="T778" s="9" t="str">
        <f t="shared" si="55"/>
        <v xml:space="preserve"> </v>
      </c>
      <c r="U778" s="9" t="str">
        <f t="shared" si="56"/>
        <v>　</v>
      </c>
      <c r="V778" s="9" t="str">
        <f t="shared" si="57"/>
        <v xml:space="preserve"> </v>
      </c>
      <c r="W778" s="9">
        <f t="shared" si="58"/>
        <v>0</v>
      </c>
      <c r="X778" s="8" t="str">
        <f t="shared" si="59"/>
        <v/>
      </c>
    </row>
    <row r="779" spans="1:24" ht="57" customHeight="1" x14ac:dyDescent="0.15">
      <c r="A779" s="44"/>
      <c r="B779" s="11"/>
      <c r="C779" s="17"/>
      <c r="D779" s="17"/>
      <c r="E779" s="16"/>
      <c r="F779" s="15"/>
      <c r="G779" s="14"/>
      <c r="H779" s="13" t="str">
        <f>IF(F779="","",VLOOKUP(F779,図書名リスト!$C$3:$W$900,16,0))</f>
        <v/>
      </c>
      <c r="I779" s="12" t="str">
        <f>IF(F779="","",VLOOKUP(X779,図書名リスト!$A$3:$W$900,5,0))</f>
        <v/>
      </c>
      <c r="J779" s="25" t="str">
        <f>IF(F779="","",VLOOKUP(X779,図書名リスト!$A$3:$W$900,9,0))</f>
        <v/>
      </c>
      <c r="K779" s="24" t="str">
        <f>IF(F779="","",VLOOKUP(X779,図書名リスト!$A$3:$W$900,23,0))</f>
        <v/>
      </c>
      <c r="L779" s="10" t="str">
        <f>IF(F779="","",VLOOKUP(X779,図書名リスト!$A$3:$W$900,11,0))</f>
        <v/>
      </c>
      <c r="M779" s="43" t="str">
        <f>IF(F779="","",VLOOKUP(X779,図書名リスト!$A$3:$W$900,14,0))</f>
        <v/>
      </c>
      <c r="N779" s="10" t="str">
        <f>IF(F779="","",VLOOKUP(X779,図書名リスト!$A$3:$W$900,17,0))</f>
        <v/>
      </c>
      <c r="O779" s="11"/>
      <c r="P779" s="23" t="str">
        <f>IF(F779="","",VLOOKUP(X779,図書名リスト!$A$3:$W$900,21,0))</f>
        <v/>
      </c>
      <c r="Q779" s="22" t="str">
        <f>IF(F779="","",VLOOKUP(X779,図書名リスト!$A$3:$W$900,19,0))</f>
        <v/>
      </c>
      <c r="R779" s="23" t="str">
        <f>IF(F779="","",VLOOKUP(X779,図書名リスト!$A$3:$W$900,20,0))</f>
        <v/>
      </c>
      <c r="S779" s="22" t="str">
        <f>IF(F779="","",VLOOKUP(X779,図書名リスト!$A$3:$W$900,22,0))</f>
        <v/>
      </c>
      <c r="T779" s="9" t="str">
        <f t="shared" si="55"/>
        <v xml:space="preserve"> </v>
      </c>
      <c r="U779" s="9" t="str">
        <f t="shared" si="56"/>
        <v>　</v>
      </c>
      <c r="V779" s="9" t="str">
        <f t="shared" si="57"/>
        <v xml:space="preserve"> </v>
      </c>
      <c r="W779" s="9">
        <f t="shared" si="58"/>
        <v>0</v>
      </c>
      <c r="X779" s="8" t="str">
        <f t="shared" si="59"/>
        <v/>
      </c>
    </row>
    <row r="780" spans="1:24" ht="57" customHeight="1" x14ac:dyDescent="0.15">
      <c r="A780" s="44"/>
      <c r="B780" s="11"/>
      <c r="C780" s="17"/>
      <c r="D780" s="17"/>
      <c r="E780" s="16"/>
      <c r="F780" s="15"/>
      <c r="G780" s="14"/>
      <c r="H780" s="13" t="str">
        <f>IF(F780="","",VLOOKUP(F780,図書名リスト!$C$3:$W$900,16,0))</f>
        <v/>
      </c>
      <c r="I780" s="12" t="str">
        <f>IF(F780="","",VLOOKUP(X780,図書名リスト!$A$3:$W$900,5,0))</f>
        <v/>
      </c>
      <c r="J780" s="25" t="str">
        <f>IF(F780="","",VLOOKUP(X780,図書名リスト!$A$3:$W$900,9,0))</f>
        <v/>
      </c>
      <c r="K780" s="24" t="str">
        <f>IF(F780="","",VLOOKUP(X780,図書名リスト!$A$3:$W$900,23,0))</f>
        <v/>
      </c>
      <c r="L780" s="10" t="str">
        <f>IF(F780="","",VLOOKUP(X780,図書名リスト!$A$3:$W$900,11,0))</f>
        <v/>
      </c>
      <c r="M780" s="43" t="str">
        <f>IF(F780="","",VLOOKUP(X780,図書名リスト!$A$3:$W$900,14,0))</f>
        <v/>
      </c>
      <c r="N780" s="10" t="str">
        <f>IF(F780="","",VLOOKUP(X780,図書名リスト!$A$3:$W$900,17,0))</f>
        <v/>
      </c>
      <c r="O780" s="11"/>
      <c r="P780" s="23" t="str">
        <f>IF(F780="","",VLOOKUP(X780,図書名リスト!$A$3:$W$900,21,0))</f>
        <v/>
      </c>
      <c r="Q780" s="22" t="str">
        <f>IF(F780="","",VLOOKUP(X780,図書名リスト!$A$3:$W$900,19,0))</f>
        <v/>
      </c>
      <c r="R780" s="23" t="str">
        <f>IF(F780="","",VLOOKUP(X780,図書名リスト!$A$3:$W$900,20,0))</f>
        <v/>
      </c>
      <c r="S780" s="22" t="str">
        <f>IF(F780="","",VLOOKUP(X780,図書名リスト!$A$3:$W$900,22,0))</f>
        <v/>
      </c>
      <c r="T780" s="9" t="str">
        <f t="shared" si="55"/>
        <v xml:space="preserve"> </v>
      </c>
      <c r="U780" s="9" t="str">
        <f t="shared" si="56"/>
        <v>　</v>
      </c>
      <c r="V780" s="9" t="str">
        <f t="shared" si="57"/>
        <v xml:space="preserve"> </v>
      </c>
      <c r="W780" s="9">
        <f t="shared" si="58"/>
        <v>0</v>
      </c>
      <c r="X780" s="8" t="str">
        <f t="shared" si="59"/>
        <v/>
      </c>
    </row>
    <row r="781" spans="1:24" ht="57" customHeight="1" x14ac:dyDescent="0.15">
      <c r="A781" s="44"/>
      <c r="B781" s="11"/>
      <c r="C781" s="17"/>
      <c r="D781" s="17"/>
      <c r="E781" s="16"/>
      <c r="F781" s="15"/>
      <c r="G781" s="14"/>
      <c r="H781" s="13" t="str">
        <f>IF(F781="","",VLOOKUP(F781,図書名リスト!$C$3:$W$900,16,0))</f>
        <v/>
      </c>
      <c r="I781" s="12" t="str">
        <f>IF(F781="","",VLOOKUP(X781,図書名リスト!$A$3:$W$900,5,0))</f>
        <v/>
      </c>
      <c r="J781" s="25" t="str">
        <f>IF(F781="","",VLOOKUP(X781,図書名リスト!$A$3:$W$900,9,0))</f>
        <v/>
      </c>
      <c r="K781" s="24" t="str">
        <f>IF(F781="","",VLOOKUP(X781,図書名リスト!$A$3:$W$900,23,0))</f>
        <v/>
      </c>
      <c r="L781" s="10" t="str">
        <f>IF(F781="","",VLOOKUP(X781,図書名リスト!$A$3:$W$900,11,0))</f>
        <v/>
      </c>
      <c r="M781" s="43" t="str">
        <f>IF(F781="","",VLOOKUP(X781,図書名リスト!$A$3:$W$900,14,0))</f>
        <v/>
      </c>
      <c r="N781" s="10" t="str">
        <f>IF(F781="","",VLOOKUP(X781,図書名リスト!$A$3:$W$900,17,0))</f>
        <v/>
      </c>
      <c r="O781" s="11"/>
      <c r="P781" s="23" t="str">
        <f>IF(F781="","",VLOOKUP(X781,図書名リスト!$A$3:$W$900,21,0))</f>
        <v/>
      </c>
      <c r="Q781" s="22" t="str">
        <f>IF(F781="","",VLOOKUP(X781,図書名リスト!$A$3:$W$900,19,0))</f>
        <v/>
      </c>
      <c r="R781" s="23" t="str">
        <f>IF(F781="","",VLOOKUP(X781,図書名リスト!$A$3:$W$900,20,0))</f>
        <v/>
      </c>
      <c r="S781" s="22" t="str">
        <f>IF(F781="","",VLOOKUP(X781,図書名リスト!$A$3:$W$900,22,0))</f>
        <v/>
      </c>
      <c r="T781" s="9" t="str">
        <f t="shared" si="55"/>
        <v xml:space="preserve"> </v>
      </c>
      <c r="U781" s="9" t="str">
        <f t="shared" si="56"/>
        <v>　</v>
      </c>
      <c r="V781" s="9" t="str">
        <f t="shared" si="57"/>
        <v xml:space="preserve"> </v>
      </c>
      <c r="W781" s="9">
        <f t="shared" si="58"/>
        <v>0</v>
      </c>
      <c r="X781" s="8" t="str">
        <f t="shared" si="59"/>
        <v/>
      </c>
    </row>
    <row r="782" spans="1:24" ht="57" customHeight="1" x14ac:dyDescent="0.15">
      <c r="A782" s="44"/>
      <c r="B782" s="11"/>
      <c r="C782" s="17"/>
      <c r="D782" s="17"/>
      <c r="E782" s="16"/>
      <c r="F782" s="15"/>
      <c r="G782" s="14"/>
      <c r="H782" s="13" t="str">
        <f>IF(F782="","",VLOOKUP(F782,図書名リスト!$C$3:$W$900,16,0))</f>
        <v/>
      </c>
      <c r="I782" s="12" t="str">
        <f>IF(F782="","",VLOOKUP(X782,図書名リスト!$A$3:$W$900,5,0))</f>
        <v/>
      </c>
      <c r="J782" s="25" t="str">
        <f>IF(F782="","",VLOOKUP(X782,図書名リスト!$A$3:$W$900,9,0))</f>
        <v/>
      </c>
      <c r="K782" s="24" t="str">
        <f>IF(F782="","",VLOOKUP(X782,図書名リスト!$A$3:$W$900,23,0))</f>
        <v/>
      </c>
      <c r="L782" s="10" t="str">
        <f>IF(F782="","",VLOOKUP(X782,図書名リスト!$A$3:$W$900,11,0))</f>
        <v/>
      </c>
      <c r="M782" s="43" t="str">
        <f>IF(F782="","",VLOOKUP(X782,図書名リスト!$A$3:$W$900,14,0))</f>
        <v/>
      </c>
      <c r="N782" s="10" t="str">
        <f>IF(F782="","",VLOOKUP(X782,図書名リスト!$A$3:$W$900,17,0))</f>
        <v/>
      </c>
      <c r="O782" s="11"/>
      <c r="P782" s="23" t="str">
        <f>IF(F782="","",VLOOKUP(X782,図書名リスト!$A$3:$W$900,21,0))</f>
        <v/>
      </c>
      <c r="Q782" s="22" t="str">
        <f>IF(F782="","",VLOOKUP(X782,図書名リスト!$A$3:$W$900,19,0))</f>
        <v/>
      </c>
      <c r="R782" s="23" t="str">
        <f>IF(F782="","",VLOOKUP(X782,図書名リスト!$A$3:$W$900,20,0))</f>
        <v/>
      </c>
      <c r="S782" s="22" t="str">
        <f>IF(F782="","",VLOOKUP(X782,図書名リスト!$A$3:$W$900,22,0))</f>
        <v/>
      </c>
      <c r="T782" s="9" t="str">
        <f t="shared" si="55"/>
        <v xml:space="preserve"> </v>
      </c>
      <c r="U782" s="9" t="str">
        <f t="shared" si="56"/>
        <v>　</v>
      </c>
      <c r="V782" s="9" t="str">
        <f t="shared" si="57"/>
        <v xml:space="preserve"> </v>
      </c>
      <c r="W782" s="9">
        <f t="shared" si="58"/>
        <v>0</v>
      </c>
      <c r="X782" s="8" t="str">
        <f t="shared" si="59"/>
        <v/>
      </c>
    </row>
    <row r="783" spans="1:24" ht="57" customHeight="1" x14ac:dyDescent="0.15">
      <c r="A783" s="44"/>
      <c r="B783" s="11"/>
      <c r="C783" s="17"/>
      <c r="D783" s="17"/>
      <c r="E783" s="16"/>
      <c r="F783" s="15"/>
      <c r="G783" s="14"/>
      <c r="H783" s="13" t="str">
        <f>IF(F783="","",VLOOKUP(F783,図書名リスト!$C$3:$W$900,16,0))</f>
        <v/>
      </c>
      <c r="I783" s="12" t="str">
        <f>IF(F783="","",VLOOKUP(X783,図書名リスト!$A$3:$W$900,5,0))</f>
        <v/>
      </c>
      <c r="J783" s="25" t="str">
        <f>IF(F783="","",VLOOKUP(X783,図書名リスト!$A$3:$W$900,9,0))</f>
        <v/>
      </c>
      <c r="K783" s="24" t="str">
        <f>IF(F783="","",VLOOKUP(X783,図書名リスト!$A$3:$W$900,23,0))</f>
        <v/>
      </c>
      <c r="L783" s="10" t="str">
        <f>IF(F783="","",VLOOKUP(X783,図書名リスト!$A$3:$W$900,11,0))</f>
        <v/>
      </c>
      <c r="M783" s="43" t="str">
        <f>IF(F783="","",VLOOKUP(X783,図書名リスト!$A$3:$W$900,14,0))</f>
        <v/>
      </c>
      <c r="N783" s="10" t="str">
        <f>IF(F783="","",VLOOKUP(X783,図書名リスト!$A$3:$W$900,17,0))</f>
        <v/>
      </c>
      <c r="O783" s="11"/>
      <c r="P783" s="23" t="str">
        <f>IF(F783="","",VLOOKUP(X783,図書名リスト!$A$3:$W$900,21,0))</f>
        <v/>
      </c>
      <c r="Q783" s="22" t="str">
        <f>IF(F783="","",VLOOKUP(X783,図書名リスト!$A$3:$W$900,19,0))</f>
        <v/>
      </c>
      <c r="R783" s="23" t="str">
        <f>IF(F783="","",VLOOKUP(X783,図書名リスト!$A$3:$W$900,20,0))</f>
        <v/>
      </c>
      <c r="S783" s="22" t="str">
        <f>IF(F783="","",VLOOKUP(X783,図書名リスト!$A$3:$W$900,22,0))</f>
        <v/>
      </c>
      <c r="T783" s="9" t="str">
        <f t="shared" ref="T783:T846" si="60">IF($B783=0," ",$L$2)</f>
        <v xml:space="preserve"> </v>
      </c>
      <c r="U783" s="9" t="str">
        <f t="shared" ref="U783:U846" si="61">IF($B783=0,"　",A783)</f>
        <v>　</v>
      </c>
      <c r="V783" s="9" t="str">
        <f t="shared" ref="V783:V846" si="62">IF($B783=0," ",VLOOKUP(T783,$Z$129:$AA$175,2,0))</f>
        <v xml:space="preserve"> </v>
      </c>
      <c r="W783" s="9">
        <f t="shared" ref="W783:W846" si="63">B783</f>
        <v>0</v>
      </c>
      <c r="X783" s="8" t="str">
        <f t="shared" ref="X783:X846" si="64">IF(F783&amp;G783="","",CONCATENATE(F783,G783))</f>
        <v/>
      </c>
    </row>
    <row r="784" spans="1:24" ht="57" customHeight="1" x14ac:dyDescent="0.15">
      <c r="A784" s="44"/>
      <c r="B784" s="11"/>
      <c r="C784" s="17"/>
      <c r="D784" s="17"/>
      <c r="E784" s="16"/>
      <c r="F784" s="15"/>
      <c r="G784" s="14"/>
      <c r="H784" s="13" t="str">
        <f>IF(F784="","",VLOOKUP(F784,図書名リスト!$C$3:$W$900,16,0))</f>
        <v/>
      </c>
      <c r="I784" s="12" t="str">
        <f>IF(F784="","",VLOOKUP(X784,図書名リスト!$A$3:$W$900,5,0))</f>
        <v/>
      </c>
      <c r="J784" s="25" t="str">
        <f>IF(F784="","",VLOOKUP(X784,図書名リスト!$A$3:$W$900,9,0))</f>
        <v/>
      </c>
      <c r="K784" s="24" t="str">
        <f>IF(F784="","",VLOOKUP(X784,図書名リスト!$A$3:$W$900,23,0))</f>
        <v/>
      </c>
      <c r="L784" s="10" t="str">
        <f>IF(F784="","",VLOOKUP(X784,図書名リスト!$A$3:$W$900,11,0))</f>
        <v/>
      </c>
      <c r="M784" s="43" t="str">
        <f>IF(F784="","",VLOOKUP(X784,図書名リスト!$A$3:$W$900,14,0))</f>
        <v/>
      </c>
      <c r="N784" s="10" t="str">
        <f>IF(F784="","",VLOOKUP(X784,図書名リスト!$A$3:$W$900,17,0))</f>
        <v/>
      </c>
      <c r="O784" s="11"/>
      <c r="P784" s="23" t="str">
        <f>IF(F784="","",VLOOKUP(X784,図書名リスト!$A$3:$W$900,21,0))</f>
        <v/>
      </c>
      <c r="Q784" s="22" t="str">
        <f>IF(F784="","",VLOOKUP(X784,図書名リスト!$A$3:$W$900,19,0))</f>
        <v/>
      </c>
      <c r="R784" s="23" t="str">
        <f>IF(F784="","",VLOOKUP(X784,図書名リスト!$A$3:$W$900,20,0))</f>
        <v/>
      </c>
      <c r="S784" s="22" t="str">
        <f>IF(F784="","",VLOOKUP(X784,図書名リスト!$A$3:$W$900,22,0))</f>
        <v/>
      </c>
      <c r="T784" s="9" t="str">
        <f t="shared" si="60"/>
        <v xml:space="preserve"> </v>
      </c>
      <c r="U784" s="9" t="str">
        <f t="shared" si="61"/>
        <v>　</v>
      </c>
      <c r="V784" s="9" t="str">
        <f t="shared" si="62"/>
        <v xml:space="preserve"> </v>
      </c>
      <c r="W784" s="9">
        <f t="shared" si="63"/>
        <v>0</v>
      </c>
      <c r="X784" s="8" t="str">
        <f t="shared" si="64"/>
        <v/>
      </c>
    </row>
    <row r="785" spans="1:24" ht="57" customHeight="1" x14ac:dyDescent="0.15">
      <c r="A785" s="44"/>
      <c r="B785" s="11"/>
      <c r="C785" s="17"/>
      <c r="D785" s="17"/>
      <c r="E785" s="16"/>
      <c r="F785" s="15"/>
      <c r="G785" s="14"/>
      <c r="H785" s="13" t="str">
        <f>IF(F785="","",VLOOKUP(F785,図書名リスト!$C$3:$W$900,16,0))</f>
        <v/>
      </c>
      <c r="I785" s="12" t="str">
        <f>IF(F785="","",VLOOKUP(X785,図書名リスト!$A$3:$W$900,5,0))</f>
        <v/>
      </c>
      <c r="J785" s="25" t="str">
        <f>IF(F785="","",VLOOKUP(X785,図書名リスト!$A$3:$W$900,9,0))</f>
        <v/>
      </c>
      <c r="K785" s="24" t="str">
        <f>IF(F785="","",VLOOKUP(X785,図書名リスト!$A$3:$W$900,23,0))</f>
        <v/>
      </c>
      <c r="L785" s="10" t="str">
        <f>IF(F785="","",VLOOKUP(X785,図書名リスト!$A$3:$W$900,11,0))</f>
        <v/>
      </c>
      <c r="M785" s="43" t="str">
        <f>IF(F785="","",VLOOKUP(X785,図書名リスト!$A$3:$W$900,14,0))</f>
        <v/>
      </c>
      <c r="N785" s="10" t="str">
        <f>IF(F785="","",VLOOKUP(X785,図書名リスト!$A$3:$W$900,17,0))</f>
        <v/>
      </c>
      <c r="O785" s="11"/>
      <c r="P785" s="23" t="str">
        <f>IF(F785="","",VLOOKUP(X785,図書名リスト!$A$3:$W$900,21,0))</f>
        <v/>
      </c>
      <c r="Q785" s="22" t="str">
        <f>IF(F785="","",VLOOKUP(X785,図書名リスト!$A$3:$W$900,19,0))</f>
        <v/>
      </c>
      <c r="R785" s="23" t="str">
        <f>IF(F785="","",VLOOKUP(X785,図書名リスト!$A$3:$W$900,20,0))</f>
        <v/>
      </c>
      <c r="S785" s="22" t="str">
        <f>IF(F785="","",VLOOKUP(X785,図書名リスト!$A$3:$W$900,22,0))</f>
        <v/>
      </c>
      <c r="T785" s="9" t="str">
        <f t="shared" si="60"/>
        <v xml:space="preserve"> </v>
      </c>
      <c r="U785" s="9" t="str">
        <f t="shared" si="61"/>
        <v>　</v>
      </c>
      <c r="V785" s="9" t="str">
        <f t="shared" si="62"/>
        <v xml:space="preserve"> </v>
      </c>
      <c r="W785" s="9">
        <f t="shared" si="63"/>
        <v>0</v>
      </c>
      <c r="X785" s="8" t="str">
        <f t="shared" si="64"/>
        <v/>
      </c>
    </row>
    <row r="786" spans="1:24" ht="57" customHeight="1" x14ac:dyDescent="0.15">
      <c r="A786" s="44"/>
      <c r="B786" s="11"/>
      <c r="C786" s="17"/>
      <c r="D786" s="17"/>
      <c r="E786" s="16"/>
      <c r="F786" s="15"/>
      <c r="G786" s="14"/>
      <c r="H786" s="13" t="str">
        <f>IF(F786="","",VLOOKUP(F786,図書名リスト!$C$3:$W$900,16,0))</f>
        <v/>
      </c>
      <c r="I786" s="12" t="str">
        <f>IF(F786="","",VLOOKUP(X786,図書名リスト!$A$3:$W$900,5,0))</f>
        <v/>
      </c>
      <c r="J786" s="25" t="str">
        <f>IF(F786="","",VLOOKUP(X786,図書名リスト!$A$3:$W$900,9,0))</f>
        <v/>
      </c>
      <c r="K786" s="24" t="str">
        <f>IF(F786="","",VLOOKUP(X786,図書名リスト!$A$3:$W$900,23,0))</f>
        <v/>
      </c>
      <c r="L786" s="10" t="str">
        <f>IF(F786="","",VLOOKUP(X786,図書名リスト!$A$3:$W$900,11,0))</f>
        <v/>
      </c>
      <c r="M786" s="43" t="str">
        <f>IF(F786="","",VLOOKUP(X786,図書名リスト!$A$3:$W$900,14,0))</f>
        <v/>
      </c>
      <c r="N786" s="10" t="str">
        <f>IF(F786="","",VLOOKUP(X786,図書名リスト!$A$3:$W$900,17,0))</f>
        <v/>
      </c>
      <c r="O786" s="11"/>
      <c r="P786" s="23" t="str">
        <f>IF(F786="","",VLOOKUP(X786,図書名リスト!$A$3:$W$900,21,0))</f>
        <v/>
      </c>
      <c r="Q786" s="22" t="str">
        <f>IF(F786="","",VLOOKUP(X786,図書名リスト!$A$3:$W$900,19,0))</f>
        <v/>
      </c>
      <c r="R786" s="23" t="str">
        <f>IF(F786="","",VLOOKUP(X786,図書名リスト!$A$3:$W$900,20,0))</f>
        <v/>
      </c>
      <c r="S786" s="22" t="str">
        <f>IF(F786="","",VLOOKUP(X786,図書名リスト!$A$3:$W$900,22,0))</f>
        <v/>
      </c>
      <c r="T786" s="9" t="str">
        <f t="shared" si="60"/>
        <v xml:space="preserve"> </v>
      </c>
      <c r="U786" s="9" t="str">
        <f t="shared" si="61"/>
        <v>　</v>
      </c>
      <c r="V786" s="9" t="str">
        <f t="shared" si="62"/>
        <v xml:space="preserve"> </v>
      </c>
      <c r="W786" s="9">
        <f t="shared" si="63"/>
        <v>0</v>
      </c>
      <c r="X786" s="8" t="str">
        <f t="shared" si="64"/>
        <v/>
      </c>
    </row>
    <row r="787" spans="1:24" ht="57" customHeight="1" x14ac:dyDescent="0.15">
      <c r="A787" s="44"/>
      <c r="B787" s="11"/>
      <c r="C787" s="17"/>
      <c r="D787" s="17"/>
      <c r="E787" s="16"/>
      <c r="F787" s="15"/>
      <c r="G787" s="14"/>
      <c r="H787" s="13" t="str">
        <f>IF(F787="","",VLOOKUP(F787,図書名リスト!$C$3:$W$900,16,0))</f>
        <v/>
      </c>
      <c r="I787" s="12" t="str">
        <f>IF(F787="","",VLOOKUP(X787,図書名リスト!$A$3:$W$900,5,0))</f>
        <v/>
      </c>
      <c r="J787" s="25" t="str">
        <f>IF(F787="","",VLOOKUP(X787,図書名リスト!$A$3:$W$900,9,0))</f>
        <v/>
      </c>
      <c r="K787" s="24" t="str">
        <f>IF(F787="","",VLOOKUP(X787,図書名リスト!$A$3:$W$900,23,0))</f>
        <v/>
      </c>
      <c r="L787" s="10" t="str">
        <f>IF(F787="","",VLOOKUP(X787,図書名リスト!$A$3:$W$900,11,0))</f>
        <v/>
      </c>
      <c r="M787" s="43" t="str">
        <f>IF(F787="","",VLOOKUP(X787,図書名リスト!$A$3:$W$900,14,0))</f>
        <v/>
      </c>
      <c r="N787" s="10" t="str">
        <f>IF(F787="","",VLOOKUP(X787,図書名リスト!$A$3:$W$900,17,0))</f>
        <v/>
      </c>
      <c r="O787" s="11"/>
      <c r="P787" s="23" t="str">
        <f>IF(F787="","",VLOOKUP(X787,図書名リスト!$A$3:$W$900,21,0))</f>
        <v/>
      </c>
      <c r="Q787" s="22" t="str">
        <f>IF(F787="","",VLOOKUP(X787,図書名リスト!$A$3:$W$900,19,0))</f>
        <v/>
      </c>
      <c r="R787" s="23" t="str">
        <f>IF(F787="","",VLOOKUP(X787,図書名リスト!$A$3:$W$900,20,0))</f>
        <v/>
      </c>
      <c r="S787" s="22" t="str">
        <f>IF(F787="","",VLOOKUP(X787,図書名リスト!$A$3:$W$900,22,0))</f>
        <v/>
      </c>
      <c r="T787" s="9" t="str">
        <f t="shared" si="60"/>
        <v xml:space="preserve"> </v>
      </c>
      <c r="U787" s="9" t="str">
        <f t="shared" si="61"/>
        <v>　</v>
      </c>
      <c r="V787" s="9" t="str">
        <f t="shared" si="62"/>
        <v xml:space="preserve"> </v>
      </c>
      <c r="W787" s="9">
        <f t="shared" si="63"/>
        <v>0</v>
      </c>
      <c r="X787" s="8" t="str">
        <f t="shared" si="64"/>
        <v/>
      </c>
    </row>
    <row r="788" spans="1:24" ht="57" customHeight="1" x14ac:dyDescent="0.15">
      <c r="A788" s="44"/>
      <c r="B788" s="11"/>
      <c r="C788" s="17"/>
      <c r="D788" s="17"/>
      <c r="E788" s="16"/>
      <c r="F788" s="15"/>
      <c r="G788" s="14"/>
      <c r="H788" s="13" t="str">
        <f>IF(F788="","",VLOOKUP(F788,図書名リスト!$C$3:$W$900,16,0))</f>
        <v/>
      </c>
      <c r="I788" s="12" t="str">
        <f>IF(F788="","",VLOOKUP(X788,図書名リスト!$A$3:$W$900,5,0))</f>
        <v/>
      </c>
      <c r="J788" s="25" t="str">
        <f>IF(F788="","",VLOOKUP(X788,図書名リスト!$A$3:$W$900,9,0))</f>
        <v/>
      </c>
      <c r="K788" s="24" t="str">
        <f>IF(F788="","",VLOOKUP(X788,図書名リスト!$A$3:$W$900,23,0))</f>
        <v/>
      </c>
      <c r="L788" s="10" t="str">
        <f>IF(F788="","",VLOOKUP(X788,図書名リスト!$A$3:$W$900,11,0))</f>
        <v/>
      </c>
      <c r="M788" s="43" t="str">
        <f>IF(F788="","",VLOOKUP(X788,図書名リスト!$A$3:$W$900,14,0))</f>
        <v/>
      </c>
      <c r="N788" s="10" t="str">
        <f>IF(F788="","",VLOOKUP(X788,図書名リスト!$A$3:$W$900,17,0))</f>
        <v/>
      </c>
      <c r="O788" s="11"/>
      <c r="P788" s="23" t="str">
        <f>IF(F788="","",VLOOKUP(X788,図書名リスト!$A$3:$W$900,21,0))</f>
        <v/>
      </c>
      <c r="Q788" s="22" t="str">
        <f>IF(F788="","",VLOOKUP(X788,図書名リスト!$A$3:$W$900,19,0))</f>
        <v/>
      </c>
      <c r="R788" s="23" t="str">
        <f>IF(F788="","",VLOOKUP(X788,図書名リスト!$A$3:$W$900,20,0))</f>
        <v/>
      </c>
      <c r="S788" s="22" t="str">
        <f>IF(F788="","",VLOOKUP(X788,図書名リスト!$A$3:$W$900,22,0))</f>
        <v/>
      </c>
      <c r="T788" s="9" t="str">
        <f t="shared" si="60"/>
        <v xml:space="preserve"> </v>
      </c>
      <c r="U788" s="9" t="str">
        <f t="shared" si="61"/>
        <v>　</v>
      </c>
      <c r="V788" s="9" t="str">
        <f t="shared" si="62"/>
        <v xml:space="preserve"> </v>
      </c>
      <c r="W788" s="9">
        <f t="shared" si="63"/>
        <v>0</v>
      </c>
      <c r="X788" s="8" t="str">
        <f t="shared" si="64"/>
        <v/>
      </c>
    </row>
    <row r="789" spans="1:24" ht="57" customHeight="1" x14ac:dyDescent="0.15">
      <c r="A789" s="44"/>
      <c r="B789" s="11"/>
      <c r="C789" s="17"/>
      <c r="D789" s="17"/>
      <c r="E789" s="16"/>
      <c r="F789" s="15"/>
      <c r="G789" s="14"/>
      <c r="H789" s="13" t="str">
        <f>IF(F789="","",VLOOKUP(F789,図書名リスト!$C$3:$W$900,16,0))</f>
        <v/>
      </c>
      <c r="I789" s="12" t="str">
        <f>IF(F789="","",VLOOKUP(X789,図書名リスト!$A$3:$W$900,5,0))</f>
        <v/>
      </c>
      <c r="J789" s="25" t="str">
        <f>IF(F789="","",VLOOKUP(X789,図書名リスト!$A$3:$W$900,9,0))</f>
        <v/>
      </c>
      <c r="K789" s="24" t="str">
        <f>IF(F789="","",VLOOKUP(X789,図書名リスト!$A$3:$W$900,23,0))</f>
        <v/>
      </c>
      <c r="L789" s="10" t="str">
        <f>IF(F789="","",VLOOKUP(X789,図書名リスト!$A$3:$W$900,11,0))</f>
        <v/>
      </c>
      <c r="M789" s="43" t="str">
        <f>IF(F789="","",VLOOKUP(X789,図書名リスト!$A$3:$W$900,14,0))</f>
        <v/>
      </c>
      <c r="N789" s="10" t="str">
        <f>IF(F789="","",VLOOKUP(X789,図書名リスト!$A$3:$W$900,17,0))</f>
        <v/>
      </c>
      <c r="O789" s="11"/>
      <c r="P789" s="23" t="str">
        <f>IF(F789="","",VLOOKUP(X789,図書名リスト!$A$3:$W$900,21,0))</f>
        <v/>
      </c>
      <c r="Q789" s="22" t="str">
        <f>IF(F789="","",VLOOKUP(X789,図書名リスト!$A$3:$W$900,19,0))</f>
        <v/>
      </c>
      <c r="R789" s="23" t="str">
        <f>IF(F789="","",VLOOKUP(X789,図書名リスト!$A$3:$W$900,20,0))</f>
        <v/>
      </c>
      <c r="S789" s="22" t="str">
        <f>IF(F789="","",VLOOKUP(X789,図書名リスト!$A$3:$W$900,22,0))</f>
        <v/>
      </c>
      <c r="T789" s="9" t="str">
        <f t="shared" si="60"/>
        <v xml:space="preserve"> </v>
      </c>
      <c r="U789" s="9" t="str">
        <f t="shared" si="61"/>
        <v>　</v>
      </c>
      <c r="V789" s="9" t="str">
        <f t="shared" si="62"/>
        <v xml:space="preserve"> </v>
      </c>
      <c r="W789" s="9">
        <f t="shared" si="63"/>
        <v>0</v>
      </c>
      <c r="X789" s="8" t="str">
        <f t="shared" si="64"/>
        <v/>
      </c>
    </row>
    <row r="790" spans="1:24" ht="57" customHeight="1" x14ac:dyDescent="0.15">
      <c r="A790" s="44"/>
      <c r="B790" s="11"/>
      <c r="C790" s="17"/>
      <c r="D790" s="17"/>
      <c r="E790" s="16"/>
      <c r="F790" s="15"/>
      <c r="G790" s="14"/>
      <c r="H790" s="13" t="str">
        <f>IF(F790="","",VLOOKUP(F790,図書名リスト!$C$3:$W$900,16,0))</f>
        <v/>
      </c>
      <c r="I790" s="12" t="str">
        <f>IF(F790="","",VLOOKUP(X790,図書名リスト!$A$3:$W$900,5,0))</f>
        <v/>
      </c>
      <c r="J790" s="25" t="str">
        <f>IF(F790="","",VLOOKUP(X790,図書名リスト!$A$3:$W$900,9,0))</f>
        <v/>
      </c>
      <c r="K790" s="24" t="str">
        <f>IF(F790="","",VLOOKUP(X790,図書名リスト!$A$3:$W$900,23,0))</f>
        <v/>
      </c>
      <c r="L790" s="10" t="str">
        <f>IF(F790="","",VLOOKUP(X790,図書名リスト!$A$3:$W$900,11,0))</f>
        <v/>
      </c>
      <c r="M790" s="43" t="str">
        <f>IF(F790="","",VLOOKUP(X790,図書名リスト!$A$3:$W$900,14,0))</f>
        <v/>
      </c>
      <c r="N790" s="10" t="str">
        <f>IF(F790="","",VLOOKUP(X790,図書名リスト!$A$3:$W$900,17,0))</f>
        <v/>
      </c>
      <c r="O790" s="11"/>
      <c r="P790" s="23" t="str">
        <f>IF(F790="","",VLOOKUP(X790,図書名リスト!$A$3:$W$900,21,0))</f>
        <v/>
      </c>
      <c r="Q790" s="22" t="str">
        <f>IF(F790="","",VLOOKUP(X790,図書名リスト!$A$3:$W$900,19,0))</f>
        <v/>
      </c>
      <c r="R790" s="23" t="str">
        <f>IF(F790="","",VLOOKUP(X790,図書名リスト!$A$3:$W$900,20,0))</f>
        <v/>
      </c>
      <c r="S790" s="22" t="str">
        <f>IF(F790="","",VLOOKUP(X790,図書名リスト!$A$3:$W$900,22,0))</f>
        <v/>
      </c>
      <c r="T790" s="9" t="str">
        <f t="shared" si="60"/>
        <v xml:space="preserve"> </v>
      </c>
      <c r="U790" s="9" t="str">
        <f t="shared" si="61"/>
        <v>　</v>
      </c>
      <c r="V790" s="9" t="str">
        <f t="shared" si="62"/>
        <v xml:space="preserve"> </v>
      </c>
      <c r="W790" s="9">
        <f t="shared" si="63"/>
        <v>0</v>
      </c>
      <c r="X790" s="8" t="str">
        <f t="shared" si="64"/>
        <v/>
      </c>
    </row>
    <row r="791" spans="1:24" ht="57" customHeight="1" x14ac:dyDescent="0.15">
      <c r="A791" s="44"/>
      <c r="B791" s="11"/>
      <c r="C791" s="17"/>
      <c r="D791" s="17"/>
      <c r="E791" s="16"/>
      <c r="F791" s="15"/>
      <c r="G791" s="14"/>
      <c r="H791" s="13" t="str">
        <f>IF(F791="","",VLOOKUP(F791,図書名リスト!$C$3:$W$900,16,0))</f>
        <v/>
      </c>
      <c r="I791" s="12" t="str">
        <f>IF(F791="","",VLOOKUP(X791,図書名リスト!$A$3:$W$900,5,0))</f>
        <v/>
      </c>
      <c r="J791" s="25" t="str">
        <f>IF(F791="","",VLOOKUP(X791,図書名リスト!$A$3:$W$900,9,0))</f>
        <v/>
      </c>
      <c r="K791" s="24" t="str">
        <f>IF(F791="","",VLOOKUP(X791,図書名リスト!$A$3:$W$900,23,0))</f>
        <v/>
      </c>
      <c r="L791" s="10" t="str">
        <f>IF(F791="","",VLOOKUP(X791,図書名リスト!$A$3:$W$900,11,0))</f>
        <v/>
      </c>
      <c r="M791" s="43" t="str">
        <f>IF(F791="","",VLOOKUP(X791,図書名リスト!$A$3:$W$900,14,0))</f>
        <v/>
      </c>
      <c r="N791" s="10" t="str">
        <f>IF(F791="","",VLOOKUP(X791,図書名リスト!$A$3:$W$900,17,0))</f>
        <v/>
      </c>
      <c r="O791" s="11"/>
      <c r="P791" s="23" t="str">
        <f>IF(F791="","",VLOOKUP(X791,図書名リスト!$A$3:$W$900,21,0))</f>
        <v/>
      </c>
      <c r="Q791" s="22" t="str">
        <f>IF(F791="","",VLOOKUP(X791,図書名リスト!$A$3:$W$900,19,0))</f>
        <v/>
      </c>
      <c r="R791" s="23" t="str">
        <f>IF(F791="","",VLOOKUP(X791,図書名リスト!$A$3:$W$900,20,0))</f>
        <v/>
      </c>
      <c r="S791" s="22" t="str">
        <f>IF(F791="","",VLOOKUP(X791,図書名リスト!$A$3:$W$900,22,0))</f>
        <v/>
      </c>
      <c r="T791" s="9" t="str">
        <f t="shared" si="60"/>
        <v xml:space="preserve"> </v>
      </c>
      <c r="U791" s="9" t="str">
        <f t="shared" si="61"/>
        <v>　</v>
      </c>
      <c r="V791" s="9" t="str">
        <f t="shared" si="62"/>
        <v xml:space="preserve"> </v>
      </c>
      <c r="W791" s="9">
        <f t="shared" si="63"/>
        <v>0</v>
      </c>
      <c r="X791" s="8" t="str">
        <f t="shared" si="64"/>
        <v/>
      </c>
    </row>
    <row r="792" spans="1:24" ht="57" customHeight="1" x14ac:dyDescent="0.15">
      <c r="A792" s="44"/>
      <c r="B792" s="11"/>
      <c r="C792" s="17"/>
      <c r="D792" s="17"/>
      <c r="E792" s="16"/>
      <c r="F792" s="15"/>
      <c r="G792" s="14"/>
      <c r="H792" s="13" t="str">
        <f>IF(F792="","",VLOOKUP(F792,図書名リスト!$C$3:$W$900,16,0))</f>
        <v/>
      </c>
      <c r="I792" s="12" t="str">
        <f>IF(F792="","",VLOOKUP(X792,図書名リスト!$A$3:$W$900,5,0))</f>
        <v/>
      </c>
      <c r="J792" s="25" t="str">
        <f>IF(F792="","",VLOOKUP(X792,図書名リスト!$A$3:$W$900,9,0))</f>
        <v/>
      </c>
      <c r="K792" s="24" t="str">
        <f>IF(F792="","",VLOOKUP(X792,図書名リスト!$A$3:$W$900,23,0))</f>
        <v/>
      </c>
      <c r="L792" s="10" t="str">
        <f>IF(F792="","",VLOOKUP(X792,図書名リスト!$A$3:$W$900,11,0))</f>
        <v/>
      </c>
      <c r="M792" s="43" t="str">
        <f>IF(F792="","",VLOOKUP(X792,図書名リスト!$A$3:$W$900,14,0))</f>
        <v/>
      </c>
      <c r="N792" s="10" t="str">
        <f>IF(F792="","",VLOOKUP(X792,図書名リスト!$A$3:$W$900,17,0))</f>
        <v/>
      </c>
      <c r="O792" s="11"/>
      <c r="P792" s="23" t="str">
        <f>IF(F792="","",VLOOKUP(X792,図書名リスト!$A$3:$W$900,21,0))</f>
        <v/>
      </c>
      <c r="Q792" s="22" t="str">
        <f>IF(F792="","",VLOOKUP(X792,図書名リスト!$A$3:$W$900,19,0))</f>
        <v/>
      </c>
      <c r="R792" s="23" t="str">
        <f>IF(F792="","",VLOOKUP(X792,図書名リスト!$A$3:$W$900,20,0))</f>
        <v/>
      </c>
      <c r="S792" s="22" t="str">
        <f>IF(F792="","",VLOOKUP(X792,図書名リスト!$A$3:$W$900,22,0))</f>
        <v/>
      </c>
      <c r="T792" s="9" t="str">
        <f t="shared" si="60"/>
        <v xml:space="preserve"> </v>
      </c>
      <c r="U792" s="9" t="str">
        <f t="shared" si="61"/>
        <v>　</v>
      </c>
      <c r="V792" s="9" t="str">
        <f t="shared" si="62"/>
        <v xml:space="preserve"> </v>
      </c>
      <c r="W792" s="9">
        <f t="shared" si="63"/>
        <v>0</v>
      </c>
      <c r="X792" s="8" t="str">
        <f t="shared" si="64"/>
        <v/>
      </c>
    </row>
    <row r="793" spans="1:24" ht="57" customHeight="1" x14ac:dyDescent="0.15">
      <c r="A793" s="44"/>
      <c r="B793" s="11"/>
      <c r="C793" s="17"/>
      <c r="D793" s="17"/>
      <c r="E793" s="16"/>
      <c r="F793" s="15"/>
      <c r="G793" s="14"/>
      <c r="H793" s="13" t="str">
        <f>IF(F793="","",VLOOKUP(F793,図書名リスト!$C$3:$W$900,16,0))</f>
        <v/>
      </c>
      <c r="I793" s="12" t="str">
        <f>IF(F793="","",VLOOKUP(X793,図書名リスト!$A$3:$W$900,5,0))</f>
        <v/>
      </c>
      <c r="J793" s="25" t="str">
        <f>IF(F793="","",VLOOKUP(X793,図書名リスト!$A$3:$W$900,9,0))</f>
        <v/>
      </c>
      <c r="K793" s="24" t="str">
        <f>IF(F793="","",VLOOKUP(X793,図書名リスト!$A$3:$W$900,23,0))</f>
        <v/>
      </c>
      <c r="L793" s="10" t="str">
        <f>IF(F793="","",VLOOKUP(X793,図書名リスト!$A$3:$W$900,11,0))</f>
        <v/>
      </c>
      <c r="M793" s="43" t="str">
        <f>IF(F793="","",VLOOKUP(X793,図書名リスト!$A$3:$W$900,14,0))</f>
        <v/>
      </c>
      <c r="N793" s="10" t="str">
        <f>IF(F793="","",VLOOKUP(X793,図書名リスト!$A$3:$W$900,17,0))</f>
        <v/>
      </c>
      <c r="O793" s="11"/>
      <c r="P793" s="23" t="str">
        <f>IF(F793="","",VLOOKUP(X793,図書名リスト!$A$3:$W$900,21,0))</f>
        <v/>
      </c>
      <c r="Q793" s="22" t="str">
        <f>IF(F793="","",VLOOKUP(X793,図書名リスト!$A$3:$W$900,19,0))</f>
        <v/>
      </c>
      <c r="R793" s="23" t="str">
        <f>IF(F793="","",VLOOKUP(X793,図書名リスト!$A$3:$W$900,20,0))</f>
        <v/>
      </c>
      <c r="S793" s="22" t="str">
        <f>IF(F793="","",VLOOKUP(X793,図書名リスト!$A$3:$W$900,22,0))</f>
        <v/>
      </c>
      <c r="T793" s="9" t="str">
        <f t="shared" si="60"/>
        <v xml:space="preserve"> </v>
      </c>
      <c r="U793" s="9" t="str">
        <f t="shared" si="61"/>
        <v>　</v>
      </c>
      <c r="V793" s="9" t="str">
        <f t="shared" si="62"/>
        <v xml:space="preserve"> </v>
      </c>
      <c r="W793" s="9">
        <f t="shared" si="63"/>
        <v>0</v>
      </c>
      <c r="X793" s="8" t="str">
        <f t="shared" si="64"/>
        <v/>
      </c>
    </row>
    <row r="794" spans="1:24" ht="57" customHeight="1" x14ac:dyDescent="0.15">
      <c r="A794" s="44"/>
      <c r="B794" s="11"/>
      <c r="C794" s="17"/>
      <c r="D794" s="17"/>
      <c r="E794" s="16"/>
      <c r="F794" s="15"/>
      <c r="G794" s="14"/>
      <c r="H794" s="13" t="str">
        <f>IF(F794="","",VLOOKUP(F794,図書名リスト!$C$3:$W$900,16,0))</f>
        <v/>
      </c>
      <c r="I794" s="12" t="str">
        <f>IF(F794="","",VLOOKUP(X794,図書名リスト!$A$3:$W$900,5,0))</f>
        <v/>
      </c>
      <c r="J794" s="25" t="str">
        <f>IF(F794="","",VLOOKUP(X794,図書名リスト!$A$3:$W$900,9,0))</f>
        <v/>
      </c>
      <c r="K794" s="24" t="str">
        <f>IF(F794="","",VLOOKUP(X794,図書名リスト!$A$3:$W$900,23,0))</f>
        <v/>
      </c>
      <c r="L794" s="10" t="str">
        <f>IF(F794="","",VLOOKUP(X794,図書名リスト!$A$3:$W$900,11,0))</f>
        <v/>
      </c>
      <c r="M794" s="43" t="str">
        <f>IF(F794="","",VLOOKUP(X794,図書名リスト!$A$3:$W$900,14,0))</f>
        <v/>
      </c>
      <c r="N794" s="10" t="str">
        <f>IF(F794="","",VLOOKUP(X794,図書名リスト!$A$3:$W$900,17,0))</f>
        <v/>
      </c>
      <c r="O794" s="11"/>
      <c r="P794" s="23" t="str">
        <f>IF(F794="","",VLOOKUP(X794,図書名リスト!$A$3:$W$900,21,0))</f>
        <v/>
      </c>
      <c r="Q794" s="22" t="str">
        <f>IF(F794="","",VLOOKUP(X794,図書名リスト!$A$3:$W$900,19,0))</f>
        <v/>
      </c>
      <c r="R794" s="23" t="str">
        <f>IF(F794="","",VLOOKUP(X794,図書名リスト!$A$3:$W$900,20,0))</f>
        <v/>
      </c>
      <c r="S794" s="22" t="str">
        <f>IF(F794="","",VLOOKUP(X794,図書名リスト!$A$3:$W$900,22,0))</f>
        <v/>
      </c>
      <c r="T794" s="9" t="str">
        <f t="shared" si="60"/>
        <v xml:space="preserve"> </v>
      </c>
      <c r="U794" s="9" t="str">
        <f t="shared" si="61"/>
        <v>　</v>
      </c>
      <c r="V794" s="9" t="str">
        <f t="shared" si="62"/>
        <v xml:space="preserve"> </v>
      </c>
      <c r="W794" s="9">
        <f t="shared" si="63"/>
        <v>0</v>
      </c>
      <c r="X794" s="8" t="str">
        <f t="shared" si="64"/>
        <v/>
      </c>
    </row>
    <row r="795" spans="1:24" ht="57" customHeight="1" x14ac:dyDescent="0.15">
      <c r="A795" s="44"/>
      <c r="B795" s="11"/>
      <c r="C795" s="17"/>
      <c r="D795" s="17"/>
      <c r="E795" s="16"/>
      <c r="F795" s="15"/>
      <c r="G795" s="14"/>
      <c r="H795" s="13" t="str">
        <f>IF(F795="","",VLOOKUP(F795,図書名リスト!$C$3:$W$900,16,0))</f>
        <v/>
      </c>
      <c r="I795" s="12" t="str">
        <f>IF(F795="","",VLOOKUP(X795,図書名リスト!$A$3:$W$900,5,0))</f>
        <v/>
      </c>
      <c r="J795" s="25" t="str">
        <f>IF(F795="","",VLOOKUP(X795,図書名リスト!$A$3:$W$900,9,0))</f>
        <v/>
      </c>
      <c r="K795" s="24" t="str">
        <f>IF(F795="","",VLOOKUP(X795,図書名リスト!$A$3:$W$900,23,0))</f>
        <v/>
      </c>
      <c r="L795" s="10" t="str">
        <f>IF(F795="","",VLOOKUP(X795,図書名リスト!$A$3:$W$900,11,0))</f>
        <v/>
      </c>
      <c r="M795" s="43" t="str">
        <f>IF(F795="","",VLOOKUP(X795,図書名リスト!$A$3:$W$900,14,0))</f>
        <v/>
      </c>
      <c r="N795" s="10" t="str">
        <f>IF(F795="","",VLOOKUP(X795,図書名リスト!$A$3:$W$900,17,0))</f>
        <v/>
      </c>
      <c r="O795" s="11"/>
      <c r="P795" s="23" t="str">
        <f>IF(F795="","",VLOOKUP(X795,図書名リスト!$A$3:$W$900,21,0))</f>
        <v/>
      </c>
      <c r="Q795" s="22" t="str">
        <f>IF(F795="","",VLOOKUP(X795,図書名リスト!$A$3:$W$900,19,0))</f>
        <v/>
      </c>
      <c r="R795" s="23" t="str">
        <f>IF(F795="","",VLOOKUP(X795,図書名リスト!$A$3:$W$900,20,0))</f>
        <v/>
      </c>
      <c r="S795" s="22" t="str">
        <f>IF(F795="","",VLOOKUP(X795,図書名リスト!$A$3:$W$900,22,0))</f>
        <v/>
      </c>
      <c r="T795" s="9" t="str">
        <f t="shared" si="60"/>
        <v xml:space="preserve"> </v>
      </c>
      <c r="U795" s="9" t="str">
        <f t="shared" si="61"/>
        <v>　</v>
      </c>
      <c r="V795" s="9" t="str">
        <f t="shared" si="62"/>
        <v xml:space="preserve"> </v>
      </c>
      <c r="W795" s="9">
        <f t="shared" si="63"/>
        <v>0</v>
      </c>
      <c r="X795" s="8" t="str">
        <f t="shared" si="64"/>
        <v/>
      </c>
    </row>
    <row r="796" spans="1:24" ht="57" customHeight="1" x14ac:dyDescent="0.15">
      <c r="A796" s="44"/>
      <c r="B796" s="11"/>
      <c r="C796" s="17"/>
      <c r="D796" s="17"/>
      <c r="E796" s="16"/>
      <c r="F796" s="15"/>
      <c r="G796" s="14"/>
      <c r="H796" s="13" t="str">
        <f>IF(F796="","",VLOOKUP(F796,図書名リスト!$C$3:$W$900,16,0))</f>
        <v/>
      </c>
      <c r="I796" s="12" t="str">
        <f>IF(F796="","",VLOOKUP(X796,図書名リスト!$A$3:$W$900,5,0))</f>
        <v/>
      </c>
      <c r="J796" s="25" t="str">
        <f>IF(F796="","",VLOOKUP(X796,図書名リスト!$A$3:$W$900,9,0))</f>
        <v/>
      </c>
      <c r="K796" s="24" t="str">
        <f>IF(F796="","",VLOOKUP(X796,図書名リスト!$A$3:$W$900,23,0))</f>
        <v/>
      </c>
      <c r="L796" s="10" t="str">
        <f>IF(F796="","",VLOOKUP(X796,図書名リスト!$A$3:$W$900,11,0))</f>
        <v/>
      </c>
      <c r="M796" s="43" t="str">
        <f>IF(F796="","",VLOOKUP(X796,図書名リスト!$A$3:$W$900,14,0))</f>
        <v/>
      </c>
      <c r="N796" s="10" t="str">
        <f>IF(F796="","",VLOOKUP(X796,図書名リスト!$A$3:$W$900,17,0))</f>
        <v/>
      </c>
      <c r="O796" s="11"/>
      <c r="P796" s="23" t="str">
        <f>IF(F796="","",VLOOKUP(X796,図書名リスト!$A$3:$W$900,21,0))</f>
        <v/>
      </c>
      <c r="Q796" s="22" t="str">
        <f>IF(F796="","",VLOOKUP(X796,図書名リスト!$A$3:$W$900,19,0))</f>
        <v/>
      </c>
      <c r="R796" s="23" t="str">
        <f>IF(F796="","",VLOOKUP(X796,図書名リスト!$A$3:$W$900,20,0))</f>
        <v/>
      </c>
      <c r="S796" s="22" t="str">
        <f>IF(F796="","",VLOOKUP(X796,図書名リスト!$A$3:$W$900,22,0))</f>
        <v/>
      </c>
      <c r="T796" s="9" t="str">
        <f t="shared" si="60"/>
        <v xml:space="preserve"> </v>
      </c>
      <c r="U796" s="9" t="str">
        <f t="shared" si="61"/>
        <v>　</v>
      </c>
      <c r="V796" s="9" t="str">
        <f t="shared" si="62"/>
        <v xml:space="preserve"> </v>
      </c>
      <c r="W796" s="9">
        <f t="shared" si="63"/>
        <v>0</v>
      </c>
      <c r="X796" s="8" t="str">
        <f t="shared" si="64"/>
        <v/>
      </c>
    </row>
    <row r="797" spans="1:24" ht="57" customHeight="1" x14ac:dyDescent="0.15">
      <c r="A797" s="44"/>
      <c r="B797" s="11"/>
      <c r="C797" s="17"/>
      <c r="D797" s="17"/>
      <c r="E797" s="16"/>
      <c r="F797" s="15"/>
      <c r="G797" s="14"/>
      <c r="H797" s="13" t="str">
        <f>IF(F797="","",VLOOKUP(F797,図書名リスト!$C$3:$W$900,16,0))</f>
        <v/>
      </c>
      <c r="I797" s="12" t="str">
        <f>IF(F797="","",VLOOKUP(X797,図書名リスト!$A$3:$W$900,5,0))</f>
        <v/>
      </c>
      <c r="J797" s="25" t="str">
        <f>IF(F797="","",VLOOKUP(X797,図書名リスト!$A$3:$W$900,9,0))</f>
        <v/>
      </c>
      <c r="K797" s="24" t="str">
        <f>IF(F797="","",VLOOKUP(X797,図書名リスト!$A$3:$W$900,23,0))</f>
        <v/>
      </c>
      <c r="L797" s="10" t="str">
        <f>IF(F797="","",VLOOKUP(X797,図書名リスト!$A$3:$W$900,11,0))</f>
        <v/>
      </c>
      <c r="M797" s="43" t="str">
        <f>IF(F797="","",VLOOKUP(X797,図書名リスト!$A$3:$W$900,14,0))</f>
        <v/>
      </c>
      <c r="N797" s="10" t="str">
        <f>IF(F797="","",VLOOKUP(X797,図書名リスト!$A$3:$W$900,17,0))</f>
        <v/>
      </c>
      <c r="O797" s="11"/>
      <c r="P797" s="23" t="str">
        <f>IF(F797="","",VLOOKUP(X797,図書名リスト!$A$3:$W$900,21,0))</f>
        <v/>
      </c>
      <c r="Q797" s="22" t="str">
        <f>IF(F797="","",VLOOKUP(X797,図書名リスト!$A$3:$W$900,19,0))</f>
        <v/>
      </c>
      <c r="R797" s="23" t="str">
        <f>IF(F797="","",VLOOKUP(X797,図書名リスト!$A$3:$W$900,20,0))</f>
        <v/>
      </c>
      <c r="S797" s="22" t="str">
        <f>IF(F797="","",VLOOKUP(X797,図書名リスト!$A$3:$W$900,22,0))</f>
        <v/>
      </c>
      <c r="T797" s="9" t="str">
        <f t="shared" si="60"/>
        <v xml:space="preserve"> </v>
      </c>
      <c r="U797" s="9" t="str">
        <f t="shared" si="61"/>
        <v>　</v>
      </c>
      <c r="V797" s="9" t="str">
        <f t="shared" si="62"/>
        <v xml:space="preserve"> </v>
      </c>
      <c r="W797" s="9">
        <f t="shared" si="63"/>
        <v>0</v>
      </c>
      <c r="X797" s="8" t="str">
        <f t="shared" si="64"/>
        <v/>
      </c>
    </row>
    <row r="798" spans="1:24" ht="57" customHeight="1" x14ac:dyDescent="0.15">
      <c r="A798" s="44"/>
      <c r="B798" s="11"/>
      <c r="C798" s="17"/>
      <c r="D798" s="17"/>
      <c r="E798" s="16"/>
      <c r="F798" s="15"/>
      <c r="G798" s="14"/>
      <c r="H798" s="13" t="str">
        <f>IF(F798="","",VLOOKUP(F798,図書名リスト!$C$3:$W$900,16,0))</f>
        <v/>
      </c>
      <c r="I798" s="12" t="str">
        <f>IF(F798="","",VLOOKUP(X798,図書名リスト!$A$3:$W$900,5,0))</f>
        <v/>
      </c>
      <c r="J798" s="25" t="str">
        <f>IF(F798="","",VLOOKUP(X798,図書名リスト!$A$3:$W$900,9,0))</f>
        <v/>
      </c>
      <c r="K798" s="24" t="str">
        <f>IF(F798="","",VLOOKUP(X798,図書名リスト!$A$3:$W$900,23,0))</f>
        <v/>
      </c>
      <c r="L798" s="10" t="str">
        <f>IF(F798="","",VLOOKUP(X798,図書名リスト!$A$3:$W$900,11,0))</f>
        <v/>
      </c>
      <c r="M798" s="43" t="str">
        <f>IF(F798="","",VLOOKUP(X798,図書名リスト!$A$3:$W$900,14,0))</f>
        <v/>
      </c>
      <c r="N798" s="10" t="str">
        <f>IF(F798="","",VLOOKUP(X798,図書名リスト!$A$3:$W$900,17,0))</f>
        <v/>
      </c>
      <c r="O798" s="11"/>
      <c r="P798" s="23" t="str">
        <f>IF(F798="","",VLOOKUP(X798,図書名リスト!$A$3:$W$900,21,0))</f>
        <v/>
      </c>
      <c r="Q798" s="22" t="str">
        <f>IF(F798="","",VLOOKUP(X798,図書名リスト!$A$3:$W$900,19,0))</f>
        <v/>
      </c>
      <c r="R798" s="23" t="str">
        <f>IF(F798="","",VLOOKUP(X798,図書名リスト!$A$3:$W$900,20,0))</f>
        <v/>
      </c>
      <c r="S798" s="22" t="str">
        <f>IF(F798="","",VLOOKUP(X798,図書名リスト!$A$3:$W$900,22,0))</f>
        <v/>
      </c>
      <c r="T798" s="9" t="str">
        <f t="shared" si="60"/>
        <v xml:space="preserve"> </v>
      </c>
      <c r="U798" s="9" t="str">
        <f t="shared" si="61"/>
        <v>　</v>
      </c>
      <c r="V798" s="9" t="str">
        <f t="shared" si="62"/>
        <v xml:space="preserve"> </v>
      </c>
      <c r="W798" s="9">
        <f t="shared" si="63"/>
        <v>0</v>
      </c>
      <c r="X798" s="8" t="str">
        <f t="shared" si="64"/>
        <v/>
      </c>
    </row>
    <row r="799" spans="1:24" ht="57" customHeight="1" x14ac:dyDescent="0.15">
      <c r="A799" s="44"/>
      <c r="B799" s="11"/>
      <c r="C799" s="17"/>
      <c r="D799" s="17"/>
      <c r="E799" s="16"/>
      <c r="F799" s="15"/>
      <c r="G799" s="14"/>
      <c r="H799" s="13" t="str">
        <f>IF(F799="","",VLOOKUP(F799,図書名リスト!$C$3:$W$900,16,0))</f>
        <v/>
      </c>
      <c r="I799" s="12" t="str">
        <f>IF(F799="","",VLOOKUP(X799,図書名リスト!$A$3:$W$900,5,0))</f>
        <v/>
      </c>
      <c r="J799" s="25" t="str">
        <f>IF(F799="","",VLOOKUP(X799,図書名リスト!$A$3:$W$900,9,0))</f>
        <v/>
      </c>
      <c r="K799" s="24" t="str">
        <f>IF(F799="","",VLOOKUP(X799,図書名リスト!$A$3:$W$900,23,0))</f>
        <v/>
      </c>
      <c r="L799" s="10" t="str">
        <f>IF(F799="","",VLOOKUP(X799,図書名リスト!$A$3:$W$900,11,0))</f>
        <v/>
      </c>
      <c r="M799" s="43" t="str">
        <f>IF(F799="","",VLOOKUP(X799,図書名リスト!$A$3:$W$900,14,0))</f>
        <v/>
      </c>
      <c r="N799" s="10" t="str">
        <f>IF(F799="","",VLOOKUP(X799,図書名リスト!$A$3:$W$900,17,0))</f>
        <v/>
      </c>
      <c r="O799" s="11"/>
      <c r="P799" s="23" t="str">
        <f>IF(F799="","",VLOOKUP(X799,図書名リスト!$A$3:$W$900,21,0))</f>
        <v/>
      </c>
      <c r="Q799" s="22" t="str">
        <f>IF(F799="","",VLOOKUP(X799,図書名リスト!$A$3:$W$900,19,0))</f>
        <v/>
      </c>
      <c r="R799" s="23" t="str">
        <f>IF(F799="","",VLOOKUP(X799,図書名リスト!$A$3:$W$900,20,0))</f>
        <v/>
      </c>
      <c r="S799" s="22" t="str">
        <f>IF(F799="","",VLOOKUP(X799,図書名リスト!$A$3:$W$900,22,0))</f>
        <v/>
      </c>
      <c r="T799" s="9" t="str">
        <f t="shared" si="60"/>
        <v xml:space="preserve"> </v>
      </c>
      <c r="U799" s="9" t="str">
        <f t="shared" si="61"/>
        <v>　</v>
      </c>
      <c r="V799" s="9" t="str">
        <f t="shared" si="62"/>
        <v xml:space="preserve"> </v>
      </c>
      <c r="W799" s="9">
        <f t="shared" si="63"/>
        <v>0</v>
      </c>
      <c r="X799" s="8" t="str">
        <f t="shared" si="64"/>
        <v/>
      </c>
    </row>
    <row r="800" spans="1:24" ht="57" customHeight="1" x14ac:dyDescent="0.15">
      <c r="A800" s="44"/>
      <c r="B800" s="11"/>
      <c r="C800" s="17"/>
      <c r="D800" s="17"/>
      <c r="E800" s="16"/>
      <c r="F800" s="15"/>
      <c r="G800" s="14"/>
      <c r="H800" s="13" t="str">
        <f>IF(F800="","",VLOOKUP(F800,図書名リスト!$C$3:$W$900,16,0))</f>
        <v/>
      </c>
      <c r="I800" s="12" t="str">
        <f>IF(F800="","",VLOOKUP(X800,図書名リスト!$A$3:$W$900,5,0))</f>
        <v/>
      </c>
      <c r="J800" s="25" t="str">
        <f>IF(F800="","",VLOOKUP(X800,図書名リスト!$A$3:$W$900,9,0))</f>
        <v/>
      </c>
      <c r="K800" s="24" t="str">
        <f>IF(F800="","",VLOOKUP(X800,図書名リスト!$A$3:$W$900,23,0))</f>
        <v/>
      </c>
      <c r="L800" s="10" t="str">
        <f>IF(F800="","",VLOOKUP(X800,図書名リスト!$A$3:$W$900,11,0))</f>
        <v/>
      </c>
      <c r="M800" s="43" t="str">
        <f>IF(F800="","",VLOOKUP(X800,図書名リスト!$A$3:$W$900,14,0))</f>
        <v/>
      </c>
      <c r="N800" s="10" t="str">
        <f>IF(F800="","",VLOOKUP(X800,図書名リスト!$A$3:$W$900,17,0))</f>
        <v/>
      </c>
      <c r="O800" s="11"/>
      <c r="P800" s="23" t="str">
        <f>IF(F800="","",VLOOKUP(X800,図書名リスト!$A$3:$W$900,21,0))</f>
        <v/>
      </c>
      <c r="Q800" s="22" t="str">
        <f>IF(F800="","",VLOOKUP(X800,図書名リスト!$A$3:$W$900,19,0))</f>
        <v/>
      </c>
      <c r="R800" s="23" t="str">
        <f>IF(F800="","",VLOOKUP(X800,図書名リスト!$A$3:$W$900,20,0))</f>
        <v/>
      </c>
      <c r="S800" s="22" t="str">
        <f>IF(F800="","",VLOOKUP(X800,図書名リスト!$A$3:$W$900,22,0))</f>
        <v/>
      </c>
      <c r="T800" s="9" t="str">
        <f t="shared" si="60"/>
        <v xml:space="preserve"> </v>
      </c>
      <c r="U800" s="9" t="str">
        <f t="shared" si="61"/>
        <v>　</v>
      </c>
      <c r="V800" s="9" t="str">
        <f t="shared" si="62"/>
        <v xml:space="preserve"> </v>
      </c>
      <c r="W800" s="9">
        <f t="shared" si="63"/>
        <v>0</v>
      </c>
      <c r="X800" s="8" t="str">
        <f t="shared" si="64"/>
        <v/>
      </c>
    </row>
    <row r="801" spans="1:24" ht="57" customHeight="1" x14ac:dyDescent="0.15">
      <c r="A801" s="44"/>
      <c r="B801" s="11"/>
      <c r="C801" s="17"/>
      <c r="D801" s="17"/>
      <c r="E801" s="16"/>
      <c r="F801" s="15"/>
      <c r="G801" s="14"/>
      <c r="H801" s="13" t="str">
        <f>IF(F801="","",VLOOKUP(F801,図書名リスト!$C$3:$W$900,16,0))</f>
        <v/>
      </c>
      <c r="I801" s="12" t="str">
        <f>IF(F801="","",VLOOKUP(X801,図書名リスト!$A$3:$W$900,5,0))</f>
        <v/>
      </c>
      <c r="J801" s="25" t="str">
        <f>IF(F801="","",VLOOKUP(X801,図書名リスト!$A$3:$W$900,9,0))</f>
        <v/>
      </c>
      <c r="K801" s="24" t="str">
        <f>IF(F801="","",VLOOKUP(X801,図書名リスト!$A$3:$W$900,23,0))</f>
        <v/>
      </c>
      <c r="L801" s="10" t="str">
        <f>IF(F801="","",VLOOKUP(X801,図書名リスト!$A$3:$W$900,11,0))</f>
        <v/>
      </c>
      <c r="M801" s="43" t="str">
        <f>IF(F801="","",VLOOKUP(X801,図書名リスト!$A$3:$W$900,14,0))</f>
        <v/>
      </c>
      <c r="N801" s="10" t="str">
        <f>IF(F801="","",VLOOKUP(X801,図書名リスト!$A$3:$W$900,17,0))</f>
        <v/>
      </c>
      <c r="O801" s="11"/>
      <c r="P801" s="23" t="str">
        <f>IF(F801="","",VLOOKUP(X801,図書名リスト!$A$3:$W$900,21,0))</f>
        <v/>
      </c>
      <c r="Q801" s="22" t="str">
        <f>IF(F801="","",VLOOKUP(X801,図書名リスト!$A$3:$W$900,19,0))</f>
        <v/>
      </c>
      <c r="R801" s="23" t="str">
        <f>IF(F801="","",VLOOKUP(X801,図書名リスト!$A$3:$W$900,20,0))</f>
        <v/>
      </c>
      <c r="S801" s="22" t="str">
        <f>IF(F801="","",VLOOKUP(X801,図書名リスト!$A$3:$W$900,22,0))</f>
        <v/>
      </c>
      <c r="T801" s="9" t="str">
        <f t="shared" si="60"/>
        <v xml:space="preserve"> </v>
      </c>
      <c r="U801" s="9" t="str">
        <f t="shared" si="61"/>
        <v>　</v>
      </c>
      <c r="V801" s="9" t="str">
        <f t="shared" si="62"/>
        <v xml:space="preserve"> </v>
      </c>
      <c r="W801" s="9">
        <f t="shared" si="63"/>
        <v>0</v>
      </c>
      <c r="X801" s="8" t="str">
        <f t="shared" si="64"/>
        <v/>
      </c>
    </row>
    <row r="802" spans="1:24" ht="57" customHeight="1" x14ac:dyDescent="0.15">
      <c r="A802" s="44"/>
      <c r="B802" s="11"/>
      <c r="C802" s="17"/>
      <c r="D802" s="17"/>
      <c r="E802" s="16"/>
      <c r="F802" s="15"/>
      <c r="G802" s="14"/>
      <c r="H802" s="13" t="str">
        <f>IF(F802="","",VLOOKUP(F802,図書名リスト!$C$3:$W$900,16,0))</f>
        <v/>
      </c>
      <c r="I802" s="12" t="str">
        <f>IF(F802="","",VLOOKUP(X802,図書名リスト!$A$3:$W$900,5,0))</f>
        <v/>
      </c>
      <c r="J802" s="25" t="str">
        <f>IF(F802="","",VLOOKUP(X802,図書名リスト!$A$3:$W$900,9,0))</f>
        <v/>
      </c>
      <c r="K802" s="24" t="str">
        <f>IF(F802="","",VLOOKUP(X802,図書名リスト!$A$3:$W$900,23,0))</f>
        <v/>
      </c>
      <c r="L802" s="10" t="str">
        <f>IF(F802="","",VLOOKUP(X802,図書名リスト!$A$3:$W$900,11,0))</f>
        <v/>
      </c>
      <c r="M802" s="43" t="str">
        <f>IF(F802="","",VLOOKUP(X802,図書名リスト!$A$3:$W$900,14,0))</f>
        <v/>
      </c>
      <c r="N802" s="10" t="str">
        <f>IF(F802="","",VLOOKUP(X802,図書名リスト!$A$3:$W$900,17,0))</f>
        <v/>
      </c>
      <c r="O802" s="11"/>
      <c r="P802" s="23" t="str">
        <f>IF(F802="","",VLOOKUP(X802,図書名リスト!$A$3:$W$900,21,0))</f>
        <v/>
      </c>
      <c r="Q802" s="22" t="str">
        <f>IF(F802="","",VLOOKUP(X802,図書名リスト!$A$3:$W$900,19,0))</f>
        <v/>
      </c>
      <c r="R802" s="23" t="str">
        <f>IF(F802="","",VLOOKUP(X802,図書名リスト!$A$3:$W$900,20,0))</f>
        <v/>
      </c>
      <c r="S802" s="22" t="str">
        <f>IF(F802="","",VLOOKUP(X802,図書名リスト!$A$3:$W$900,22,0))</f>
        <v/>
      </c>
      <c r="T802" s="9" t="str">
        <f t="shared" si="60"/>
        <v xml:space="preserve"> </v>
      </c>
      <c r="U802" s="9" t="str">
        <f t="shared" si="61"/>
        <v>　</v>
      </c>
      <c r="V802" s="9" t="str">
        <f t="shared" si="62"/>
        <v xml:space="preserve"> </v>
      </c>
      <c r="W802" s="9">
        <f t="shared" si="63"/>
        <v>0</v>
      </c>
      <c r="X802" s="8" t="str">
        <f t="shared" si="64"/>
        <v/>
      </c>
    </row>
    <row r="803" spans="1:24" ht="57" customHeight="1" x14ac:dyDescent="0.15">
      <c r="A803" s="44"/>
      <c r="B803" s="11"/>
      <c r="C803" s="17"/>
      <c r="D803" s="17"/>
      <c r="E803" s="16"/>
      <c r="F803" s="15"/>
      <c r="G803" s="14"/>
      <c r="H803" s="13" t="str">
        <f>IF(F803="","",VLOOKUP(F803,図書名リスト!$C$3:$W$900,16,0))</f>
        <v/>
      </c>
      <c r="I803" s="12" t="str">
        <f>IF(F803="","",VLOOKUP(X803,図書名リスト!$A$3:$W$900,5,0))</f>
        <v/>
      </c>
      <c r="J803" s="25" t="str">
        <f>IF(F803="","",VLOOKUP(X803,図書名リスト!$A$3:$W$900,9,0))</f>
        <v/>
      </c>
      <c r="K803" s="24" t="str">
        <f>IF(F803="","",VLOOKUP(X803,図書名リスト!$A$3:$W$900,23,0))</f>
        <v/>
      </c>
      <c r="L803" s="10" t="str">
        <f>IF(F803="","",VLOOKUP(X803,図書名リスト!$A$3:$W$900,11,0))</f>
        <v/>
      </c>
      <c r="M803" s="43" t="str">
        <f>IF(F803="","",VLOOKUP(X803,図書名リスト!$A$3:$W$900,14,0))</f>
        <v/>
      </c>
      <c r="N803" s="10" t="str">
        <f>IF(F803="","",VLOOKUP(X803,図書名リスト!$A$3:$W$900,17,0))</f>
        <v/>
      </c>
      <c r="O803" s="11"/>
      <c r="P803" s="23" t="str">
        <f>IF(F803="","",VLOOKUP(X803,図書名リスト!$A$3:$W$900,21,0))</f>
        <v/>
      </c>
      <c r="Q803" s="22" t="str">
        <f>IF(F803="","",VLOOKUP(X803,図書名リスト!$A$3:$W$900,19,0))</f>
        <v/>
      </c>
      <c r="R803" s="23" t="str">
        <f>IF(F803="","",VLOOKUP(X803,図書名リスト!$A$3:$W$900,20,0))</f>
        <v/>
      </c>
      <c r="S803" s="22" t="str">
        <f>IF(F803="","",VLOOKUP(X803,図書名リスト!$A$3:$W$900,22,0))</f>
        <v/>
      </c>
      <c r="T803" s="9" t="str">
        <f t="shared" si="60"/>
        <v xml:space="preserve"> </v>
      </c>
      <c r="U803" s="9" t="str">
        <f t="shared" si="61"/>
        <v>　</v>
      </c>
      <c r="V803" s="9" t="str">
        <f t="shared" si="62"/>
        <v xml:space="preserve"> </v>
      </c>
      <c r="W803" s="9">
        <f t="shared" si="63"/>
        <v>0</v>
      </c>
      <c r="X803" s="8" t="str">
        <f t="shared" si="64"/>
        <v/>
      </c>
    </row>
    <row r="804" spans="1:24" ht="57" customHeight="1" x14ac:dyDescent="0.15">
      <c r="A804" s="44"/>
      <c r="B804" s="11"/>
      <c r="C804" s="17"/>
      <c r="D804" s="17"/>
      <c r="E804" s="16"/>
      <c r="F804" s="15"/>
      <c r="G804" s="14"/>
      <c r="H804" s="13" t="str">
        <f>IF(F804="","",VLOOKUP(F804,図書名リスト!$C$3:$W$900,16,0))</f>
        <v/>
      </c>
      <c r="I804" s="12" t="str">
        <f>IF(F804="","",VLOOKUP(X804,図書名リスト!$A$3:$W$900,5,0))</f>
        <v/>
      </c>
      <c r="J804" s="25" t="str">
        <f>IF(F804="","",VLOOKUP(X804,図書名リスト!$A$3:$W$900,9,0))</f>
        <v/>
      </c>
      <c r="K804" s="24" t="str">
        <f>IF(F804="","",VLOOKUP(X804,図書名リスト!$A$3:$W$900,23,0))</f>
        <v/>
      </c>
      <c r="L804" s="10" t="str">
        <f>IF(F804="","",VLOOKUP(X804,図書名リスト!$A$3:$W$900,11,0))</f>
        <v/>
      </c>
      <c r="M804" s="43" t="str">
        <f>IF(F804="","",VLOOKUP(X804,図書名リスト!$A$3:$W$900,14,0))</f>
        <v/>
      </c>
      <c r="N804" s="10" t="str">
        <f>IF(F804="","",VLOOKUP(X804,図書名リスト!$A$3:$W$900,17,0))</f>
        <v/>
      </c>
      <c r="O804" s="11"/>
      <c r="P804" s="23" t="str">
        <f>IF(F804="","",VLOOKUP(X804,図書名リスト!$A$3:$W$900,21,0))</f>
        <v/>
      </c>
      <c r="Q804" s="22" t="str">
        <f>IF(F804="","",VLOOKUP(X804,図書名リスト!$A$3:$W$900,19,0))</f>
        <v/>
      </c>
      <c r="R804" s="23" t="str">
        <f>IF(F804="","",VLOOKUP(X804,図書名リスト!$A$3:$W$900,20,0))</f>
        <v/>
      </c>
      <c r="S804" s="22" t="str">
        <f>IF(F804="","",VLOOKUP(X804,図書名リスト!$A$3:$W$900,22,0))</f>
        <v/>
      </c>
      <c r="T804" s="9" t="str">
        <f t="shared" si="60"/>
        <v xml:space="preserve"> </v>
      </c>
      <c r="U804" s="9" t="str">
        <f t="shared" si="61"/>
        <v>　</v>
      </c>
      <c r="V804" s="9" t="str">
        <f t="shared" si="62"/>
        <v xml:space="preserve"> </v>
      </c>
      <c r="W804" s="9">
        <f t="shared" si="63"/>
        <v>0</v>
      </c>
      <c r="X804" s="8" t="str">
        <f t="shared" si="64"/>
        <v/>
      </c>
    </row>
    <row r="805" spans="1:24" ht="57" customHeight="1" x14ac:dyDescent="0.15">
      <c r="A805" s="44"/>
      <c r="B805" s="11"/>
      <c r="C805" s="17"/>
      <c r="D805" s="17"/>
      <c r="E805" s="16"/>
      <c r="F805" s="15"/>
      <c r="G805" s="14"/>
      <c r="H805" s="13" t="str">
        <f>IF(F805="","",VLOOKUP(F805,図書名リスト!$C$3:$W$900,16,0))</f>
        <v/>
      </c>
      <c r="I805" s="12" t="str">
        <f>IF(F805="","",VLOOKUP(X805,図書名リスト!$A$3:$W$900,5,0))</f>
        <v/>
      </c>
      <c r="J805" s="25" t="str">
        <f>IF(F805="","",VLOOKUP(X805,図書名リスト!$A$3:$W$900,9,0))</f>
        <v/>
      </c>
      <c r="K805" s="24" t="str">
        <f>IF(F805="","",VLOOKUP(X805,図書名リスト!$A$3:$W$900,23,0))</f>
        <v/>
      </c>
      <c r="L805" s="10" t="str">
        <f>IF(F805="","",VLOOKUP(X805,図書名リスト!$A$3:$W$900,11,0))</f>
        <v/>
      </c>
      <c r="M805" s="43" t="str">
        <f>IF(F805="","",VLOOKUP(X805,図書名リスト!$A$3:$W$900,14,0))</f>
        <v/>
      </c>
      <c r="N805" s="10" t="str">
        <f>IF(F805="","",VLOOKUP(X805,図書名リスト!$A$3:$W$900,17,0))</f>
        <v/>
      </c>
      <c r="O805" s="11"/>
      <c r="P805" s="23" t="str">
        <f>IF(F805="","",VLOOKUP(X805,図書名リスト!$A$3:$W$900,21,0))</f>
        <v/>
      </c>
      <c r="Q805" s="22" t="str">
        <f>IF(F805="","",VLOOKUP(X805,図書名リスト!$A$3:$W$900,19,0))</f>
        <v/>
      </c>
      <c r="R805" s="23" t="str">
        <f>IF(F805="","",VLOOKUP(X805,図書名リスト!$A$3:$W$900,20,0))</f>
        <v/>
      </c>
      <c r="S805" s="22" t="str">
        <f>IF(F805="","",VLOOKUP(X805,図書名リスト!$A$3:$W$900,22,0))</f>
        <v/>
      </c>
      <c r="T805" s="9" t="str">
        <f t="shared" si="60"/>
        <v xml:space="preserve"> </v>
      </c>
      <c r="U805" s="9" t="str">
        <f t="shared" si="61"/>
        <v>　</v>
      </c>
      <c r="V805" s="9" t="str">
        <f t="shared" si="62"/>
        <v xml:space="preserve"> </v>
      </c>
      <c r="W805" s="9">
        <f t="shared" si="63"/>
        <v>0</v>
      </c>
      <c r="X805" s="8" t="str">
        <f t="shared" si="64"/>
        <v/>
      </c>
    </row>
    <row r="806" spans="1:24" ht="57" customHeight="1" x14ac:dyDescent="0.15">
      <c r="A806" s="44"/>
      <c r="B806" s="11"/>
      <c r="C806" s="17"/>
      <c r="D806" s="17"/>
      <c r="E806" s="16"/>
      <c r="F806" s="15"/>
      <c r="G806" s="14"/>
      <c r="H806" s="13" t="str">
        <f>IF(F806="","",VLOOKUP(F806,図書名リスト!$C$3:$W$900,16,0))</f>
        <v/>
      </c>
      <c r="I806" s="12" t="str">
        <f>IF(F806="","",VLOOKUP(X806,図書名リスト!$A$3:$W$900,5,0))</f>
        <v/>
      </c>
      <c r="J806" s="25" t="str">
        <f>IF(F806="","",VLOOKUP(X806,図書名リスト!$A$3:$W$900,9,0))</f>
        <v/>
      </c>
      <c r="K806" s="24" t="str">
        <f>IF(F806="","",VLOOKUP(X806,図書名リスト!$A$3:$W$900,23,0))</f>
        <v/>
      </c>
      <c r="L806" s="10" t="str">
        <f>IF(F806="","",VLOOKUP(X806,図書名リスト!$A$3:$W$900,11,0))</f>
        <v/>
      </c>
      <c r="M806" s="43" t="str">
        <f>IF(F806="","",VLOOKUP(X806,図書名リスト!$A$3:$W$900,14,0))</f>
        <v/>
      </c>
      <c r="N806" s="10" t="str">
        <f>IF(F806="","",VLOOKUP(X806,図書名リスト!$A$3:$W$900,17,0))</f>
        <v/>
      </c>
      <c r="O806" s="11"/>
      <c r="P806" s="23" t="str">
        <f>IF(F806="","",VLOOKUP(X806,図書名リスト!$A$3:$W$900,21,0))</f>
        <v/>
      </c>
      <c r="Q806" s="22" t="str">
        <f>IF(F806="","",VLOOKUP(X806,図書名リスト!$A$3:$W$900,19,0))</f>
        <v/>
      </c>
      <c r="R806" s="23" t="str">
        <f>IF(F806="","",VLOOKUP(X806,図書名リスト!$A$3:$W$900,20,0))</f>
        <v/>
      </c>
      <c r="S806" s="22" t="str">
        <f>IF(F806="","",VLOOKUP(X806,図書名リスト!$A$3:$W$900,22,0))</f>
        <v/>
      </c>
      <c r="T806" s="9" t="str">
        <f t="shared" si="60"/>
        <v xml:space="preserve"> </v>
      </c>
      <c r="U806" s="9" t="str">
        <f t="shared" si="61"/>
        <v>　</v>
      </c>
      <c r="V806" s="9" t="str">
        <f t="shared" si="62"/>
        <v xml:space="preserve"> </v>
      </c>
      <c r="W806" s="9">
        <f t="shared" si="63"/>
        <v>0</v>
      </c>
      <c r="X806" s="8" t="str">
        <f t="shared" si="64"/>
        <v/>
      </c>
    </row>
    <row r="807" spans="1:24" ht="57" customHeight="1" x14ac:dyDescent="0.15">
      <c r="A807" s="44"/>
      <c r="B807" s="11"/>
      <c r="C807" s="17"/>
      <c r="D807" s="17"/>
      <c r="E807" s="16"/>
      <c r="F807" s="15"/>
      <c r="G807" s="14"/>
      <c r="H807" s="13" t="str">
        <f>IF(F807="","",VLOOKUP(F807,図書名リスト!$C$3:$W$900,16,0))</f>
        <v/>
      </c>
      <c r="I807" s="12" t="str">
        <f>IF(F807="","",VLOOKUP(X807,図書名リスト!$A$3:$W$900,5,0))</f>
        <v/>
      </c>
      <c r="J807" s="25" t="str">
        <f>IF(F807="","",VLOOKUP(X807,図書名リスト!$A$3:$W$900,9,0))</f>
        <v/>
      </c>
      <c r="K807" s="24" t="str">
        <f>IF(F807="","",VLOOKUP(X807,図書名リスト!$A$3:$W$900,23,0))</f>
        <v/>
      </c>
      <c r="L807" s="10" t="str">
        <f>IF(F807="","",VLOOKUP(X807,図書名リスト!$A$3:$W$900,11,0))</f>
        <v/>
      </c>
      <c r="M807" s="43" t="str">
        <f>IF(F807="","",VLOOKUP(X807,図書名リスト!$A$3:$W$900,14,0))</f>
        <v/>
      </c>
      <c r="N807" s="10" t="str">
        <f>IF(F807="","",VLOOKUP(X807,図書名リスト!$A$3:$W$900,17,0))</f>
        <v/>
      </c>
      <c r="O807" s="11"/>
      <c r="P807" s="23" t="str">
        <f>IF(F807="","",VLOOKUP(X807,図書名リスト!$A$3:$W$900,21,0))</f>
        <v/>
      </c>
      <c r="Q807" s="22" t="str">
        <f>IF(F807="","",VLOOKUP(X807,図書名リスト!$A$3:$W$900,19,0))</f>
        <v/>
      </c>
      <c r="R807" s="23" t="str">
        <f>IF(F807="","",VLOOKUP(X807,図書名リスト!$A$3:$W$900,20,0))</f>
        <v/>
      </c>
      <c r="S807" s="22" t="str">
        <f>IF(F807="","",VLOOKUP(X807,図書名リスト!$A$3:$W$900,22,0))</f>
        <v/>
      </c>
      <c r="T807" s="9" t="str">
        <f t="shared" si="60"/>
        <v xml:space="preserve"> </v>
      </c>
      <c r="U807" s="9" t="str">
        <f t="shared" si="61"/>
        <v>　</v>
      </c>
      <c r="V807" s="9" t="str">
        <f t="shared" si="62"/>
        <v xml:space="preserve"> </v>
      </c>
      <c r="W807" s="9">
        <f t="shared" si="63"/>
        <v>0</v>
      </c>
      <c r="X807" s="8" t="str">
        <f t="shared" si="64"/>
        <v/>
      </c>
    </row>
    <row r="808" spans="1:24" ht="57" customHeight="1" x14ac:dyDescent="0.15">
      <c r="A808" s="44"/>
      <c r="B808" s="11"/>
      <c r="C808" s="17"/>
      <c r="D808" s="17"/>
      <c r="E808" s="16"/>
      <c r="F808" s="15"/>
      <c r="G808" s="14"/>
      <c r="H808" s="13" t="str">
        <f>IF(F808="","",VLOOKUP(F808,図書名リスト!$C$3:$W$900,16,0))</f>
        <v/>
      </c>
      <c r="I808" s="12" t="str">
        <f>IF(F808="","",VLOOKUP(X808,図書名リスト!$A$3:$W$900,5,0))</f>
        <v/>
      </c>
      <c r="J808" s="25" t="str">
        <f>IF(F808="","",VLOOKUP(X808,図書名リスト!$A$3:$W$900,9,0))</f>
        <v/>
      </c>
      <c r="K808" s="24" t="str">
        <f>IF(F808="","",VLOOKUP(X808,図書名リスト!$A$3:$W$900,23,0))</f>
        <v/>
      </c>
      <c r="L808" s="10" t="str">
        <f>IF(F808="","",VLOOKUP(X808,図書名リスト!$A$3:$W$900,11,0))</f>
        <v/>
      </c>
      <c r="M808" s="43" t="str">
        <f>IF(F808="","",VLOOKUP(X808,図書名リスト!$A$3:$W$900,14,0))</f>
        <v/>
      </c>
      <c r="N808" s="10" t="str">
        <f>IF(F808="","",VLOOKUP(X808,図書名リスト!$A$3:$W$900,17,0))</f>
        <v/>
      </c>
      <c r="O808" s="11"/>
      <c r="P808" s="23" t="str">
        <f>IF(F808="","",VLOOKUP(X808,図書名リスト!$A$3:$W$900,21,0))</f>
        <v/>
      </c>
      <c r="Q808" s="22" t="str">
        <f>IF(F808="","",VLOOKUP(X808,図書名リスト!$A$3:$W$900,19,0))</f>
        <v/>
      </c>
      <c r="R808" s="23" t="str">
        <f>IF(F808="","",VLOOKUP(X808,図書名リスト!$A$3:$W$900,20,0))</f>
        <v/>
      </c>
      <c r="S808" s="22" t="str">
        <f>IF(F808="","",VLOOKUP(X808,図書名リスト!$A$3:$W$900,22,0))</f>
        <v/>
      </c>
      <c r="T808" s="9" t="str">
        <f t="shared" si="60"/>
        <v xml:space="preserve"> </v>
      </c>
      <c r="U808" s="9" t="str">
        <f t="shared" si="61"/>
        <v>　</v>
      </c>
      <c r="V808" s="9" t="str">
        <f t="shared" si="62"/>
        <v xml:space="preserve"> </v>
      </c>
      <c r="W808" s="9">
        <f t="shared" si="63"/>
        <v>0</v>
      </c>
      <c r="X808" s="8" t="str">
        <f t="shared" si="64"/>
        <v/>
      </c>
    </row>
    <row r="809" spans="1:24" ht="57" customHeight="1" x14ac:dyDescent="0.15">
      <c r="A809" s="44"/>
      <c r="B809" s="11"/>
      <c r="C809" s="17"/>
      <c r="D809" s="17"/>
      <c r="E809" s="16"/>
      <c r="F809" s="15"/>
      <c r="G809" s="14"/>
      <c r="H809" s="13" t="str">
        <f>IF(F809="","",VLOOKUP(F809,図書名リスト!$C$3:$W$900,16,0))</f>
        <v/>
      </c>
      <c r="I809" s="12" t="str">
        <f>IF(F809="","",VLOOKUP(X809,図書名リスト!$A$3:$W$900,5,0))</f>
        <v/>
      </c>
      <c r="J809" s="25" t="str">
        <f>IF(F809="","",VLOOKUP(X809,図書名リスト!$A$3:$W$900,9,0))</f>
        <v/>
      </c>
      <c r="K809" s="24" t="str">
        <f>IF(F809="","",VLOOKUP(X809,図書名リスト!$A$3:$W$900,23,0))</f>
        <v/>
      </c>
      <c r="L809" s="10" t="str">
        <f>IF(F809="","",VLOOKUP(X809,図書名リスト!$A$3:$W$900,11,0))</f>
        <v/>
      </c>
      <c r="M809" s="43" t="str">
        <f>IF(F809="","",VLOOKUP(X809,図書名リスト!$A$3:$W$900,14,0))</f>
        <v/>
      </c>
      <c r="N809" s="10" t="str">
        <f>IF(F809="","",VLOOKUP(X809,図書名リスト!$A$3:$W$900,17,0))</f>
        <v/>
      </c>
      <c r="O809" s="11"/>
      <c r="P809" s="23" t="str">
        <f>IF(F809="","",VLOOKUP(X809,図書名リスト!$A$3:$W$900,21,0))</f>
        <v/>
      </c>
      <c r="Q809" s="22" t="str">
        <f>IF(F809="","",VLOOKUP(X809,図書名リスト!$A$3:$W$900,19,0))</f>
        <v/>
      </c>
      <c r="R809" s="23" t="str">
        <f>IF(F809="","",VLOOKUP(X809,図書名リスト!$A$3:$W$900,20,0))</f>
        <v/>
      </c>
      <c r="S809" s="22" t="str">
        <f>IF(F809="","",VLOOKUP(X809,図書名リスト!$A$3:$W$900,22,0))</f>
        <v/>
      </c>
      <c r="T809" s="9" t="str">
        <f t="shared" si="60"/>
        <v xml:space="preserve"> </v>
      </c>
      <c r="U809" s="9" t="str">
        <f t="shared" si="61"/>
        <v>　</v>
      </c>
      <c r="V809" s="9" t="str">
        <f t="shared" si="62"/>
        <v xml:space="preserve"> </v>
      </c>
      <c r="W809" s="9">
        <f t="shared" si="63"/>
        <v>0</v>
      </c>
      <c r="X809" s="8" t="str">
        <f t="shared" si="64"/>
        <v/>
      </c>
    </row>
    <row r="810" spans="1:24" ht="57" customHeight="1" x14ac:dyDescent="0.15">
      <c r="A810" s="44"/>
      <c r="B810" s="11"/>
      <c r="C810" s="17"/>
      <c r="D810" s="17"/>
      <c r="E810" s="16"/>
      <c r="F810" s="15"/>
      <c r="G810" s="14"/>
      <c r="H810" s="13" t="str">
        <f>IF(F810="","",VLOOKUP(F810,図書名リスト!$C$3:$W$900,16,0))</f>
        <v/>
      </c>
      <c r="I810" s="12" t="str">
        <f>IF(F810="","",VLOOKUP(X810,図書名リスト!$A$3:$W$900,5,0))</f>
        <v/>
      </c>
      <c r="J810" s="25" t="str">
        <f>IF(F810="","",VLOOKUP(X810,図書名リスト!$A$3:$W$900,9,0))</f>
        <v/>
      </c>
      <c r="K810" s="24" t="str">
        <f>IF(F810="","",VLOOKUP(X810,図書名リスト!$A$3:$W$900,23,0))</f>
        <v/>
      </c>
      <c r="L810" s="10" t="str">
        <f>IF(F810="","",VLOOKUP(X810,図書名リスト!$A$3:$W$900,11,0))</f>
        <v/>
      </c>
      <c r="M810" s="43" t="str">
        <f>IF(F810="","",VLOOKUP(X810,図書名リスト!$A$3:$W$900,14,0))</f>
        <v/>
      </c>
      <c r="N810" s="10" t="str">
        <f>IF(F810="","",VLOOKUP(X810,図書名リスト!$A$3:$W$900,17,0))</f>
        <v/>
      </c>
      <c r="O810" s="11"/>
      <c r="P810" s="23" t="str">
        <f>IF(F810="","",VLOOKUP(X810,図書名リスト!$A$3:$W$900,21,0))</f>
        <v/>
      </c>
      <c r="Q810" s="22" t="str">
        <f>IF(F810="","",VLOOKUP(X810,図書名リスト!$A$3:$W$900,19,0))</f>
        <v/>
      </c>
      <c r="R810" s="23" t="str">
        <f>IF(F810="","",VLOOKUP(X810,図書名リスト!$A$3:$W$900,20,0))</f>
        <v/>
      </c>
      <c r="S810" s="22" t="str">
        <f>IF(F810="","",VLOOKUP(X810,図書名リスト!$A$3:$W$900,22,0))</f>
        <v/>
      </c>
      <c r="T810" s="9" t="str">
        <f t="shared" si="60"/>
        <v xml:space="preserve"> </v>
      </c>
      <c r="U810" s="9" t="str">
        <f t="shared" si="61"/>
        <v>　</v>
      </c>
      <c r="V810" s="9" t="str">
        <f t="shared" si="62"/>
        <v xml:space="preserve"> </v>
      </c>
      <c r="W810" s="9">
        <f t="shared" si="63"/>
        <v>0</v>
      </c>
      <c r="X810" s="8" t="str">
        <f t="shared" si="64"/>
        <v/>
      </c>
    </row>
    <row r="811" spans="1:24" ht="57" customHeight="1" x14ac:dyDescent="0.15">
      <c r="A811" s="44"/>
      <c r="B811" s="11"/>
      <c r="C811" s="17"/>
      <c r="D811" s="17"/>
      <c r="E811" s="16"/>
      <c r="F811" s="15"/>
      <c r="G811" s="14"/>
      <c r="H811" s="13" t="str">
        <f>IF(F811="","",VLOOKUP(F811,図書名リスト!$C$3:$W$900,16,0))</f>
        <v/>
      </c>
      <c r="I811" s="12" t="str">
        <f>IF(F811="","",VLOOKUP(X811,図書名リスト!$A$3:$W$900,5,0))</f>
        <v/>
      </c>
      <c r="J811" s="25" t="str">
        <f>IF(F811="","",VLOOKUP(X811,図書名リスト!$A$3:$W$900,9,0))</f>
        <v/>
      </c>
      <c r="K811" s="24" t="str">
        <f>IF(F811="","",VLOOKUP(X811,図書名リスト!$A$3:$W$900,23,0))</f>
        <v/>
      </c>
      <c r="L811" s="10" t="str">
        <f>IF(F811="","",VLOOKUP(X811,図書名リスト!$A$3:$W$900,11,0))</f>
        <v/>
      </c>
      <c r="M811" s="43" t="str">
        <f>IF(F811="","",VLOOKUP(X811,図書名リスト!$A$3:$W$900,14,0))</f>
        <v/>
      </c>
      <c r="N811" s="10" t="str">
        <f>IF(F811="","",VLOOKUP(X811,図書名リスト!$A$3:$W$900,17,0))</f>
        <v/>
      </c>
      <c r="O811" s="11"/>
      <c r="P811" s="23" t="str">
        <f>IF(F811="","",VLOOKUP(X811,図書名リスト!$A$3:$W$900,21,0))</f>
        <v/>
      </c>
      <c r="Q811" s="22" t="str">
        <f>IF(F811="","",VLOOKUP(X811,図書名リスト!$A$3:$W$900,19,0))</f>
        <v/>
      </c>
      <c r="R811" s="23" t="str">
        <f>IF(F811="","",VLOOKUP(X811,図書名リスト!$A$3:$W$900,20,0))</f>
        <v/>
      </c>
      <c r="S811" s="22" t="str">
        <f>IF(F811="","",VLOOKUP(X811,図書名リスト!$A$3:$W$900,22,0))</f>
        <v/>
      </c>
      <c r="T811" s="9" t="str">
        <f t="shared" si="60"/>
        <v xml:space="preserve"> </v>
      </c>
      <c r="U811" s="9" t="str">
        <f t="shared" si="61"/>
        <v>　</v>
      </c>
      <c r="V811" s="9" t="str">
        <f t="shared" si="62"/>
        <v xml:space="preserve"> </v>
      </c>
      <c r="W811" s="9">
        <f t="shared" si="63"/>
        <v>0</v>
      </c>
      <c r="X811" s="8" t="str">
        <f t="shared" si="64"/>
        <v/>
      </c>
    </row>
    <row r="812" spans="1:24" ht="57" customHeight="1" x14ac:dyDescent="0.15">
      <c r="A812" s="44"/>
      <c r="B812" s="11"/>
      <c r="C812" s="17"/>
      <c r="D812" s="17"/>
      <c r="E812" s="16"/>
      <c r="F812" s="15"/>
      <c r="G812" s="14"/>
      <c r="H812" s="13" t="str">
        <f>IF(F812="","",VLOOKUP(F812,図書名リスト!$C$3:$W$900,16,0))</f>
        <v/>
      </c>
      <c r="I812" s="12" t="str">
        <f>IF(F812="","",VLOOKUP(X812,図書名リスト!$A$3:$W$900,5,0))</f>
        <v/>
      </c>
      <c r="J812" s="25" t="str">
        <f>IF(F812="","",VLOOKUP(X812,図書名リスト!$A$3:$W$900,9,0))</f>
        <v/>
      </c>
      <c r="K812" s="24" t="str">
        <f>IF(F812="","",VLOOKUP(X812,図書名リスト!$A$3:$W$900,23,0))</f>
        <v/>
      </c>
      <c r="L812" s="10" t="str">
        <f>IF(F812="","",VLOOKUP(X812,図書名リスト!$A$3:$W$900,11,0))</f>
        <v/>
      </c>
      <c r="M812" s="43" t="str">
        <f>IF(F812="","",VLOOKUP(X812,図書名リスト!$A$3:$W$900,14,0))</f>
        <v/>
      </c>
      <c r="N812" s="10" t="str">
        <f>IF(F812="","",VLOOKUP(X812,図書名リスト!$A$3:$W$900,17,0))</f>
        <v/>
      </c>
      <c r="O812" s="11"/>
      <c r="P812" s="23" t="str">
        <f>IF(F812="","",VLOOKUP(X812,図書名リスト!$A$3:$W$900,21,0))</f>
        <v/>
      </c>
      <c r="Q812" s="22" t="str">
        <f>IF(F812="","",VLOOKUP(X812,図書名リスト!$A$3:$W$900,19,0))</f>
        <v/>
      </c>
      <c r="R812" s="23" t="str">
        <f>IF(F812="","",VLOOKUP(X812,図書名リスト!$A$3:$W$900,20,0))</f>
        <v/>
      </c>
      <c r="S812" s="22" t="str">
        <f>IF(F812="","",VLOOKUP(X812,図書名リスト!$A$3:$W$900,22,0))</f>
        <v/>
      </c>
      <c r="T812" s="9" t="str">
        <f t="shared" si="60"/>
        <v xml:space="preserve"> </v>
      </c>
      <c r="U812" s="9" t="str">
        <f t="shared" si="61"/>
        <v>　</v>
      </c>
      <c r="V812" s="9" t="str">
        <f t="shared" si="62"/>
        <v xml:space="preserve"> </v>
      </c>
      <c r="W812" s="9">
        <f t="shared" si="63"/>
        <v>0</v>
      </c>
      <c r="X812" s="8" t="str">
        <f t="shared" si="64"/>
        <v/>
      </c>
    </row>
    <row r="813" spans="1:24" ht="57" customHeight="1" x14ac:dyDescent="0.15">
      <c r="A813" s="44"/>
      <c r="B813" s="11"/>
      <c r="C813" s="17"/>
      <c r="D813" s="17"/>
      <c r="E813" s="16"/>
      <c r="F813" s="15"/>
      <c r="G813" s="14"/>
      <c r="H813" s="13" t="str">
        <f>IF(F813="","",VLOOKUP(F813,図書名リスト!$C$3:$W$900,16,0))</f>
        <v/>
      </c>
      <c r="I813" s="12" t="str">
        <f>IF(F813="","",VLOOKUP(X813,図書名リスト!$A$3:$W$900,5,0))</f>
        <v/>
      </c>
      <c r="J813" s="25" t="str">
        <f>IF(F813="","",VLOOKUP(X813,図書名リスト!$A$3:$W$900,9,0))</f>
        <v/>
      </c>
      <c r="K813" s="24" t="str">
        <f>IF(F813="","",VLOOKUP(X813,図書名リスト!$A$3:$W$900,23,0))</f>
        <v/>
      </c>
      <c r="L813" s="10" t="str">
        <f>IF(F813="","",VLOOKUP(X813,図書名リスト!$A$3:$W$900,11,0))</f>
        <v/>
      </c>
      <c r="M813" s="43" t="str">
        <f>IF(F813="","",VLOOKUP(X813,図書名リスト!$A$3:$W$900,14,0))</f>
        <v/>
      </c>
      <c r="N813" s="10" t="str">
        <f>IF(F813="","",VLOOKUP(X813,図書名リスト!$A$3:$W$900,17,0))</f>
        <v/>
      </c>
      <c r="O813" s="11"/>
      <c r="P813" s="23" t="str">
        <f>IF(F813="","",VLOOKUP(X813,図書名リスト!$A$3:$W$900,21,0))</f>
        <v/>
      </c>
      <c r="Q813" s="22" t="str">
        <f>IF(F813="","",VLOOKUP(X813,図書名リスト!$A$3:$W$900,19,0))</f>
        <v/>
      </c>
      <c r="R813" s="23" t="str">
        <f>IF(F813="","",VLOOKUP(X813,図書名リスト!$A$3:$W$900,20,0))</f>
        <v/>
      </c>
      <c r="S813" s="22" t="str">
        <f>IF(F813="","",VLOOKUP(X813,図書名リスト!$A$3:$W$900,22,0))</f>
        <v/>
      </c>
      <c r="T813" s="9" t="str">
        <f t="shared" si="60"/>
        <v xml:space="preserve"> </v>
      </c>
      <c r="U813" s="9" t="str">
        <f t="shared" si="61"/>
        <v>　</v>
      </c>
      <c r="V813" s="9" t="str">
        <f t="shared" si="62"/>
        <v xml:space="preserve"> </v>
      </c>
      <c r="W813" s="9">
        <f t="shared" si="63"/>
        <v>0</v>
      </c>
      <c r="X813" s="8" t="str">
        <f t="shared" si="64"/>
        <v/>
      </c>
    </row>
    <row r="814" spans="1:24" ht="57" customHeight="1" x14ac:dyDescent="0.15">
      <c r="A814" s="44"/>
      <c r="B814" s="11"/>
      <c r="C814" s="17"/>
      <c r="D814" s="17"/>
      <c r="E814" s="16"/>
      <c r="F814" s="15"/>
      <c r="G814" s="14"/>
      <c r="H814" s="13" t="str">
        <f>IF(F814="","",VLOOKUP(F814,図書名リスト!$C$3:$W$900,16,0))</f>
        <v/>
      </c>
      <c r="I814" s="12" t="str">
        <f>IF(F814="","",VLOOKUP(X814,図書名リスト!$A$3:$W$900,5,0))</f>
        <v/>
      </c>
      <c r="J814" s="25" t="str">
        <f>IF(F814="","",VLOOKUP(X814,図書名リスト!$A$3:$W$900,9,0))</f>
        <v/>
      </c>
      <c r="K814" s="24" t="str">
        <f>IF(F814="","",VLOOKUP(X814,図書名リスト!$A$3:$W$900,23,0))</f>
        <v/>
      </c>
      <c r="L814" s="10" t="str">
        <f>IF(F814="","",VLOOKUP(X814,図書名リスト!$A$3:$W$900,11,0))</f>
        <v/>
      </c>
      <c r="M814" s="43" t="str">
        <f>IF(F814="","",VLOOKUP(X814,図書名リスト!$A$3:$W$900,14,0))</f>
        <v/>
      </c>
      <c r="N814" s="10" t="str">
        <f>IF(F814="","",VLOOKUP(X814,図書名リスト!$A$3:$W$900,17,0))</f>
        <v/>
      </c>
      <c r="O814" s="11"/>
      <c r="P814" s="23" t="str">
        <f>IF(F814="","",VLOOKUP(X814,図書名リスト!$A$3:$W$900,21,0))</f>
        <v/>
      </c>
      <c r="Q814" s="22" t="str">
        <f>IF(F814="","",VLOOKUP(X814,図書名リスト!$A$3:$W$900,19,0))</f>
        <v/>
      </c>
      <c r="R814" s="23" t="str">
        <f>IF(F814="","",VLOOKUP(X814,図書名リスト!$A$3:$W$900,20,0))</f>
        <v/>
      </c>
      <c r="S814" s="22" t="str">
        <f>IF(F814="","",VLOOKUP(X814,図書名リスト!$A$3:$W$900,22,0))</f>
        <v/>
      </c>
      <c r="T814" s="9" t="str">
        <f t="shared" si="60"/>
        <v xml:space="preserve"> </v>
      </c>
      <c r="U814" s="9" t="str">
        <f t="shared" si="61"/>
        <v>　</v>
      </c>
      <c r="V814" s="9" t="str">
        <f t="shared" si="62"/>
        <v xml:space="preserve"> </v>
      </c>
      <c r="W814" s="9">
        <f t="shared" si="63"/>
        <v>0</v>
      </c>
      <c r="X814" s="8" t="str">
        <f t="shared" si="64"/>
        <v/>
      </c>
    </row>
    <row r="815" spans="1:24" ht="57" customHeight="1" x14ac:dyDescent="0.15">
      <c r="A815" s="44"/>
      <c r="B815" s="11"/>
      <c r="C815" s="17"/>
      <c r="D815" s="17"/>
      <c r="E815" s="16"/>
      <c r="F815" s="15"/>
      <c r="G815" s="14"/>
      <c r="H815" s="13" t="str">
        <f>IF(F815="","",VLOOKUP(F815,図書名リスト!$C$3:$W$900,16,0))</f>
        <v/>
      </c>
      <c r="I815" s="12" t="str">
        <f>IF(F815="","",VLOOKUP(X815,図書名リスト!$A$3:$W$900,5,0))</f>
        <v/>
      </c>
      <c r="J815" s="25" t="str">
        <f>IF(F815="","",VLOOKUP(X815,図書名リスト!$A$3:$W$900,9,0))</f>
        <v/>
      </c>
      <c r="K815" s="24" t="str">
        <f>IF(F815="","",VLOOKUP(X815,図書名リスト!$A$3:$W$900,23,0))</f>
        <v/>
      </c>
      <c r="L815" s="10" t="str">
        <f>IF(F815="","",VLOOKUP(X815,図書名リスト!$A$3:$W$900,11,0))</f>
        <v/>
      </c>
      <c r="M815" s="43" t="str">
        <f>IF(F815="","",VLOOKUP(X815,図書名リスト!$A$3:$W$900,14,0))</f>
        <v/>
      </c>
      <c r="N815" s="10" t="str">
        <f>IF(F815="","",VLOOKUP(X815,図書名リスト!$A$3:$W$900,17,0))</f>
        <v/>
      </c>
      <c r="O815" s="11"/>
      <c r="P815" s="23" t="str">
        <f>IF(F815="","",VLOOKUP(X815,図書名リスト!$A$3:$W$900,21,0))</f>
        <v/>
      </c>
      <c r="Q815" s="22" t="str">
        <f>IF(F815="","",VLOOKUP(X815,図書名リスト!$A$3:$W$900,19,0))</f>
        <v/>
      </c>
      <c r="R815" s="23" t="str">
        <f>IF(F815="","",VLOOKUP(X815,図書名リスト!$A$3:$W$900,20,0))</f>
        <v/>
      </c>
      <c r="S815" s="22" t="str">
        <f>IF(F815="","",VLOOKUP(X815,図書名リスト!$A$3:$W$900,22,0))</f>
        <v/>
      </c>
      <c r="T815" s="9" t="str">
        <f t="shared" si="60"/>
        <v xml:space="preserve"> </v>
      </c>
      <c r="U815" s="9" t="str">
        <f t="shared" si="61"/>
        <v>　</v>
      </c>
      <c r="V815" s="9" t="str">
        <f t="shared" si="62"/>
        <v xml:space="preserve"> </v>
      </c>
      <c r="W815" s="9">
        <f t="shared" si="63"/>
        <v>0</v>
      </c>
      <c r="X815" s="8" t="str">
        <f t="shared" si="64"/>
        <v/>
      </c>
    </row>
    <row r="816" spans="1:24" ht="57" customHeight="1" x14ac:dyDescent="0.15">
      <c r="A816" s="44"/>
      <c r="B816" s="11"/>
      <c r="C816" s="17"/>
      <c r="D816" s="17"/>
      <c r="E816" s="16"/>
      <c r="F816" s="15"/>
      <c r="G816" s="14"/>
      <c r="H816" s="13" t="str">
        <f>IF(F816="","",VLOOKUP(F816,図書名リスト!$C$3:$W$900,16,0))</f>
        <v/>
      </c>
      <c r="I816" s="12" t="str">
        <f>IF(F816="","",VLOOKUP(X816,図書名リスト!$A$3:$W$900,5,0))</f>
        <v/>
      </c>
      <c r="J816" s="25" t="str">
        <f>IF(F816="","",VLOOKUP(X816,図書名リスト!$A$3:$W$900,9,0))</f>
        <v/>
      </c>
      <c r="K816" s="24" t="str">
        <f>IF(F816="","",VLOOKUP(X816,図書名リスト!$A$3:$W$900,23,0))</f>
        <v/>
      </c>
      <c r="L816" s="10" t="str">
        <f>IF(F816="","",VLOOKUP(X816,図書名リスト!$A$3:$W$900,11,0))</f>
        <v/>
      </c>
      <c r="M816" s="43" t="str">
        <f>IF(F816="","",VLOOKUP(X816,図書名リスト!$A$3:$W$900,14,0))</f>
        <v/>
      </c>
      <c r="N816" s="10" t="str">
        <f>IF(F816="","",VLOOKUP(X816,図書名リスト!$A$3:$W$900,17,0))</f>
        <v/>
      </c>
      <c r="O816" s="11"/>
      <c r="P816" s="23" t="str">
        <f>IF(F816="","",VLOOKUP(X816,図書名リスト!$A$3:$W$900,21,0))</f>
        <v/>
      </c>
      <c r="Q816" s="22" t="str">
        <f>IF(F816="","",VLOOKUP(X816,図書名リスト!$A$3:$W$900,19,0))</f>
        <v/>
      </c>
      <c r="R816" s="23" t="str">
        <f>IF(F816="","",VLOOKUP(X816,図書名リスト!$A$3:$W$900,20,0))</f>
        <v/>
      </c>
      <c r="S816" s="22" t="str">
        <f>IF(F816="","",VLOOKUP(X816,図書名リスト!$A$3:$W$900,22,0))</f>
        <v/>
      </c>
      <c r="T816" s="9" t="str">
        <f t="shared" si="60"/>
        <v xml:space="preserve"> </v>
      </c>
      <c r="U816" s="9" t="str">
        <f t="shared" si="61"/>
        <v>　</v>
      </c>
      <c r="V816" s="9" t="str">
        <f t="shared" si="62"/>
        <v xml:space="preserve"> </v>
      </c>
      <c r="W816" s="9">
        <f t="shared" si="63"/>
        <v>0</v>
      </c>
      <c r="X816" s="8" t="str">
        <f t="shared" si="64"/>
        <v/>
      </c>
    </row>
    <row r="817" spans="1:24" ht="57" customHeight="1" x14ac:dyDescent="0.15">
      <c r="A817" s="44"/>
      <c r="B817" s="11"/>
      <c r="C817" s="17"/>
      <c r="D817" s="17"/>
      <c r="E817" s="16"/>
      <c r="F817" s="15"/>
      <c r="G817" s="14"/>
      <c r="H817" s="13" t="str">
        <f>IF(F817="","",VLOOKUP(F817,図書名リスト!$C$3:$W$900,16,0))</f>
        <v/>
      </c>
      <c r="I817" s="12" t="str">
        <f>IF(F817="","",VLOOKUP(X817,図書名リスト!$A$3:$W$900,5,0))</f>
        <v/>
      </c>
      <c r="J817" s="25" t="str">
        <f>IF(F817="","",VLOOKUP(X817,図書名リスト!$A$3:$W$900,9,0))</f>
        <v/>
      </c>
      <c r="K817" s="24" t="str">
        <f>IF(F817="","",VLOOKUP(X817,図書名リスト!$A$3:$W$900,23,0))</f>
        <v/>
      </c>
      <c r="L817" s="10" t="str">
        <f>IF(F817="","",VLOOKUP(X817,図書名リスト!$A$3:$W$900,11,0))</f>
        <v/>
      </c>
      <c r="M817" s="43" t="str">
        <f>IF(F817="","",VLOOKUP(X817,図書名リスト!$A$3:$W$900,14,0))</f>
        <v/>
      </c>
      <c r="N817" s="10" t="str">
        <f>IF(F817="","",VLOOKUP(X817,図書名リスト!$A$3:$W$900,17,0))</f>
        <v/>
      </c>
      <c r="O817" s="11"/>
      <c r="P817" s="23" t="str">
        <f>IF(F817="","",VLOOKUP(X817,図書名リスト!$A$3:$W$900,21,0))</f>
        <v/>
      </c>
      <c r="Q817" s="22" t="str">
        <f>IF(F817="","",VLOOKUP(X817,図書名リスト!$A$3:$W$900,19,0))</f>
        <v/>
      </c>
      <c r="R817" s="23" t="str">
        <f>IF(F817="","",VLOOKUP(X817,図書名リスト!$A$3:$W$900,20,0))</f>
        <v/>
      </c>
      <c r="S817" s="22" t="str">
        <f>IF(F817="","",VLOOKUP(X817,図書名リスト!$A$3:$W$900,22,0))</f>
        <v/>
      </c>
      <c r="T817" s="9" t="str">
        <f t="shared" si="60"/>
        <v xml:space="preserve"> </v>
      </c>
      <c r="U817" s="9" t="str">
        <f t="shared" si="61"/>
        <v>　</v>
      </c>
      <c r="V817" s="9" t="str">
        <f t="shared" si="62"/>
        <v xml:space="preserve"> </v>
      </c>
      <c r="W817" s="9">
        <f t="shared" si="63"/>
        <v>0</v>
      </c>
      <c r="X817" s="8" t="str">
        <f t="shared" si="64"/>
        <v/>
      </c>
    </row>
    <row r="818" spans="1:24" ht="57" customHeight="1" x14ac:dyDescent="0.15">
      <c r="A818" s="44"/>
      <c r="B818" s="11"/>
      <c r="C818" s="17"/>
      <c r="D818" s="17"/>
      <c r="E818" s="16"/>
      <c r="F818" s="15"/>
      <c r="G818" s="14"/>
      <c r="H818" s="13" t="str">
        <f>IF(F818="","",VLOOKUP(F818,図書名リスト!$C$3:$W$900,16,0))</f>
        <v/>
      </c>
      <c r="I818" s="12" t="str">
        <f>IF(F818="","",VLOOKUP(X818,図書名リスト!$A$3:$W$900,5,0))</f>
        <v/>
      </c>
      <c r="J818" s="25" t="str">
        <f>IF(F818="","",VLOOKUP(X818,図書名リスト!$A$3:$W$900,9,0))</f>
        <v/>
      </c>
      <c r="K818" s="24" t="str">
        <f>IF(F818="","",VLOOKUP(X818,図書名リスト!$A$3:$W$900,23,0))</f>
        <v/>
      </c>
      <c r="L818" s="10" t="str">
        <f>IF(F818="","",VLOOKUP(X818,図書名リスト!$A$3:$W$900,11,0))</f>
        <v/>
      </c>
      <c r="M818" s="43" t="str">
        <f>IF(F818="","",VLOOKUP(X818,図書名リスト!$A$3:$W$900,14,0))</f>
        <v/>
      </c>
      <c r="N818" s="10" t="str">
        <f>IF(F818="","",VLOOKUP(X818,図書名リスト!$A$3:$W$900,17,0))</f>
        <v/>
      </c>
      <c r="O818" s="11"/>
      <c r="P818" s="23" t="str">
        <f>IF(F818="","",VLOOKUP(X818,図書名リスト!$A$3:$W$900,21,0))</f>
        <v/>
      </c>
      <c r="Q818" s="22" t="str">
        <f>IF(F818="","",VLOOKUP(X818,図書名リスト!$A$3:$W$900,19,0))</f>
        <v/>
      </c>
      <c r="R818" s="23" t="str">
        <f>IF(F818="","",VLOOKUP(X818,図書名リスト!$A$3:$W$900,20,0))</f>
        <v/>
      </c>
      <c r="S818" s="22" t="str">
        <f>IF(F818="","",VLOOKUP(X818,図書名リスト!$A$3:$W$900,22,0))</f>
        <v/>
      </c>
      <c r="T818" s="9" t="str">
        <f t="shared" si="60"/>
        <v xml:space="preserve"> </v>
      </c>
      <c r="U818" s="9" t="str">
        <f t="shared" si="61"/>
        <v>　</v>
      </c>
      <c r="V818" s="9" t="str">
        <f t="shared" si="62"/>
        <v xml:space="preserve"> </v>
      </c>
      <c r="W818" s="9">
        <f t="shared" si="63"/>
        <v>0</v>
      </c>
      <c r="X818" s="8" t="str">
        <f t="shared" si="64"/>
        <v/>
      </c>
    </row>
    <row r="819" spans="1:24" ht="57" customHeight="1" x14ac:dyDescent="0.15">
      <c r="A819" s="44"/>
      <c r="B819" s="11"/>
      <c r="C819" s="17"/>
      <c r="D819" s="17"/>
      <c r="E819" s="16"/>
      <c r="F819" s="15"/>
      <c r="G819" s="14"/>
      <c r="H819" s="13" t="str">
        <f>IF(F819="","",VLOOKUP(F819,図書名リスト!$C$3:$W$900,16,0))</f>
        <v/>
      </c>
      <c r="I819" s="12" t="str">
        <f>IF(F819="","",VLOOKUP(X819,図書名リスト!$A$3:$W$900,5,0))</f>
        <v/>
      </c>
      <c r="J819" s="25" t="str">
        <f>IF(F819="","",VLOOKUP(X819,図書名リスト!$A$3:$W$900,9,0))</f>
        <v/>
      </c>
      <c r="K819" s="24" t="str">
        <f>IF(F819="","",VLOOKUP(X819,図書名リスト!$A$3:$W$900,23,0))</f>
        <v/>
      </c>
      <c r="L819" s="10" t="str">
        <f>IF(F819="","",VLOOKUP(X819,図書名リスト!$A$3:$W$900,11,0))</f>
        <v/>
      </c>
      <c r="M819" s="43" t="str">
        <f>IF(F819="","",VLOOKUP(X819,図書名リスト!$A$3:$W$900,14,0))</f>
        <v/>
      </c>
      <c r="N819" s="10" t="str">
        <f>IF(F819="","",VLOOKUP(X819,図書名リスト!$A$3:$W$900,17,0))</f>
        <v/>
      </c>
      <c r="O819" s="11"/>
      <c r="P819" s="23" t="str">
        <f>IF(F819="","",VLOOKUP(X819,図書名リスト!$A$3:$W$900,21,0))</f>
        <v/>
      </c>
      <c r="Q819" s="22" t="str">
        <f>IF(F819="","",VLOOKUP(X819,図書名リスト!$A$3:$W$900,19,0))</f>
        <v/>
      </c>
      <c r="R819" s="23" t="str">
        <f>IF(F819="","",VLOOKUP(X819,図書名リスト!$A$3:$W$900,20,0))</f>
        <v/>
      </c>
      <c r="S819" s="22" t="str">
        <f>IF(F819="","",VLOOKUP(X819,図書名リスト!$A$3:$W$900,22,0))</f>
        <v/>
      </c>
      <c r="T819" s="9" t="str">
        <f t="shared" si="60"/>
        <v xml:space="preserve"> </v>
      </c>
      <c r="U819" s="9" t="str">
        <f t="shared" si="61"/>
        <v>　</v>
      </c>
      <c r="V819" s="9" t="str">
        <f t="shared" si="62"/>
        <v xml:space="preserve"> </v>
      </c>
      <c r="W819" s="9">
        <f t="shared" si="63"/>
        <v>0</v>
      </c>
      <c r="X819" s="8" t="str">
        <f t="shared" si="64"/>
        <v/>
      </c>
    </row>
    <row r="820" spans="1:24" ht="57" customHeight="1" x14ac:dyDescent="0.15">
      <c r="A820" s="44"/>
      <c r="B820" s="11"/>
      <c r="C820" s="17"/>
      <c r="D820" s="17"/>
      <c r="E820" s="16"/>
      <c r="F820" s="15"/>
      <c r="G820" s="14"/>
      <c r="H820" s="13" t="str">
        <f>IF(F820="","",VLOOKUP(F820,図書名リスト!$C$3:$W$900,16,0))</f>
        <v/>
      </c>
      <c r="I820" s="12" t="str">
        <f>IF(F820="","",VLOOKUP(X820,図書名リスト!$A$3:$W$900,5,0))</f>
        <v/>
      </c>
      <c r="J820" s="25" t="str">
        <f>IF(F820="","",VLOOKUP(X820,図書名リスト!$A$3:$W$900,9,0))</f>
        <v/>
      </c>
      <c r="K820" s="24" t="str">
        <f>IF(F820="","",VLOOKUP(X820,図書名リスト!$A$3:$W$900,23,0))</f>
        <v/>
      </c>
      <c r="L820" s="10" t="str">
        <f>IF(F820="","",VLOOKUP(X820,図書名リスト!$A$3:$W$900,11,0))</f>
        <v/>
      </c>
      <c r="M820" s="43" t="str">
        <f>IF(F820="","",VLOOKUP(X820,図書名リスト!$A$3:$W$900,14,0))</f>
        <v/>
      </c>
      <c r="N820" s="10" t="str">
        <f>IF(F820="","",VLOOKUP(X820,図書名リスト!$A$3:$W$900,17,0))</f>
        <v/>
      </c>
      <c r="O820" s="11"/>
      <c r="P820" s="23" t="str">
        <f>IF(F820="","",VLOOKUP(X820,図書名リスト!$A$3:$W$900,21,0))</f>
        <v/>
      </c>
      <c r="Q820" s="22" t="str">
        <f>IF(F820="","",VLOOKUP(X820,図書名リスト!$A$3:$W$900,19,0))</f>
        <v/>
      </c>
      <c r="R820" s="23" t="str">
        <f>IF(F820="","",VLOOKUP(X820,図書名リスト!$A$3:$W$900,20,0))</f>
        <v/>
      </c>
      <c r="S820" s="22" t="str">
        <f>IF(F820="","",VLOOKUP(X820,図書名リスト!$A$3:$W$900,22,0))</f>
        <v/>
      </c>
      <c r="T820" s="9" t="str">
        <f t="shared" si="60"/>
        <v xml:space="preserve"> </v>
      </c>
      <c r="U820" s="9" t="str">
        <f t="shared" si="61"/>
        <v>　</v>
      </c>
      <c r="V820" s="9" t="str">
        <f t="shared" si="62"/>
        <v xml:space="preserve"> </v>
      </c>
      <c r="W820" s="9">
        <f t="shared" si="63"/>
        <v>0</v>
      </c>
      <c r="X820" s="8" t="str">
        <f t="shared" si="64"/>
        <v/>
      </c>
    </row>
    <row r="821" spans="1:24" ht="57" customHeight="1" x14ac:dyDescent="0.15">
      <c r="A821" s="44"/>
      <c r="B821" s="11"/>
      <c r="C821" s="17"/>
      <c r="D821" s="17"/>
      <c r="E821" s="16"/>
      <c r="F821" s="15"/>
      <c r="G821" s="14"/>
      <c r="H821" s="13" t="str">
        <f>IF(F821="","",VLOOKUP(F821,図書名リスト!$C$3:$W$900,16,0))</f>
        <v/>
      </c>
      <c r="I821" s="12" t="str">
        <f>IF(F821="","",VLOOKUP(X821,図書名リスト!$A$3:$W$900,5,0))</f>
        <v/>
      </c>
      <c r="J821" s="25" t="str">
        <f>IF(F821="","",VLOOKUP(X821,図書名リスト!$A$3:$W$900,9,0))</f>
        <v/>
      </c>
      <c r="K821" s="24" t="str">
        <f>IF(F821="","",VLOOKUP(X821,図書名リスト!$A$3:$W$900,23,0))</f>
        <v/>
      </c>
      <c r="L821" s="10" t="str">
        <f>IF(F821="","",VLOOKUP(X821,図書名リスト!$A$3:$W$900,11,0))</f>
        <v/>
      </c>
      <c r="M821" s="43" t="str">
        <f>IF(F821="","",VLOOKUP(X821,図書名リスト!$A$3:$W$900,14,0))</f>
        <v/>
      </c>
      <c r="N821" s="10" t="str">
        <f>IF(F821="","",VLOOKUP(X821,図書名リスト!$A$3:$W$900,17,0))</f>
        <v/>
      </c>
      <c r="O821" s="11"/>
      <c r="P821" s="23" t="str">
        <f>IF(F821="","",VLOOKUP(X821,図書名リスト!$A$3:$W$900,21,0))</f>
        <v/>
      </c>
      <c r="Q821" s="22" t="str">
        <f>IF(F821="","",VLOOKUP(X821,図書名リスト!$A$3:$W$900,19,0))</f>
        <v/>
      </c>
      <c r="R821" s="23" t="str">
        <f>IF(F821="","",VLOOKUP(X821,図書名リスト!$A$3:$W$900,20,0))</f>
        <v/>
      </c>
      <c r="S821" s="22" t="str">
        <f>IF(F821="","",VLOOKUP(X821,図書名リスト!$A$3:$W$900,22,0))</f>
        <v/>
      </c>
      <c r="T821" s="9" t="str">
        <f t="shared" si="60"/>
        <v xml:space="preserve"> </v>
      </c>
      <c r="U821" s="9" t="str">
        <f t="shared" si="61"/>
        <v>　</v>
      </c>
      <c r="V821" s="9" t="str">
        <f t="shared" si="62"/>
        <v xml:space="preserve"> </v>
      </c>
      <c r="W821" s="9">
        <f t="shared" si="63"/>
        <v>0</v>
      </c>
      <c r="X821" s="8" t="str">
        <f t="shared" si="64"/>
        <v/>
      </c>
    </row>
    <row r="822" spans="1:24" ht="57" customHeight="1" x14ac:dyDescent="0.15">
      <c r="A822" s="44"/>
      <c r="B822" s="11"/>
      <c r="C822" s="17"/>
      <c r="D822" s="17"/>
      <c r="E822" s="16"/>
      <c r="F822" s="15"/>
      <c r="G822" s="14"/>
      <c r="H822" s="13" t="str">
        <f>IF(F822="","",VLOOKUP(F822,図書名リスト!$C$3:$W$900,16,0))</f>
        <v/>
      </c>
      <c r="I822" s="12" t="str">
        <f>IF(F822="","",VLOOKUP(X822,図書名リスト!$A$3:$W$900,5,0))</f>
        <v/>
      </c>
      <c r="J822" s="25" t="str">
        <f>IF(F822="","",VLOOKUP(X822,図書名リスト!$A$3:$W$900,9,0))</f>
        <v/>
      </c>
      <c r="K822" s="24" t="str">
        <f>IF(F822="","",VLOOKUP(X822,図書名リスト!$A$3:$W$900,23,0))</f>
        <v/>
      </c>
      <c r="L822" s="10" t="str">
        <f>IF(F822="","",VLOOKUP(X822,図書名リスト!$A$3:$W$900,11,0))</f>
        <v/>
      </c>
      <c r="M822" s="43" t="str">
        <f>IF(F822="","",VLOOKUP(X822,図書名リスト!$A$3:$W$900,14,0))</f>
        <v/>
      </c>
      <c r="N822" s="10" t="str">
        <f>IF(F822="","",VLOOKUP(X822,図書名リスト!$A$3:$W$900,17,0))</f>
        <v/>
      </c>
      <c r="O822" s="11"/>
      <c r="P822" s="23" t="str">
        <f>IF(F822="","",VLOOKUP(X822,図書名リスト!$A$3:$W$900,21,0))</f>
        <v/>
      </c>
      <c r="Q822" s="22" t="str">
        <f>IF(F822="","",VLOOKUP(X822,図書名リスト!$A$3:$W$900,19,0))</f>
        <v/>
      </c>
      <c r="R822" s="23" t="str">
        <f>IF(F822="","",VLOOKUP(X822,図書名リスト!$A$3:$W$900,20,0))</f>
        <v/>
      </c>
      <c r="S822" s="22" t="str">
        <f>IF(F822="","",VLOOKUP(X822,図書名リスト!$A$3:$W$900,22,0))</f>
        <v/>
      </c>
      <c r="T822" s="9" t="str">
        <f t="shared" si="60"/>
        <v xml:space="preserve"> </v>
      </c>
      <c r="U822" s="9" t="str">
        <f t="shared" si="61"/>
        <v>　</v>
      </c>
      <c r="V822" s="9" t="str">
        <f t="shared" si="62"/>
        <v xml:space="preserve"> </v>
      </c>
      <c r="W822" s="9">
        <f t="shared" si="63"/>
        <v>0</v>
      </c>
      <c r="X822" s="8" t="str">
        <f t="shared" si="64"/>
        <v/>
      </c>
    </row>
    <row r="823" spans="1:24" ht="57" customHeight="1" x14ac:dyDescent="0.15">
      <c r="A823" s="44"/>
      <c r="B823" s="11"/>
      <c r="C823" s="17"/>
      <c r="D823" s="17"/>
      <c r="E823" s="16"/>
      <c r="F823" s="15"/>
      <c r="G823" s="14"/>
      <c r="H823" s="13" t="str">
        <f>IF(F823="","",VLOOKUP(F823,図書名リスト!$C$3:$W$900,16,0))</f>
        <v/>
      </c>
      <c r="I823" s="12" t="str">
        <f>IF(F823="","",VLOOKUP(X823,図書名リスト!$A$3:$W$900,5,0))</f>
        <v/>
      </c>
      <c r="J823" s="25" t="str">
        <f>IF(F823="","",VLOOKUP(X823,図書名リスト!$A$3:$W$900,9,0))</f>
        <v/>
      </c>
      <c r="K823" s="24" t="str">
        <f>IF(F823="","",VLOOKUP(X823,図書名リスト!$A$3:$W$900,23,0))</f>
        <v/>
      </c>
      <c r="L823" s="10" t="str">
        <f>IF(F823="","",VLOOKUP(X823,図書名リスト!$A$3:$W$900,11,0))</f>
        <v/>
      </c>
      <c r="M823" s="43" t="str">
        <f>IF(F823="","",VLOOKUP(X823,図書名リスト!$A$3:$W$900,14,0))</f>
        <v/>
      </c>
      <c r="N823" s="10" t="str">
        <f>IF(F823="","",VLOOKUP(X823,図書名リスト!$A$3:$W$900,17,0))</f>
        <v/>
      </c>
      <c r="O823" s="11"/>
      <c r="P823" s="23" t="str">
        <f>IF(F823="","",VLOOKUP(X823,図書名リスト!$A$3:$W$900,21,0))</f>
        <v/>
      </c>
      <c r="Q823" s="22" t="str">
        <f>IF(F823="","",VLOOKUP(X823,図書名リスト!$A$3:$W$900,19,0))</f>
        <v/>
      </c>
      <c r="R823" s="23" t="str">
        <f>IF(F823="","",VLOOKUP(X823,図書名リスト!$A$3:$W$900,20,0))</f>
        <v/>
      </c>
      <c r="S823" s="22" t="str">
        <f>IF(F823="","",VLOOKUP(X823,図書名リスト!$A$3:$W$900,22,0))</f>
        <v/>
      </c>
      <c r="T823" s="9" t="str">
        <f t="shared" si="60"/>
        <v xml:space="preserve"> </v>
      </c>
      <c r="U823" s="9" t="str">
        <f t="shared" si="61"/>
        <v>　</v>
      </c>
      <c r="V823" s="9" t="str">
        <f t="shared" si="62"/>
        <v xml:space="preserve"> </v>
      </c>
      <c r="W823" s="9">
        <f t="shared" si="63"/>
        <v>0</v>
      </c>
      <c r="X823" s="8" t="str">
        <f t="shared" si="64"/>
        <v/>
      </c>
    </row>
    <row r="824" spans="1:24" ht="57" customHeight="1" x14ac:dyDescent="0.15">
      <c r="A824" s="44"/>
      <c r="B824" s="11"/>
      <c r="C824" s="17"/>
      <c r="D824" s="17"/>
      <c r="E824" s="16"/>
      <c r="F824" s="15"/>
      <c r="G824" s="14"/>
      <c r="H824" s="13" t="str">
        <f>IF(F824="","",VLOOKUP(F824,図書名リスト!$C$3:$W$900,16,0))</f>
        <v/>
      </c>
      <c r="I824" s="12" t="str">
        <f>IF(F824="","",VLOOKUP(X824,図書名リスト!$A$3:$W$900,5,0))</f>
        <v/>
      </c>
      <c r="J824" s="25" t="str">
        <f>IF(F824="","",VLOOKUP(X824,図書名リスト!$A$3:$W$900,9,0))</f>
        <v/>
      </c>
      <c r="K824" s="24" t="str">
        <f>IF(F824="","",VLOOKUP(X824,図書名リスト!$A$3:$W$900,23,0))</f>
        <v/>
      </c>
      <c r="L824" s="10" t="str">
        <f>IF(F824="","",VLOOKUP(X824,図書名リスト!$A$3:$W$900,11,0))</f>
        <v/>
      </c>
      <c r="M824" s="43" t="str">
        <f>IF(F824="","",VLOOKUP(X824,図書名リスト!$A$3:$W$900,14,0))</f>
        <v/>
      </c>
      <c r="N824" s="10" t="str">
        <f>IF(F824="","",VLOOKUP(X824,図書名リスト!$A$3:$W$900,17,0))</f>
        <v/>
      </c>
      <c r="O824" s="11"/>
      <c r="P824" s="23" t="str">
        <f>IF(F824="","",VLOOKUP(X824,図書名リスト!$A$3:$W$900,21,0))</f>
        <v/>
      </c>
      <c r="Q824" s="22" t="str">
        <f>IF(F824="","",VLOOKUP(X824,図書名リスト!$A$3:$W$900,19,0))</f>
        <v/>
      </c>
      <c r="R824" s="23" t="str">
        <f>IF(F824="","",VLOOKUP(X824,図書名リスト!$A$3:$W$900,20,0))</f>
        <v/>
      </c>
      <c r="S824" s="22" t="str">
        <f>IF(F824="","",VLOOKUP(X824,図書名リスト!$A$3:$W$900,22,0))</f>
        <v/>
      </c>
      <c r="T824" s="9" t="str">
        <f t="shared" si="60"/>
        <v xml:space="preserve"> </v>
      </c>
      <c r="U824" s="9" t="str">
        <f t="shared" si="61"/>
        <v>　</v>
      </c>
      <c r="V824" s="9" t="str">
        <f t="shared" si="62"/>
        <v xml:space="preserve"> </v>
      </c>
      <c r="W824" s="9">
        <f t="shared" si="63"/>
        <v>0</v>
      </c>
      <c r="X824" s="8" t="str">
        <f t="shared" si="64"/>
        <v/>
      </c>
    </row>
    <row r="825" spans="1:24" ht="57" customHeight="1" x14ac:dyDescent="0.15">
      <c r="A825" s="44"/>
      <c r="B825" s="11"/>
      <c r="C825" s="17"/>
      <c r="D825" s="17"/>
      <c r="E825" s="16"/>
      <c r="F825" s="15"/>
      <c r="G825" s="14"/>
      <c r="H825" s="13" t="str">
        <f>IF(F825="","",VLOOKUP(F825,図書名リスト!$C$3:$W$900,16,0))</f>
        <v/>
      </c>
      <c r="I825" s="12" t="str">
        <f>IF(F825="","",VLOOKUP(X825,図書名リスト!$A$3:$W$900,5,0))</f>
        <v/>
      </c>
      <c r="J825" s="25" t="str">
        <f>IF(F825="","",VLOOKUP(X825,図書名リスト!$A$3:$W$900,9,0))</f>
        <v/>
      </c>
      <c r="K825" s="24" t="str">
        <f>IF(F825="","",VLOOKUP(X825,図書名リスト!$A$3:$W$900,23,0))</f>
        <v/>
      </c>
      <c r="L825" s="10" t="str">
        <f>IF(F825="","",VLOOKUP(X825,図書名リスト!$A$3:$W$900,11,0))</f>
        <v/>
      </c>
      <c r="M825" s="43" t="str">
        <f>IF(F825="","",VLOOKUP(X825,図書名リスト!$A$3:$W$900,14,0))</f>
        <v/>
      </c>
      <c r="N825" s="10" t="str">
        <f>IF(F825="","",VLOOKUP(X825,図書名リスト!$A$3:$W$900,17,0))</f>
        <v/>
      </c>
      <c r="O825" s="11"/>
      <c r="P825" s="23" t="str">
        <f>IF(F825="","",VLOOKUP(X825,図書名リスト!$A$3:$W$900,21,0))</f>
        <v/>
      </c>
      <c r="Q825" s="22" t="str">
        <f>IF(F825="","",VLOOKUP(X825,図書名リスト!$A$3:$W$900,19,0))</f>
        <v/>
      </c>
      <c r="R825" s="23" t="str">
        <f>IF(F825="","",VLOOKUP(X825,図書名リスト!$A$3:$W$900,20,0))</f>
        <v/>
      </c>
      <c r="S825" s="22" t="str">
        <f>IF(F825="","",VLOOKUP(X825,図書名リスト!$A$3:$W$900,22,0))</f>
        <v/>
      </c>
      <c r="T825" s="9" t="str">
        <f t="shared" si="60"/>
        <v xml:space="preserve"> </v>
      </c>
      <c r="U825" s="9" t="str">
        <f t="shared" si="61"/>
        <v>　</v>
      </c>
      <c r="V825" s="9" t="str">
        <f t="shared" si="62"/>
        <v xml:space="preserve"> </v>
      </c>
      <c r="W825" s="9">
        <f t="shared" si="63"/>
        <v>0</v>
      </c>
      <c r="X825" s="8" t="str">
        <f t="shared" si="64"/>
        <v/>
      </c>
    </row>
    <row r="826" spans="1:24" ht="57" customHeight="1" x14ac:dyDescent="0.15">
      <c r="A826" s="44"/>
      <c r="B826" s="11"/>
      <c r="C826" s="17"/>
      <c r="D826" s="17"/>
      <c r="E826" s="16"/>
      <c r="F826" s="15"/>
      <c r="G826" s="14"/>
      <c r="H826" s="13" t="str">
        <f>IF(F826="","",VLOOKUP(F826,図書名リスト!$C$3:$W$900,16,0))</f>
        <v/>
      </c>
      <c r="I826" s="12" t="str">
        <f>IF(F826="","",VLOOKUP(X826,図書名リスト!$A$3:$W$900,5,0))</f>
        <v/>
      </c>
      <c r="J826" s="25" t="str">
        <f>IF(F826="","",VLOOKUP(X826,図書名リスト!$A$3:$W$900,9,0))</f>
        <v/>
      </c>
      <c r="K826" s="24" t="str">
        <f>IF(F826="","",VLOOKUP(X826,図書名リスト!$A$3:$W$900,23,0))</f>
        <v/>
      </c>
      <c r="L826" s="10" t="str">
        <f>IF(F826="","",VLOOKUP(X826,図書名リスト!$A$3:$W$900,11,0))</f>
        <v/>
      </c>
      <c r="M826" s="43" t="str">
        <f>IF(F826="","",VLOOKUP(X826,図書名リスト!$A$3:$W$900,14,0))</f>
        <v/>
      </c>
      <c r="N826" s="10" t="str">
        <f>IF(F826="","",VLOOKUP(X826,図書名リスト!$A$3:$W$900,17,0))</f>
        <v/>
      </c>
      <c r="O826" s="11"/>
      <c r="P826" s="23" t="str">
        <f>IF(F826="","",VLOOKUP(X826,図書名リスト!$A$3:$W$900,21,0))</f>
        <v/>
      </c>
      <c r="Q826" s="22" t="str">
        <f>IF(F826="","",VLOOKUP(X826,図書名リスト!$A$3:$W$900,19,0))</f>
        <v/>
      </c>
      <c r="R826" s="23" t="str">
        <f>IF(F826="","",VLOOKUP(X826,図書名リスト!$A$3:$W$900,20,0))</f>
        <v/>
      </c>
      <c r="S826" s="22" t="str">
        <f>IF(F826="","",VLOOKUP(X826,図書名リスト!$A$3:$W$900,22,0))</f>
        <v/>
      </c>
      <c r="T826" s="9" t="str">
        <f t="shared" si="60"/>
        <v xml:space="preserve"> </v>
      </c>
      <c r="U826" s="9" t="str">
        <f t="shared" si="61"/>
        <v>　</v>
      </c>
      <c r="V826" s="9" t="str">
        <f t="shared" si="62"/>
        <v xml:space="preserve"> </v>
      </c>
      <c r="W826" s="9">
        <f t="shared" si="63"/>
        <v>0</v>
      </c>
      <c r="X826" s="8" t="str">
        <f t="shared" si="64"/>
        <v/>
      </c>
    </row>
    <row r="827" spans="1:24" ht="57" customHeight="1" x14ac:dyDescent="0.15">
      <c r="A827" s="44"/>
      <c r="B827" s="11"/>
      <c r="C827" s="17"/>
      <c r="D827" s="17"/>
      <c r="E827" s="16"/>
      <c r="F827" s="15"/>
      <c r="G827" s="14"/>
      <c r="H827" s="13" t="str">
        <f>IF(F827="","",VLOOKUP(F827,図書名リスト!$C$3:$W$900,16,0))</f>
        <v/>
      </c>
      <c r="I827" s="12" t="str">
        <f>IF(F827="","",VLOOKUP(X827,図書名リスト!$A$3:$W$900,5,0))</f>
        <v/>
      </c>
      <c r="J827" s="25" t="str">
        <f>IF(F827="","",VLOOKUP(X827,図書名リスト!$A$3:$W$900,9,0))</f>
        <v/>
      </c>
      <c r="K827" s="24" t="str">
        <f>IF(F827="","",VLOOKUP(X827,図書名リスト!$A$3:$W$900,23,0))</f>
        <v/>
      </c>
      <c r="L827" s="10" t="str">
        <f>IF(F827="","",VLOOKUP(X827,図書名リスト!$A$3:$W$900,11,0))</f>
        <v/>
      </c>
      <c r="M827" s="43" t="str">
        <f>IF(F827="","",VLOOKUP(X827,図書名リスト!$A$3:$W$900,14,0))</f>
        <v/>
      </c>
      <c r="N827" s="10" t="str">
        <f>IF(F827="","",VLOOKUP(X827,図書名リスト!$A$3:$W$900,17,0))</f>
        <v/>
      </c>
      <c r="O827" s="11"/>
      <c r="P827" s="23" t="str">
        <f>IF(F827="","",VLOOKUP(X827,図書名リスト!$A$3:$W$900,21,0))</f>
        <v/>
      </c>
      <c r="Q827" s="22" t="str">
        <f>IF(F827="","",VLOOKUP(X827,図書名リスト!$A$3:$W$900,19,0))</f>
        <v/>
      </c>
      <c r="R827" s="23" t="str">
        <f>IF(F827="","",VLOOKUP(X827,図書名リスト!$A$3:$W$900,20,0))</f>
        <v/>
      </c>
      <c r="S827" s="22" t="str">
        <f>IF(F827="","",VLOOKUP(X827,図書名リスト!$A$3:$W$900,22,0))</f>
        <v/>
      </c>
      <c r="T827" s="9" t="str">
        <f t="shared" si="60"/>
        <v xml:space="preserve"> </v>
      </c>
      <c r="U827" s="9" t="str">
        <f t="shared" si="61"/>
        <v>　</v>
      </c>
      <c r="V827" s="9" t="str">
        <f t="shared" si="62"/>
        <v xml:space="preserve"> </v>
      </c>
      <c r="W827" s="9">
        <f t="shared" si="63"/>
        <v>0</v>
      </c>
      <c r="X827" s="8" t="str">
        <f t="shared" si="64"/>
        <v/>
      </c>
    </row>
    <row r="828" spans="1:24" ht="57" customHeight="1" x14ac:dyDescent="0.15">
      <c r="A828" s="44"/>
      <c r="B828" s="11"/>
      <c r="C828" s="17"/>
      <c r="D828" s="17"/>
      <c r="E828" s="16"/>
      <c r="F828" s="15"/>
      <c r="G828" s="14"/>
      <c r="H828" s="13" t="str">
        <f>IF(F828="","",VLOOKUP(F828,図書名リスト!$C$3:$W$900,16,0))</f>
        <v/>
      </c>
      <c r="I828" s="12" t="str">
        <f>IF(F828="","",VLOOKUP(X828,図書名リスト!$A$3:$W$900,5,0))</f>
        <v/>
      </c>
      <c r="J828" s="25" t="str">
        <f>IF(F828="","",VLOOKUP(X828,図書名リスト!$A$3:$W$900,9,0))</f>
        <v/>
      </c>
      <c r="K828" s="24" t="str">
        <f>IF(F828="","",VLOOKUP(X828,図書名リスト!$A$3:$W$900,23,0))</f>
        <v/>
      </c>
      <c r="L828" s="10" t="str">
        <f>IF(F828="","",VLOOKUP(X828,図書名リスト!$A$3:$W$900,11,0))</f>
        <v/>
      </c>
      <c r="M828" s="43" t="str">
        <f>IF(F828="","",VLOOKUP(X828,図書名リスト!$A$3:$W$900,14,0))</f>
        <v/>
      </c>
      <c r="N828" s="10" t="str">
        <f>IF(F828="","",VLOOKUP(X828,図書名リスト!$A$3:$W$900,17,0))</f>
        <v/>
      </c>
      <c r="O828" s="11"/>
      <c r="P828" s="23" t="str">
        <f>IF(F828="","",VLOOKUP(X828,図書名リスト!$A$3:$W$900,21,0))</f>
        <v/>
      </c>
      <c r="Q828" s="22" t="str">
        <f>IF(F828="","",VLOOKUP(X828,図書名リスト!$A$3:$W$900,19,0))</f>
        <v/>
      </c>
      <c r="R828" s="23" t="str">
        <f>IF(F828="","",VLOOKUP(X828,図書名リスト!$A$3:$W$900,20,0))</f>
        <v/>
      </c>
      <c r="S828" s="22" t="str">
        <f>IF(F828="","",VLOOKUP(X828,図書名リスト!$A$3:$W$900,22,0))</f>
        <v/>
      </c>
      <c r="T828" s="9" t="str">
        <f t="shared" si="60"/>
        <v xml:space="preserve"> </v>
      </c>
      <c r="U828" s="9" t="str">
        <f t="shared" si="61"/>
        <v>　</v>
      </c>
      <c r="V828" s="9" t="str">
        <f t="shared" si="62"/>
        <v xml:space="preserve"> </v>
      </c>
      <c r="W828" s="9">
        <f t="shared" si="63"/>
        <v>0</v>
      </c>
      <c r="X828" s="8" t="str">
        <f t="shared" si="64"/>
        <v/>
      </c>
    </row>
    <row r="829" spans="1:24" ht="57" customHeight="1" x14ac:dyDescent="0.15">
      <c r="A829" s="44"/>
      <c r="B829" s="11"/>
      <c r="C829" s="17"/>
      <c r="D829" s="17"/>
      <c r="E829" s="16"/>
      <c r="F829" s="15"/>
      <c r="G829" s="14"/>
      <c r="H829" s="13" t="str">
        <f>IF(F829="","",VLOOKUP(F829,図書名リスト!$C$3:$W$900,16,0))</f>
        <v/>
      </c>
      <c r="I829" s="12" t="str">
        <f>IF(F829="","",VLOOKUP(X829,図書名リスト!$A$3:$W$900,5,0))</f>
        <v/>
      </c>
      <c r="J829" s="25" t="str">
        <f>IF(F829="","",VLOOKUP(X829,図書名リスト!$A$3:$W$900,9,0))</f>
        <v/>
      </c>
      <c r="K829" s="24" t="str">
        <f>IF(F829="","",VLOOKUP(X829,図書名リスト!$A$3:$W$900,23,0))</f>
        <v/>
      </c>
      <c r="L829" s="10" t="str">
        <f>IF(F829="","",VLOOKUP(X829,図書名リスト!$A$3:$W$900,11,0))</f>
        <v/>
      </c>
      <c r="M829" s="43" t="str">
        <f>IF(F829="","",VLOOKUP(X829,図書名リスト!$A$3:$W$900,14,0))</f>
        <v/>
      </c>
      <c r="N829" s="10" t="str">
        <f>IF(F829="","",VLOOKUP(X829,図書名リスト!$A$3:$W$900,17,0))</f>
        <v/>
      </c>
      <c r="O829" s="11"/>
      <c r="P829" s="23" t="str">
        <f>IF(F829="","",VLOOKUP(X829,図書名リスト!$A$3:$W$900,21,0))</f>
        <v/>
      </c>
      <c r="Q829" s="22" t="str">
        <f>IF(F829="","",VLOOKUP(X829,図書名リスト!$A$3:$W$900,19,0))</f>
        <v/>
      </c>
      <c r="R829" s="23" t="str">
        <f>IF(F829="","",VLOOKUP(X829,図書名リスト!$A$3:$W$900,20,0))</f>
        <v/>
      </c>
      <c r="S829" s="22" t="str">
        <f>IF(F829="","",VLOOKUP(X829,図書名リスト!$A$3:$W$900,22,0))</f>
        <v/>
      </c>
      <c r="T829" s="9" t="str">
        <f t="shared" si="60"/>
        <v xml:space="preserve"> </v>
      </c>
      <c r="U829" s="9" t="str">
        <f t="shared" si="61"/>
        <v>　</v>
      </c>
      <c r="V829" s="9" t="str">
        <f t="shared" si="62"/>
        <v xml:space="preserve"> </v>
      </c>
      <c r="W829" s="9">
        <f t="shared" si="63"/>
        <v>0</v>
      </c>
      <c r="X829" s="8" t="str">
        <f t="shared" si="64"/>
        <v/>
      </c>
    </row>
    <row r="830" spans="1:24" ht="57" customHeight="1" x14ac:dyDescent="0.15">
      <c r="A830" s="44"/>
      <c r="B830" s="11"/>
      <c r="C830" s="17"/>
      <c r="D830" s="17"/>
      <c r="E830" s="16"/>
      <c r="F830" s="15"/>
      <c r="G830" s="14"/>
      <c r="H830" s="13" t="str">
        <f>IF(F830="","",VLOOKUP(F830,図書名リスト!$C$3:$W$900,16,0))</f>
        <v/>
      </c>
      <c r="I830" s="12" t="str">
        <f>IF(F830="","",VLOOKUP(X830,図書名リスト!$A$3:$W$900,5,0))</f>
        <v/>
      </c>
      <c r="J830" s="25" t="str">
        <f>IF(F830="","",VLOOKUP(X830,図書名リスト!$A$3:$W$900,9,0))</f>
        <v/>
      </c>
      <c r="K830" s="24" t="str">
        <f>IF(F830="","",VLOOKUP(X830,図書名リスト!$A$3:$W$900,23,0))</f>
        <v/>
      </c>
      <c r="L830" s="10" t="str">
        <f>IF(F830="","",VLOOKUP(X830,図書名リスト!$A$3:$W$900,11,0))</f>
        <v/>
      </c>
      <c r="M830" s="43" t="str">
        <f>IF(F830="","",VLOOKUP(X830,図書名リスト!$A$3:$W$900,14,0))</f>
        <v/>
      </c>
      <c r="N830" s="10" t="str">
        <f>IF(F830="","",VLOOKUP(X830,図書名リスト!$A$3:$W$900,17,0))</f>
        <v/>
      </c>
      <c r="O830" s="11"/>
      <c r="P830" s="23" t="str">
        <f>IF(F830="","",VLOOKUP(X830,図書名リスト!$A$3:$W$900,21,0))</f>
        <v/>
      </c>
      <c r="Q830" s="22" t="str">
        <f>IF(F830="","",VLOOKUP(X830,図書名リスト!$A$3:$W$900,19,0))</f>
        <v/>
      </c>
      <c r="R830" s="23" t="str">
        <f>IF(F830="","",VLOOKUP(X830,図書名リスト!$A$3:$W$900,20,0))</f>
        <v/>
      </c>
      <c r="S830" s="22" t="str">
        <f>IF(F830="","",VLOOKUP(X830,図書名リスト!$A$3:$W$900,22,0))</f>
        <v/>
      </c>
      <c r="T830" s="9" t="str">
        <f t="shared" si="60"/>
        <v xml:space="preserve"> </v>
      </c>
      <c r="U830" s="9" t="str">
        <f t="shared" si="61"/>
        <v>　</v>
      </c>
      <c r="V830" s="9" t="str">
        <f t="shared" si="62"/>
        <v xml:space="preserve"> </v>
      </c>
      <c r="W830" s="9">
        <f t="shared" si="63"/>
        <v>0</v>
      </c>
      <c r="X830" s="8" t="str">
        <f t="shared" si="64"/>
        <v/>
      </c>
    </row>
    <row r="831" spans="1:24" ht="57" customHeight="1" x14ac:dyDescent="0.15">
      <c r="A831" s="44"/>
      <c r="B831" s="11"/>
      <c r="C831" s="17"/>
      <c r="D831" s="17"/>
      <c r="E831" s="16"/>
      <c r="F831" s="15"/>
      <c r="G831" s="14"/>
      <c r="H831" s="13" t="str">
        <f>IF(F831="","",VLOOKUP(F831,図書名リスト!$C$3:$W$900,16,0))</f>
        <v/>
      </c>
      <c r="I831" s="12" t="str">
        <f>IF(F831="","",VLOOKUP(X831,図書名リスト!$A$3:$W$900,5,0))</f>
        <v/>
      </c>
      <c r="J831" s="25" t="str">
        <f>IF(F831="","",VLOOKUP(X831,図書名リスト!$A$3:$W$900,9,0))</f>
        <v/>
      </c>
      <c r="K831" s="24" t="str">
        <f>IF(F831="","",VLOOKUP(X831,図書名リスト!$A$3:$W$900,23,0))</f>
        <v/>
      </c>
      <c r="L831" s="10" t="str">
        <f>IF(F831="","",VLOOKUP(X831,図書名リスト!$A$3:$W$900,11,0))</f>
        <v/>
      </c>
      <c r="M831" s="43" t="str">
        <f>IF(F831="","",VLOOKUP(X831,図書名リスト!$A$3:$W$900,14,0))</f>
        <v/>
      </c>
      <c r="N831" s="10" t="str">
        <f>IF(F831="","",VLOOKUP(X831,図書名リスト!$A$3:$W$900,17,0))</f>
        <v/>
      </c>
      <c r="O831" s="11"/>
      <c r="P831" s="23" t="str">
        <f>IF(F831="","",VLOOKUP(X831,図書名リスト!$A$3:$W$900,21,0))</f>
        <v/>
      </c>
      <c r="Q831" s="22" t="str">
        <f>IF(F831="","",VLOOKUP(X831,図書名リスト!$A$3:$W$900,19,0))</f>
        <v/>
      </c>
      <c r="R831" s="23" t="str">
        <f>IF(F831="","",VLOOKUP(X831,図書名リスト!$A$3:$W$900,20,0))</f>
        <v/>
      </c>
      <c r="S831" s="22" t="str">
        <f>IF(F831="","",VLOOKUP(X831,図書名リスト!$A$3:$W$900,22,0))</f>
        <v/>
      </c>
      <c r="T831" s="9" t="str">
        <f t="shared" si="60"/>
        <v xml:space="preserve"> </v>
      </c>
      <c r="U831" s="9" t="str">
        <f t="shared" si="61"/>
        <v>　</v>
      </c>
      <c r="V831" s="9" t="str">
        <f t="shared" si="62"/>
        <v xml:space="preserve"> </v>
      </c>
      <c r="W831" s="9">
        <f t="shared" si="63"/>
        <v>0</v>
      </c>
      <c r="X831" s="8" t="str">
        <f t="shared" si="64"/>
        <v/>
      </c>
    </row>
    <row r="832" spans="1:24" ht="57" customHeight="1" x14ac:dyDescent="0.15">
      <c r="A832" s="44"/>
      <c r="B832" s="11"/>
      <c r="C832" s="17"/>
      <c r="D832" s="17"/>
      <c r="E832" s="16"/>
      <c r="F832" s="15"/>
      <c r="G832" s="14"/>
      <c r="H832" s="13" t="str">
        <f>IF(F832="","",VLOOKUP(F832,図書名リスト!$C$3:$W$900,16,0))</f>
        <v/>
      </c>
      <c r="I832" s="12" t="str">
        <f>IF(F832="","",VLOOKUP(X832,図書名リスト!$A$3:$W$900,5,0))</f>
        <v/>
      </c>
      <c r="J832" s="25" t="str">
        <f>IF(F832="","",VLOOKUP(X832,図書名リスト!$A$3:$W$900,9,0))</f>
        <v/>
      </c>
      <c r="K832" s="24" t="str">
        <f>IF(F832="","",VLOOKUP(X832,図書名リスト!$A$3:$W$900,23,0))</f>
        <v/>
      </c>
      <c r="L832" s="10" t="str">
        <f>IF(F832="","",VLOOKUP(X832,図書名リスト!$A$3:$W$900,11,0))</f>
        <v/>
      </c>
      <c r="M832" s="43" t="str">
        <f>IF(F832="","",VLOOKUP(X832,図書名リスト!$A$3:$W$900,14,0))</f>
        <v/>
      </c>
      <c r="N832" s="10" t="str">
        <f>IF(F832="","",VLOOKUP(X832,図書名リスト!$A$3:$W$900,17,0))</f>
        <v/>
      </c>
      <c r="O832" s="11"/>
      <c r="P832" s="23" t="str">
        <f>IF(F832="","",VLOOKUP(X832,図書名リスト!$A$3:$W$900,21,0))</f>
        <v/>
      </c>
      <c r="Q832" s="22" t="str">
        <f>IF(F832="","",VLOOKUP(X832,図書名リスト!$A$3:$W$900,19,0))</f>
        <v/>
      </c>
      <c r="R832" s="23" t="str">
        <f>IF(F832="","",VLOOKUP(X832,図書名リスト!$A$3:$W$900,20,0))</f>
        <v/>
      </c>
      <c r="S832" s="22" t="str">
        <f>IF(F832="","",VLOOKUP(X832,図書名リスト!$A$3:$W$900,22,0))</f>
        <v/>
      </c>
      <c r="T832" s="9" t="str">
        <f t="shared" si="60"/>
        <v xml:space="preserve"> </v>
      </c>
      <c r="U832" s="9" t="str">
        <f t="shared" si="61"/>
        <v>　</v>
      </c>
      <c r="V832" s="9" t="str">
        <f t="shared" si="62"/>
        <v xml:space="preserve"> </v>
      </c>
      <c r="W832" s="9">
        <f t="shared" si="63"/>
        <v>0</v>
      </c>
      <c r="X832" s="8" t="str">
        <f t="shared" si="64"/>
        <v/>
      </c>
    </row>
    <row r="833" spans="1:24" ht="57" customHeight="1" x14ac:dyDescent="0.15">
      <c r="A833" s="44"/>
      <c r="B833" s="11"/>
      <c r="C833" s="17"/>
      <c r="D833" s="17"/>
      <c r="E833" s="16"/>
      <c r="F833" s="15"/>
      <c r="G833" s="14"/>
      <c r="H833" s="13" t="str">
        <f>IF(F833="","",VLOOKUP(F833,図書名リスト!$C$3:$W$900,16,0))</f>
        <v/>
      </c>
      <c r="I833" s="12" t="str">
        <f>IF(F833="","",VLOOKUP(X833,図書名リスト!$A$3:$W$900,5,0))</f>
        <v/>
      </c>
      <c r="J833" s="25" t="str">
        <f>IF(F833="","",VLOOKUP(X833,図書名リスト!$A$3:$W$900,9,0))</f>
        <v/>
      </c>
      <c r="K833" s="24" t="str">
        <f>IF(F833="","",VLOOKUP(X833,図書名リスト!$A$3:$W$900,23,0))</f>
        <v/>
      </c>
      <c r="L833" s="10" t="str">
        <f>IF(F833="","",VLOOKUP(X833,図書名リスト!$A$3:$W$900,11,0))</f>
        <v/>
      </c>
      <c r="M833" s="43" t="str">
        <f>IF(F833="","",VLOOKUP(X833,図書名リスト!$A$3:$W$900,14,0))</f>
        <v/>
      </c>
      <c r="N833" s="10" t="str">
        <f>IF(F833="","",VLOOKUP(X833,図書名リスト!$A$3:$W$900,17,0))</f>
        <v/>
      </c>
      <c r="O833" s="11"/>
      <c r="P833" s="23" t="str">
        <f>IF(F833="","",VLOOKUP(X833,図書名リスト!$A$3:$W$900,21,0))</f>
        <v/>
      </c>
      <c r="Q833" s="22" t="str">
        <f>IF(F833="","",VLOOKUP(X833,図書名リスト!$A$3:$W$900,19,0))</f>
        <v/>
      </c>
      <c r="R833" s="23" t="str">
        <f>IF(F833="","",VLOOKUP(X833,図書名リスト!$A$3:$W$900,20,0))</f>
        <v/>
      </c>
      <c r="S833" s="22" t="str">
        <f>IF(F833="","",VLOOKUP(X833,図書名リスト!$A$3:$W$900,22,0))</f>
        <v/>
      </c>
      <c r="T833" s="9" t="str">
        <f t="shared" si="60"/>
        <v xml:space="preserve"> </v>
      </c>
      <c r="U833" s="9" t="str">
        <f t="shared" si="61"/>
        <v>　</v>
      </c>
      <c r="V833" s="9" t="str">
        <f t="shared" si="62"/>
        <v xml:space="preserve"> </v>
      </c>
      <c r="W833" s="9">
        <f t="shared" si="63"/>
        <v>0</v>
      </c>
      <c r="X833" s="8" t="str">
        <f t="shared" si="64"/>
        <v/>
      </c>
    </row>
    <row r="834" spans="1:24" ht="57" customHeight="1" x14ac:dyDescent="0.15">
      <c r="A834" s="44"/>
      <c r="B834" s="11"/>
      <c r="C834" s="17"/>
      <c r="D834" s="17"/>
      <c r="E834" s="16"/>
      <c r="F834" s="15"/>
      <c r="G834" s="14"/>
      <c r="H834" s="13" t="str">
        <f>IF(F834="","",VLOOKUP(F834,図書名リスト!$C$3:$W$900,16,0))</f>
        <v/>
      </c>
      <c r="I834" s="12" t="str">
        <f>IF(F834="","",VLOOKUP(X834,図書名リスト!$A$3:$W$900,5,0))</f>
        <v/>
      </c>
      <c r="J834" s="25" t="str">
        <f>IF(F834="","",VLOOKUP(X834,図書名リスト!$A$3:$W$900,9,0))</f>
        <v/>
      </c>
      <c r="K834" s="24" t="str">
        <f>IF(F834="","",VLOOKUP(X834,図書名リスト!$A$3:$W$900,23,0))</f>
        <v/>
      </c>
      <c r="L834" s="10" t="str">
        <f>IF(F834="","",VLOOKUP(X834,図書名リスト!$A$3:$W$900,11,0))</f>
        <v/>
      </c>
      <c r="M834" s="43" t="str">
        <f>IF(F834="","",VLOOKUP(X834,図書名リスト!$A$3:$W$900,14,0))</f>
        <v/>
      </c>
      <c r="N834" s="10" t="str">
        <f>IF(F834="","",VLOOKUP(X834,図書名リスト!$A$3:$W$900,17,0))</f>
        <v/>
      </c>
      <c r="O834" s="11"/>
      <c r="P834" s="23" t="str">
        <f>IF(F834="","",VLOOKUP(X834,図書名リスト!$A$3:$W$900,21,0))</f>
        <v/>
      </c>
      <c r="Q834" s="22" t="str">
        <f>IF(F834="","",VLOOKUP(X834,図書名リスト!$A$3:$W$900,19,0))</f>
        <v/>
      </c>
      <c r="R834" s="23" t="str">
        <f>IF(F834="","",VLOOKUP(X834,図書名リスト!$A$3:$W$900,20,0))</f>
        <v/>
      </c>
      <c r="S834" s="22" t="str">
        <f>IF(F834="","",VLOOKUP(X834,図書名リスト!$A$3:$W$900,22,0))</f>
        <v/>
      </c>
      <c r="T834" s="9" t="str">
        <f t="shared" si="60"/>
        <v xml:space="preserve"> </v>
      </c>
      <c r="U834" s="9" t="str">
        <f t="shared" si="61"/>
        <v>　</v>
      </c>
      <c r="V834" s="9" t="str">
        <f t="shared" si="62"/>
        <v xml:space="preserve"> </v>
      </c>
      <c r="W834" s="9">
        <f t="shared" si="63"/>
        <v>0</v>
      </c>
      <c r="X834" s="8" t="str">
        <f t="shared" si="64"/>
        <v/>
      </c>
    </row>
    <row r="835" spans="1:24" ht="57" customHeight="1" x14ac:dyDescent="0.15">
      <c r="A835" s="44"/>
      <c r="B835" s="11"/>
      <c r="C835" s="17"/>
      <c r="D835" s="17"/>
      <c r="E835" s="16"/>
      <c r="F835" s="15"/>
      <c r="G835" s="14"/>
      <c r="H835" s="13" t="str">
        <f>IF(F835="","",VLOOKUP(F835,図書名リスト!$C$3:$W$900,16,0))</f>
        <v/>
      </c>
      <c r="I835" s="12" t="str">
        <f>IF(F835="","",VLOOKUP(X835,図書名リスト!$A$3:$W$900,5,0))</f>
        <v/>
      </c>
      <c r="J835" s="25" t="str">
        <f>IF(F835="","",VLOOKUP(X835,図書名リスト!$A$3:$W$900,9,0))</f>
        <v/>
      </c>
      <c r="K835" s="24" t="str">
        <f>IF(F835="","",VLOOKUP(X835,図書名リスト!$A$3:$W$900,23,0))</f>
        <v/>
      </c>
      <c r="L835" s="10" t="str">
        <f>IF(F835="","",VLOOKUP(X835,図書名リスト!$A$3:$W$900,11,0))</f>
        <v/>
      </c>
      <c r="M835" s="43" t="str">
        <f>IF(F835="","",VLOOKUP(X835,図書名リスト!$A$3:$W$900,14,0))</f>
        <v/>
      </c>
      <c r="N835" s="10" t="str">
        <f>IF(F835="","",VLOOKUP(X835,図書名リスト!$A$3:$W$900,17,0))</f>
        <v/>
      </c>
      <c r="O835" s="11"/>
      <c r="P835" s="23" t="str">
        <f>IF(F835="","",VLOOKUP(X835,図書名リスト!$A$3:$W$900,21,0))</f>
        <v/>
      </c>
      <c r="Q835" s="22" t="str">
        <f>IF(F835="","",VLOOKUP(X835,図書名リスト!$A$3:$W$900,19,0))</f>
        <v/>
      </c>
      <c r="R835" s="23" t="str">
        <f>IF(F835="","",VLOOKUP(X835,図書名リスト!$A$3:$W$900,20,0))</f>
        <v/>
      </c>
      <c r="S835" s="22" t="str">
        <f>IF(F835="","",VLOOKUP(X835,図書名リスト!$A$3:$W$900,22,0))</f>
        <v/>
      </c>
      <c r="T835" s="9" t="str">
        <f t="shared" si="60"/>
        <v xml:space="preserve"> </v>
      </c>
      <c r="U835" s="9" t="str">
        <f t="shared" si="61"/>
        <v>　</v>
      </c>
      <c r="V835" s="9" t="str">
        <f t="shared" si="62"/>
        <v xml:space="preserve"> </v>
      </c>
      <c r="W835" s="9">
        <f t="shared" si="63"/>
        <v>0</v>
      </c>
      <c r="X835" s="8" t="str">
        <f t="shared" si="64"/>
        <v/>
      </c>
    </row>
    <row r="836" spans="1:24" ht="57" customHeight="1" x14ac:dyDescent="0.15">
      <c r="A836" s="44"/>
      <c r="B836" s="11"/>
      <c r="C836" s="17"/>
      <c r="D836" s="17"/>
      <c r="E836" s="16"/>
      <c r="F836" s="15"/>
      <c r="G836" s="14"/>
      <c r="H836" s="13" t="str">
        <f>IF(F836="","",VLOOKUP(F836,図書名リスト!$C$3:$W$900,16,0))</f>
        <v/>
      </c>
      <c r="I836" s="12" t="str">
        <f>IF(F836="","",VLOOKUP(X836,図書名リスト!$A$3:$W$900,5,0))</f>
        <v/>
      </c>
      <c r="J836" s="25" t="str">
        <f>IF(F836="","",VLOOKUP(X836,図書名リスト!$A$3:$W$900,9,0))</f>
        <v/>
      </c>
      <c r="K836" s="24" t="str">
        <f>IF(F836="","",VLOOKUP(X836,図書名リスト!$A$3:$W$900,23,0))</f>
        <v/>
      </c>
      <c r="L836" s="10" t="str">
        <f>IF(F836="","",VLOOKUP(X836,図書名リスト!$A$3:$W$900,11,0))</f>
        <v/>
      </c>
      <c r="M836" s="43" t="str">
        <f>IF(F836="","",VLOOKUP(X836,図書名リスト!$A$3:$W$900,14,0))</f>
        <v/>
      </c>
      <c r="N836" s="10" t="str">
        <f>IF(F836="","",VLOOKUP(X836,図書名リスト!$A$3:$W$900,17,0))</f>
        <v/>
      </c>
      <c r="O836" s="11"/>
      <c r="P836" s="23" t="str">
        <f>IF(F836="","",VLOOKUP(X836,図書名リスト!$A$3:$W$900,21,0))</f>
        <v/>
      </c>
      <c r="Q836" s="22" t="str">
        <f>IF(F836="","",VLOOKUP(X836,図書名リスト!$A$3:$W$900,19,0))</f>
        <v/>
      </c>
      <c r="R836" s="23" t="str">
        <f>IF(F836="","",VLOOKUP(X836,図書名リスト!$A$3:$W$900,20,0))</f>
        <v/>
      </c>
      <c r="S836" s="22" t="str">
        <f>IF(F836="","",VLOOKUP(X836,図書名リスト!$A$3:$W$900,22,0))</f>
        <v/>
      </c>
      <c r="T836" s="9" t="str">
        <f t="shared" si="60"/>
        <v xml:space="preserve"> </v>
      </c>
      <c r="U836" s="9" t="str">
        <f t="shared" si="61"/>
        <v>　</v>
      </c>
      <c r="V836" s="9" t="str">
        <f t="shared" si="62"/>
        <v xml:space="preserve"> </v>
      </c>
      <c r="W836" s="9">
        <f t="shared" si="63"/>
        <v>0</v>
      </c>
      <c r="X836" s="8" t="str">
        <f t="shared" si="64"/>
        <v/>
      </c>
    </row>
    <row r="837" spans="1:24" ht="57" customHeight="1" x14ac:dyDescent="0.15">
      <c r="A837" s="44"/>
      <c r="B837" s="11"/>
      <c r="C837" s="17"/>
      <c r="D837" s="17"/>
      <c r="E837" s="16"/>
      <c r="F837" s="15"/>
      <c r="G837" s="14"/>
      <c r="H837" s="13" t="str">
        <f>IF(F837="","",VLOOKUP(F837,図書名リスト!$C$3:$W$900,16,0))</f>
        <v/>
      </c>
      <c r="I837" s="12" t="str">
        <f>IF(F837="","",VLOOKUP(X837,図書名リスト!$A$3:$W$900,5,0))</f>
        <v/>
      </c>
      <c r="J837" s="25" t="str">
        <f>IF(F837="","",VLOOKUP(X837,図書名リスト!$A$3:$W$900,9,0))</f>
        <v/>
      </c>
      <c r="K837" s="24" t="str">
        <f>IF(F837="","",VLOOKUP(X837,図書名リスト!$A$3:$W$900,23,0))</f>
        <v/>
      </c>
      <c r="L837" s="10" t="str">
        <f>IF(F837="","",VLOOKUP(X837,図書名リスト!$A$3:$W$900,11,0))</f>
        <v/>
      </c>
      <c r="M837" s="43" t="str">
        <f>IF(F837="","",VLOOKUP(X837,図書名リスト!$A$3:$W$900,14,0))</f>
        <v/>
      </c>
      <c r="N837" s="10" t="str">
        <f>IF(F837="","",VLOOKUP(X837,図書名リスト!$A$3:$W$900,17,0))</f>
        <v/>
      </c>
      <c r="O837" s="11"/>
      <c r="P837" s="23" t="str">
        <f>IF(F837="","",VLOOKUP(X837,図書名リスト!$A$3:$W$900,21,0))</f>
        <v/>
      </c>
      <c r="Q837" s="22" t="str">
        <f>IF(F837="","",VLOOKUP(X837,図書名リスト!$A$3:$W$900,19,0))</f>
        <v/>
      </c>
      <c r="R837" s="23" t="str">
        <f>IF(F837="","",VLOOKUP(X837,図書名リスト!$A$3:$W$900,20,0))</f>
        <v/>
      </c>
      <c r="S837" s="22" t="str">
        <f>IF(F837="","",VLOOKUP(X837,図書名リスト!$A$3:$W$900,22,0))</f>
        <v/>
      </c>
      <c r="T837" s="9" t="str">
        <f t="shared" si="60"/>
        <v xml:space="preserve"> </v>
      </c>
      <c r="U837" s="9" t="str">
        <f t="shared" si="61"/>
        <v>　</v>
      </c>
      <c r="V837" s="9" t="str">
        <f t="shared" si="62"/>
        <v xml:space="preserve"> </v>
      </c>
      <c r="W837" s="9">
        <f t="shared" si="63"/>
        <v>0</v>
      </c>
      <c r="X837" s="8" t="str">
        <f t="shared" si="64"/>
        <v/>
      </c>
    </row>
    <row r="838" spans="1:24" ht="57" customHeight="1" x14ac:dyDescent="0.15">
      <c r="A838" s="44"/>
      <c r="B838" s="11"/>
      <c r="C838" s="17"/>
      <c r="D838" s="17"/>
      <c r="E838" s="16"/>
      <c r="F838" s="15"/>
      <c r="G838" s="14"/>
      <c r="H838" s="13" t="str">
        <f>IF(F838="","",VLOOKUP(F838,図書名リスト!$C$3:$W$900,16,0))</f>
        <v/>
      </c>
      <c r="I838" s="12" t="str">
        <f>IF(F838="","",VLOOKUP(X838,図書名リスト!$A$3:$W$900,5,0))</f>
        <v/>
      </c>
      <c r="J838" s="25" t="str">
        <f>IF(F838="","",VLOOKUP(X838,図書名リスト!$A$3:$W$900,9,0))</f>
        <v/>
      </c>
      <c r="K838" s="24" t="str">
        <f>IF(F838="","",VLOOKUP(X838,図書名リスト!$A$3:$W$900,23,0))</f>
        <v/>
      </c>
      <c r="L838" s="10" t="str">
        <f>IF(F838="","",VLOOKUP(X838,図書名リスト!$A$3:$W$900,11,0))</f>
        <v/>
      </c>
      <c r="M838" s="43" t="str">
        <f>IF(F838="","",VLOOKUP(X838,図書名リスト!$A$3:$W$900,14,0))</f>
        <v/>
      </c>
      <c r="N838" s="10" t="str">
        <f>IF(F838="","",VLOOKUP(X838,図書名リスト!$A$3:$W$900,17,0))</f>
        <v/>
      </c>
      <c r="O838" s="11"/>
      <c r="P838" s="23" t="str">
        <f>IF(F838="","",VLOOKUP(X838,図書名リスト!$A$3:$W$900,21,0))</f>
        <v/>
      </c>
      <c r="Q838" s="22" t="str">
        <f>IF(F838="","",VLOOKUP(X838,図書名リスト!$A$3:$W$900,19,0))</f>
        <v/>
      </c>
      <c r="R838" s="23" t="str">
        <f>IF(F838="","",VLOOKUP(X838,図書名リスト!$A$3:$W$900,20,0))</f>
        <v/>
      </c>
      <c r="S838" s="22" t="str">
        <f>IF(F838="","",VLOOKUP(X838,図書名リスト!$A$3:$W$900,22,0))</f>
        <v/>
      </c>
      <c r="T838" s="9" t="str">
        <f t="shared" si="60"/>
        <v xml:space="preserve"> </v>
      </c>
      <c r="U838" s="9" t="str">
        <f t="shared" si="61"/>
        <v>　</v>
      </c>
      <c r="V838" s="9" t="str">
        <f t="shared" si="62"/>
        <v xml:space="preserve"> </v>
      </c>
      <c r="W838" s="9">
        <f t="shared" si="63"/>
        <v>0</v>
      </c>
      <c r="X838" s="8" t="str">
        <f t="shared" si="64"/>
        <v/>
      </c>
    </row>
    <row r="839" spans="1:24" ht="57" customHeight="1" x14ac:dyDescent="0.15">
      <c r="A839" s="44"/>
      <c r="B839" s="11"/>
      <c r="C839" s="17"/>
      <c r="D839" s="17"/>
      <c r="E839" s="16"/>
      <c r="F839" s="15"/>
      <c r="G839" s="14"/>
      <c r="H839" s="13" t="str">
        <f>IF(F839="","",VLOOKUP(F839,図書名リスト!$C$3:$W$900,16,0))</f>
        <v/>
      </c>
      <c r="I839" s="12" t="str">
        <f>IF(F839="","",VLOOKUP(X839,図書名リスト!$A$3:$W$900,5,0))</f>
        <v/>
      </c>
      <c r="J839" s="25" t="str">
        <f>IF(F839="","",VLOOKUP(X839,図書名リスト!$A$3:$W$900,9,0))</f>
        <v/>
      </c>
      <c r="K839" s="24" t="str">
        <f>IF(F839="","",VLOOKUP(X839,図書名リスト!$A$3:$W$900,23,0))</f>
        <v/>
      </c>
      <c r="L839" s="10" t="str">
        <f>IF(F839="","",VLOOKUP(X839,図書名リスト!$A$3:$W$900,11,0))</f>
        <v/>
      </c>
      <c r="M839" s="43" t="str">
        <f>IF(F839="","",VLOOKUP(X839,図書名リスト!$A$3:$W$900,14,0))</f>
        <v/>
      </c>
      <c r="N839" s="10" t="str">
        <f>IF(F839="","",VLOOKUP(X839,図書名リスト!$A$3:$W$900,17,0))</f>
        <v/>
      </c>
      <c r="O839" s="11"/>
      <c r="P839" s="23" t="str">
        <f>IF(F839="","",VLOOKUP(X839,図書名リスト!$A$3:$W$900,21,0))</f>
        <v/>
      </c>
      <c r="Q839" s="22" t="str">
        <f>IF(F839="","",VLOOKUP(X839,図書名リスト!$A$3:$W$900,19,0))</f>
        <v/>
      </c>
      <c r="R839" s="23" t="str">
        <f>IF(F839="","",VLOOKUP(X839,図書名リスト!$A$3:$W$900,20,0))</f>
        <v/>
      </c>
      <c r="S839" s="22" t="str">
        <f>IF(F839="","",VLOOKUP(X839,図書名リスト!$A$3:$W$900,22,0))</f>
        <v/>
      </c>
      <c r="T839" s="9" t="str">
        <f t="shared" si="60"/>
        <v xml:space="preserve"> </v>
      </c>
      <c r="U839" s="9" t="str">
        <f t="shared" si="61"/>
        <v>　</v>
      </c>
      <c r="V839" s="9" t="str">
        <f t="shared" si="62"/>
        <v xml:space="preserve"> </v>
      </c>
      <c r="W839" s="9">
        <f t="shared" si="63"/>
        <v>0</v>
      </c>
      <c r="X839" s="8" t="str">
        <f t="shared" si="64"/>
        <v/>
      </c>
    </row>
    <row r="840" spans="1:24" ht="57" customHeight="1" x14ac:dyDescent="0.15">
      <c r="A840" s="44"/>
      <c r="B840" s="11"/>
      <c r="C840" s="17"/>
      <c r="D840" s="17"/>
      <c r="E840" s="16"/>
      <c r="F840" s="15"/>
      <c r="G840" s="14"/>
      <c r="H840" s="13" t="str">
        <f>IF(F840="","",VLOOKUP(F840,図書名リスト!$C$3:$W$900,16,0))</f>
        <v/>
      </c>
      <c r="I840" s="12" t="str">
        <f>IF(F840="","",VLOOKUP(X840,図書名リスト!$A$3:$W$900,5,0))</f>
        <v/>
      </c>
      <c r="J840" s="25" t="str">
        <f>IF(F840="","",VLOOKUP(X840,図書名リスト!$A$3:$W$900,9,0))</f>
        <v/>
      </c>
      <c r="K840" s="24" t="str">
        <f>IF(F840="","",VLOOKUP(X840,図書名リスト!$A$3:$W$900,23,0))</f>
        <v/>
      </c>
      <c r="L840" s="10" t="str">
        <f>IF(F840="","",VLOOKUP(X840,図書名リスト!$A$3:$W$900,11,0))</f>
        <v/>
      </c>
      <c r="M840" s="43" t="str">
        <f>IF(F840="","",VLOOKUP(X840,図書名リスト!$A$3:$W$900,14,0))</f>
        <v/>
      </c>
      <c r="N840" s="10" t="str">
        <f>IF(F840="","",VLOOKUP(X840,図書名リスト!$A$3:$W$900,17,0))</f>
        <v/>
      </c>
      <c r="O840" s="11"/>
      <c r="P840" s="23" t="str">
        <f>IF(F840="","",VLOOKUP(X840,図書名リスト!$A$3:$W$900,21,0))</f>
        <v/>
      </c>
      <c r="Q840" s="22" t="str">
        <f>IF(F840="","",VLOOKUP(X840,図書名リスト!$A$3:$W$900,19,0))</f>
        <v/>
      </c>
      <c r="R840" s="23" t="str">
        <f>IF(F840="","",VLOOKUP(X840,図書名リスト!$A$3:$W$900,20,0))</f>
        <v/>
      </c>
      <c r="S840" s="22" t="str">
        <f>IF(F840="","",VLOOKUP(X840,図書名リスト!$A$3:$W$900,22,0))</f>
        <v/>
      </c>
      <c r="T840" s="9" t="str">
        <f t="shared" si="60"/>
        <v xml:space="preserve"> </v>
      </c>
      <c r="U840" s="9" t="str">
        <f t="shared" si="61"/>
        <v>　</v>
      </c>
      <c r="V840" s="9" t="str">
        <f t="shared" si="62"/>
        <v xml:space="preserve"> </v>
      </c>
      <c r="W840" s="9">
        <f t="shared" si="63"/>
        <v>0</v>
      </c>
      <c r="X840" s="8" t="str">
        <f t="shared" si="64"/>
        <v/>
      </c>
    </row>
    <row r="841" spans="1:24" ht="57" customHeight="1" x14ac:dyDescent="0.15">
      <c r="A841" s="44"/>
      <c r="B841" s="11"/>
      <c r="C841" s="17"/>
      <c r="D841" s="17"/>
      <c r="E841" s="16"/>
      <c r="F841" s="15"/>
      <c r="G841" s="14"/>
      <c r="H841" s="13" t="str">
        <f>IF(F841="","",VLOOKUP(F841,図書名リスト!$C$3:$W$900,16,0))</f>
        <v/>
      </c>
      <c r="I841" s="12" t="str">
        <f>IF(F841="","",VLOOKUP(X841,図書名リスト!$A$3:$W$900,5,0))</f>
        <v/>
      </c>
      <c r="J841" s="25" t="str">
        <f>IF(F841="","",VLOOKUP(X841,図書名リスト!$A$3:$W$900,9,0))</f>
        <v/>
      </c>
      <c r="K841" s="24" t="str">
        <f>IF(F841="","",VLOOKUP(X841,図書名リスト!$A$3:$W$900,23,0))</f>
        <v/>
      </c>
      <c r="L841" s="10" t="str">
        <f>IF(F841="","",VLOOKUP(X841,図書名リスト!$A$3:$W$900,11,0))</f>
        <v/>
      </c>
      <c r="M841" s="43" t="str">
        <f>IF(F841="","",VLOOKUP(X841,図書名リスト!$A$3:$W$900,14,0))</f>
        <v/>
      </c>
      <c r="N841" s="10" t="str">
        <f>IF(F841="","",VLOOKUP(X841,図書名リスト!$A$3:$W$900,17,0))</f>
        <v/>
      </c>
      <c r="O841" s="11"/>
      <c r="P841" s="23" t="str">
        <f>IF(F841="","",VLOOKUP(X841,図書名リスト!$A$3:$W$900,21,0))</f>
        <v/>
      </c>
      <c r="Q841" s="22" t="str">
        <f>IF(F841="","",VLOOKUP(X841,図書名リスト!$A$3:$W$900,19,0))</f>
        <v/>
      </c>
      <c r="R841" s="23" t="str">
        <f>IF(F841="","",VLOOKUP(X841,図書名リスト!$A$3:$W$900,20,0))</f>
        <v/>
      </c>
      <c r="S841" s="22" t="str">
        <f>IF(F841="","",VLOOKUP(X841,図書名リスト!$A$3:$W$900,22,0))</f>
        <v/>
      </c>
      <c r="T841" s="9" t="str">
        <f t="shared" si="60"/>
        <v xml:space="preserve"> </v>
      </c>
      <c r="U841" s="9" t="str">
        <f t="shared" si="61"/>
        <v>　</v>
      </c>
      <c r="V841" s="9" t="str">
        <f t="shared" si="62"/>
        <v xml:space="preserve"> </v>
      </c>
      <c r="W841" s="9">
        <f t="shared" si="63"/>
        <v>0</v>
      </c>
      <c r="X841" s="8" t="str">
        <f t="shared" si="64"/>
        <v/>
      </c>
    </row>
    <row r="842" spans="1:24" ht="57" customHeight="1" x14ac:dyDescent="0.15">
      <c r="A842" s="44"/>
      <c r="B842" s="11"/>
      <c r="C842" s="17"/>
      <c r="D842" s="17"/>
      <c r="E842" s="16"/>
      <c r="F842" s="15"/>
      <c r="G842" s="14"/>
      <c r="H842" s="13" t="str">
        <f>IF(F842="","",VLOOKUP(F842,図書名リスト!$C$3:$W$900,16,0))</f>
        <v/>
      </c>
      <c r="I842" s="12" t="str">
        <f>IF(F842="","",VLOOKUP(X842,図書名リスト!$A$3:$W$900,5,0))</f>
        <v/>
      </c>
      <c r="J842" s="25" t="str">
        <f>IF(F842="","",VLOOKUP(X842,図書名リスト!$A$3:$W$900,9,0))</f>
        <v/>
      </c>
      <c r="K842" s="24" t="str">
        <f>IF(F842="","",VLOOKUP(X842,図書名リスト!$A$3:$W$900,23,0))</f>
        <v/>
      </c>
      <c r="L842" s="10" t="str">
        <f>IF(F842="","",VLOOKUP(X842,図書名リスト!$A$3:$W$900,11,0))</f>
        <v/>
      </c>
      <c r="M842" s="43" t="str">
        <f>IF(F842="","",VLOOKUP(X842,図書名リスト!$A$3:$W$900,14,0))</f>
        <v/>
      </c>
      <c r="N842" s="10" t="str">
        <f>IF(F842="","",VLOOKUP(X842,図書名リスト!$A$3:$W$900,17,0))</f>
        <v/>
      </c>
      <c r="O842" s="11"/>
      <c r="P842" s="23" t="str">
        <f>IF(F842="","",VLOOKUP(X842,図書名リスト!$A$3:$W$900,21,0))</f>
        <v/>
      </c>
      <c r="Q842" s="22" t="str">
        <f>IF(F842="","",VLOOKUP(X842,図書名リスト!$A$3:$W$900,19,0))</f>
        <v/>
      </c>
      <c r="R842" s="23" t="str">
        <f>IF(F842="","",VLOOKUP(X842,図書名リスト!$A$3:$W$900,20,0))</f>
        <v/>
      </c>
      <c r="S842" s="22" t="str">
        <f>IF(F842="","",VLOOKUP(X842,図書名リスト!$A$3:$W$900,22,0))</f>
        <v/>
      </c>
      <c r="T842" s="9" t="str">
        <f t="shared" si="60"/>
        <v xml:space="preserve"> </v>
      </c>
      <c r="U842" s="9" t="str">
        <f t="shared" si="61"/>
        <v>　</v>
      </c>
      <c r="V842" s="9" t="str">
        <f t="shared" si="62"/>
        <v xml:space="preserve"> </v>
      </c>
      <c r="W842" s="9">
        <f t="shared" si="63"/>
        <v>0</v>
      </c>
      <c r="X842" s="8" t="str">
        <f t="shared" si="64"/>
        <v/>
      </c>
    </row>
    <row r="843" spans="1:24" ht="57" customHeight="1" x14ac:dyDescent="0.15">
      <c r="A843" s="44"/>
      <c r="B843" s="11"/>
      <c r="C843" s="17"/>
      <c r="D843" s="17"/>
      <c r="E843" s="16"/>
      <c r="F843" s="15"/>
      <c r="G843" s="14"/>
      <c r="H843" s="13" t="str">
        <f>IF(F843="","",VLOOKUP(F843,図書名リスト!$C$3:$W$900,16,0))</f>
        <v/>
      </c>
      <c r="I843" s="12" t="str">
        <f>IF(F843="","",VLOOKUP(X843,図書名リスト!$A$3:$W$900,5,0))</f>
        <v/>
      </c>
      <c r="J843" s="25" t="str">
        <f>IF(F843="","",VLOOKUP(X843,図書名リスト!$A$3:$W$900,9,0))</f>
        <v/>
      </c>
      <c r="K843" s="24" t="str">
        <f>IF(F843="","",VLOOKUP(X843,図書名リスト!$A$3:$W$900,23,0))</f>
        <v/>
      </c>
      <c r="L843" s="10" t="str">
        <f>IF(F843="","",VLOOKUP(X843,図書名リスト!$A$3:$W$900,11,0))</f>
        <v/>
      </c>
      <c r="M843" s="43" t="str">
        <f>IF(F843="","",VLOOKUP(X843,図書名リスト!$A$3:$W$900,14,0))</f>
        <v/>
      </c>
      <c r="N843" s="10" t="str">
        <f>IF(F843="","",VLOOKUP(X843,図書名リスト!$A$3:$W$900,17,0))</f>
        <v/>
      </c>
      <c r="O843" s="11"/>
      <c r="P843" s="23" t="str">
        <f>IF(F843="","",VLOOKUP(X843,図書名リスト!$A$3:$W$900,21,0))</f>
        <v/>
      </c>
      <c r="Q843" s="22" t="str">
        <f>IF(F843="","",VLOOKUP(X843,図書名リスト!$A$3:$W$900,19,0))</f>
        <v/>
      </c>
      <c r="R843" s="23" t="str">
        <f>IF(F843="","",VLOOKUP(X843,図書名リスト!$A$3:$W$900,20,0))</f>
        <v/>
      </c>
      <c r="S843" s="22" t="str">
        <f>IF(F843="","",VLOOKUP(X843,図書名リスト!$A$3:$W$900,22,0))</f>
        <v/>
      </c>
      <c r="T843" s="9" t="str">
        <f t="shared" si="60"/>
        <v xml:space="preserve"> </v>
      </c>
      <c r="U843" s="9" t="str">
        <f t="shared" si="61"/>
        <v>　</v>
      </c>
      <c r="V843" s="9" t="str">
        <f t="shared" si="62"/>
        <v xml:space="preserve"> </v>
      </c>
      <c r="W843" s="9">
        <f t="shared" si="63"/>
        <v>0</v>
      </c>
      <c r="X843" s="8" t="str">
        <f t="shared" si="64"/>
        <v/>
      </c>
    </row>
    <row r="844" spans="1:24" ht="57" customHeight="1" x14ac:dyDescent="0.15">
      <c r="A844" s="44"/>
      <c r="B844" s="11"/>
      <c r="C844" s="17"/>
      <c r="D844" s="17"/>
      <c r="E844" s="16"/>
      <c r="F844" s="15"/>
      <c r="G844" s="14"/>
      <c r="H844" s="13" t="str">
        <f>IF(F844="","",VLOOKUP(F844,図書名リスト!$C$3:$W$900,16,0))</f>
        <v/>
      </c>
      <c r="I844" s="12" t="str">
        <f>IF(F844="","",VLOOKUP(X844,図書名リスト!$A$3:$W$900,5,0))</f>
        <v/>
      </c>
      <c r="J844" s="25" t="str">
        <f>IF(F844="","",VLOOKUP(X844,図書名リスト!$A$3:$W$900,9,0))</f>
        <v/>
      </c>
      <c r="K844" s="24" t="str">
        <f>IF(F844="","",VLOOKUP(X844,図書名リスト!$A$3:$W$900,23,0))</f>
        <v/>
      </c>
      <c r="L844" s="10" t="str">
        <f>IF(F844="","",VLOOKUP(X844,図書名リスト!$A$3:$W$900,11,0))</f>
        <v/>
      </c>
      <c r="M844" s="43" t="str">
        <f>IF(F844="","",VLOOKUP(X844,図書名リスト!$A$3:$W$900,14,0))</f>
        <v/>
      </c>
      <c r="N844" s="10" t="str">
        <f>IF(F844="","",VLOOKUP(X844,図書名リスト!$A$3:$W$900,17,0))</f>
        <v/>
      </c>
      <c r="O844" s="11"/>
      <c r="P844" s="23" t="str">
        <f>IF(F844="","",VLOOKUP(X844,図書名リスト!$A$3:$W$900,21,0))</f>
        <v/>
      </c>
      <c r="Q844" s="22" t="str">
        <f>IF(F844="","",VLOOKUP(X844,図書名リスト!$A$3:$W$900,19,0))</f>
        <v/>
      </c>
      <c r="R844" s="23" t="str">
        <f>IF(F844="","",VLOOKUP(X844,図書名リスト!$A$3:$W$900,20,0))</f>
        <v/>
      </c>
      <c r="S844" s="22" t="str">
        <f>IF(F844="","",VLOOKUP(X844,図書名リスト!$A$3:$W$900,22,0))</f>
        <v/>
      </c>
      <c r="T844" s="9" t="str">
        <f t="shared" si="60"/>
        <v xml:space="preserve"> </v>
      </c>
      <c r="U844" s="9" t="str">
        <f t="shared" si="61"/>
        <v>　</v>
      </c>
      <c r="V844" s="9" t="str">
        <f t="shared" si="62"/>
        <v xml:space="preserve"> </v>
      </c>
      <c r="W844" s="9">
        <f t="shared" si="63"/>
        <v>0</v>
      </c>
      <c r="X844" s="8" t="str">
        <f t="shared" si="64"/>
        <v/>
      </c>
    </row>
    <row r="845" spans="1:24" ht="57" customHeight="1" x14ac:dyDescent="0.15">
      <c r="A845" s="44"/>
      <c r="B845" s="11"/>
      <c r="C845" s="17"/>
      <c r="D845" s="17"/>
      <c r="E845" s="16"/>
      <c r="F845" s="15"/>
      <c r="G845" s="14"/>
      <c r="H845" s="13" t="str">
        <f>IF(F845="","",VLOOKUP(F845,図書名リスト!$C$3:$W$900,16,0))</f>
        <v/>
      </c>
      <c r="I845" s="12" t="str">
        <f>IF(F845="","",VLOOKUP(X845,図書名リスト!$A$3:$W$900,5,0))</f>
        <v/>
      </c>
      <c r="J845" s="25" t="str">
        <f>IF(F845="","",VLOOKUP(X845,図書名リスト!$A$3:$W$900,9,0))</f>
        <v/>
      </c>
      <c r="K845" s="24" t="str">
        <f>IF(F845="","",VLOOKUP(X845,図書名リスト!$A$3:$W$900,23,0))</f>
        <v/>
      </c>
      <c r="L845" s="10" t="str">
        <f>IF(F845="","",VLOOKUP(X845,図書名リスト!$A$3:$W$900,11,0))</f>
        <v/>
      </c>
      <c r="M845" s="43" t="str">
        <f>IF(F845="","",VLOOKUP(X845,図書名リスト!$A$3:$W$900,14,0))</f>
        <v/>
      </c>
      <c r="N845" s="10" t="str">
        <f>IF(F845="","",VLOOKUP(X845,図書名リスト!$A$3:$W$900,17,0))</f>
        <v/>
      </c>
      <c r="O845" s="11"/>
      <c r="P845" s="23" t="str">
        <f>IF(F845="","",VLOOKUP(X845,図書名リスト!$A$3:$W$900,21,0))</f>
        <v/>
      </c>
      <c r="Q845" s="22" t="str">
        <f>IF(F845="","",VLOOKUP(X845,図書名リスト!$A$3:$W$900,19,0))</f>
        <v/>
      </c>
      <c r="R845" s="23" t="str">
        <f>IF(F845="","",VLOOKUP(X845,図書名リスト!$A$3:$W$900,20,0))</f>
        <v/>
      </c>
      <c r="S845" s="22" t="str">
        <f>IF(F845="","",VLOOKUP(X845,図書名リスト!$A$3:$W$900,22,0))</f>
        <v/>
      </c>
      <c r="T845" s="9" t="str">
        <f t="shared" si="60"/>
        <v xml:space="preserve"> </v>
      </c>
      <c r="U845" s="9" t="str">
        <f t="shared" si="61"/>
        <v>　</v>
      </c>
      <c r="V845" s="9" t="str">
        <f t="shared" si="62"/>
        <v xml:space="preserve"> </v>
      </c>
      <c r="W845" s="9">
        <f t="shared" si="63"/>
        <v>0</v>
      </c>
      <c r="X845" s="8" t="str">
        <f t="shared" si="64"/>
        <v/>
      </c>
    </row>
    <row r="846" spans="1:24" ht="57" customHeight="1" x14ac:dyDescent="0.15">
      <c r="A846" s="44"/>
      <c r="B846" s="11"/>
      <c r="C846" s="17"/>
      <c r="D846" s="17"/>
      <c r="E846" s="16"/>
      <c r="F846" s="15"/>
      <c r="G846" s="14"/>
      <c r="H846" s="13" t="str">
        <f>IF(F846="","",VLOOKUP(F846,図書名リスト!$C$3:$W$900,16,0))</f>
        <v/>
      </c>
      <c r="I846" s="12" t="str">
        <f>IF(F846="","",VLOOKUP(X846,図書名リスト!$A$3:$W$900,5,0))</f>
        <v/>
      </c>
      <c r="J846" s="25" t="str">
        <f>IF(F846="","",VLOOKUP(X846,図書名リスト!$A$3:$W$900,9,0))</f>
        <v/>
      </c>
      <c r="K846" s="24" t="str">
        <f>IF(F846="","",VLOOKUP(X846,図書名リスト!$A$3:$W$900,23,0))</f>
        <v/>
      </c>
      <c r="L846" s="10" t="str">
        <f>IF(F846="","",VLOOKUP(X846,図書名リスト!$A$3:$W$900,11,0))</f>
        <v/>
      </c>
      <c r="M846" s="43" t="str">
        <f>IF(F846="","",VLOOKUP(X846,図書名リスト!$A$3:$W$900,14,0))</f>
        <v/>
      </c>
      <c r="N846" s="10" t="str">
        <f>IF(F846="","",VLOOKUP(X846,図書名リスト!$A$3:$W$900,17,0))</f>
        <v/>
      </c>
      <c r="O846" s="11"/>
      <c r="P846" s="23" t="str">
        <f>IF(F846="","",VLOOKUP(X846,図書名リスト!$A$3:$W$900,21,0))</f>
        <v/>
      </c>
      <c r="Q846" s="22" t="str">
        <f>IF(F846="","",VLOOKUP(X846,図書名リスト!$A$3:$W$900,19,0))</f>
        <v/>
      </c>
      <c r="R846" s="23" t="str">
        <f>IF(F846="","",VLOOKUP(X846,図書名リスト!$A$3:$W$900,20,0))</f>
        <v/>
      </c>
      <c r="S846" s="22" t="str">
        <f>IF(F846="","",VLOOKUP(X846,図書名リスト!$A$3:$W$900,22,0))</f>
        <v/>
      </c>
      <c r="T846" s="9" t="str">
        <f t="shared" si="60"/>
        <v xml:space="preserve"> </v>
      </c>
      <c r="U846" s="9" t="str">
        <f t="shared" si="61"/>
        <v>　</v>
      </c>
      <c r="V846" s="9" t="str">
        <f t="shared" si="62"/>
        <v xml:space="preserve"> </v>
      </c>
      <c r="W846" s="9">
        <f t="shared" si="63"/>
        <v>0</v>
      </c>
      <c r="X846" s="8" t="str">
        <f t="shared" si="64"/>
        <v/>
      </c>
    </row>
    <row r="847" spans="1:24" ht="57" customHeight="1" x14ac:dyDescent="0.15">
      <c r="A847" s="44"/>
      <c r="B847" s="11"/>
      <c r="C847" s="17"/>
      <c r="D847" s="17"/>
      <c r="E847" s="16"/>
      <c r="F847" s="15"/>
      <c r="G847" s="14"/>
      <c r="H847" s="13" t="str">
        <f>IF(F847="","",VLOOKUP(F847,図書名リスト!$C$3:$W$900,16,0))</f>
        <v/>
      </c>
      <c r="I847" s="12" t="str">
        <f>IF(F847="","",VLOOKUP(X847,図書名リスト!$A$3:$W$900,5,0))</f>
        <v/>
      </c>
      <c r="J847" s="25" t="str">
        <f>IF(F847="","",VLOOKUP(X847,図書名リスト!$A$3:$W$900,9,0))</f>
        <v/>
      </c>
      <c r="K847" s="24" t="str">
        <f>IF(F847="","",VLOOKUP(X847,図書名リスト!$A$3:$W$900,23,0))</f>
        <v/>
      </c>
      <c r="L847" s="10" t="str">
        <f>IF(F847="","",VLOOKUP(X847,図書名リスト!$A$3:$W$900,11,0))</f>
        <v/>
      </c>
      <c r="M847" s="43" t="str">
        <f>IF(F847="","",VLOOKUP(X847,図書名リスト!$A$3:$W$900,14,0))</f>
        <v/>
      </c>
      <c r="N847" s="10" t="str">
        <f>IF(F847="","",VLOOKUP(X847,図書名リスト!$A$3:$W$900,17,0))</f>
        <v/>
      </c>
      <c r="O847" s="11"/>
      <c r="P847" s="23" t="str">
        <f>IF(F847="","",VLOOKUP(X847,図書名リスト!$A$3:$W$900,21,0))</f>
        <v/>
      </c>
      <c r="Q847" s="22" t="str">
        <f>IF(F847="","",VLOOKUP(X847,図書名リスト!$A$3:$W$900,19,0))</f>
        <v/>
      </c>
      <c r="R847" s="23" t="str">
        <f>IF(F847="","",VLOOKUP(X847,図書名リスト!$A$3:$W$900,20,0))</f>
        <v/>
      </c>
      <c r="S847" s="22" t="str">
        <f>IF(F847="","",VLOOKUP(X847,図書名リスト!$A$3:$W$900,22,0))</f>
        <v/>
      </c>
      <c r="T847" s="9" t="str">
        <f t="shared" ref="T847:T910" si="65">IF($B847=0," ",$L$2)</f>
        <v xml:space="preserve"> </v>
      </c>
      <c r="U847" s="9" t="str">
        <f t="shared" ref="U847:U910" si="66">IF($B847=0,"　",A847)</f>
        <v>　</v>
      </c>
      <c r="V847" s="9" t="str">
        <f t="shared" ref="V847:V910" si="67">IF($B847=0," ",VLOOKUP(T847,$Z$129:$AA$175,2,0))</f>
        <v xml:space="preserve"> </v>
      </c>
      <c r="W847" s="9">
        <f t="shared" ref="W847:W910" si="68">B847</f>
        <v>0</v>
      </c>
      <c r="X847" s="8" t="str">
        <f t="shared" ref="X847:X910" si="69">IF(F847&amp;G847="","",CONCATENATE(F847,G847))</f>
        <v/>
      </c>
    </row>
    <row r="848" spans="1:24" ht="57" customHeight="1" x14ac:dyDescent="0.15">
      <c r="A848" s="44"/>
      <c r="B848" s="11"/>
      <c r="C848" s="17"/>
      <c r="D848" s="17"/>
      <c r="E848" s="16"/>
      <c r="F848" s="15"/>
      <c r="G848" s="14"/>
      <c r="H848" s="13" t="str">
        <f>IF(F848="","",VLOOKUP(F848,図書名リスト!$C$3:$W$900,16,0))</f>
        <v/>
      </c>
      <c r="I848" s="12" t="str">
        <f>IF(F848="","",VLOOKUP(X848,図書名リスト!$A$3:$W$900,5,0))</f>
        <v/>
      </c>
      <c r="J848" s="25" t="str">
        <f>IF(F848="","",VLOOKUP(X848,図書名リスト!$A$3:$W$900,9,0))</f>
        <v/>
      </c>
      <c r="K848" s="24" t="str">
        <f>IF(F848="","",VLOOKUP(X848,図書名リスト!$A$3:$W$900,23,0))</f>
        <v/>
      </c>
      <c r="L848" s="10" t="str">
        <f>IF(F848="","",VLOOKUP(X848,図書名リスト!$A$3:$W$900,11,0))</f>
        <v/>
      </c>
      <c r="M848" s="43" t="str">
        <f>IF(F848="","",VLOOKUP(X848,図書名リスト!$A$3:$W$900,14,0))</f>
        <v/>
      </c>
      <c r="N848" s="10" t="str">
        <f>IF(F848="","",VLOOKUP(X848,図書名リスト!$A$3:$W$900,17,0))</f>
        <v/>
      </c>
      <c r="O848" s="11"/>
      <c r="P848" s="23" t="str">
        <f>IF(F848="","",VLOOKUP(X848,図書名リスト!$A$3:$W$900,21,0))</f>
        <v/>
      </c>
      <c r="Q848" s="22" t="str">
        <f>IF(F848="","",VLOOKUP(X848,図書名リスト!$A$3:$W$900,19,0))</f>
        <v/>
      </c>
      <c r="R848" s="23" t="str">
        <f>IF(F848="","",VLOOKUP(X848,図書名リスト!$A$3:$W$900,20,0))</f>
        <v/>
      </c>
      <c r="S848" s="22" t="str">
        <f>IF(F848="","",VLOOKUP(X848,図書名リスト!$A$3:$W$900,22,0))</f>
        <v/>
      </c>
      <c r="T848" s="9" t="str">
        <f t="shared" si="65"/>
        <v xml:space="preserve"> </v>
      </c>
      <c r="U848" s="9" t="str">
        <f t="shared" si="66"/>
        <v>　</v>
      </c>
      <c r="V848" s="9" t="str">
        <f t="shared" si="67"/>
        <v xml:space="preserve"> </v>
      </c>
      <c r="W848" s="9">
        <f t="shared" si="68"/>
        <v>0</v>
      </c>
      <c r="X848" s="8" t="str">
        <f t="shared" si="69"/>
        <v/>
      </c>
    </row>
    <row r="849" spans="1:24" ht="57" customHeight="1" x14ac:dyDescent="0.15">
      <c r="A849" s="44"/>
      <c r="B849" s="11"/>
      <c r="C849" s="17"/>
      <c r="D849" s="17"/>
      <c r="E849" s="16"/>
      <c r="F849" s="15"/>
      <c r="G849" s="14"/>
      <c r="H849" s="13" t="str">
        <f>IF(F849="","",VLOOKUP(F849,図書名リスト!$C$3:$W$900,16,0))</f>
        <v/>
      </c>
      <c r="I849" s="12" t="str">
        <f>IF(F849="","",VLOOKUP(X849,図書名リスト!$A$3:$W$900,5,0))</f>
        <v/>
      </c>
      <c r="J849" s="25" t="str">
        <f>IF(F849="","",VLOOKUP(X849,図書名リスト!$A$3:$W$900,9,0))</f>
        <v/>
      </c>
      <c r="K849" s="24" t="str">
        <f>IF(F849="","",VLOOKUP(X849,図書名リスト!$A$3:$W$900,23,0))</f>
        <v/>
      </c>
      <c r="L849" s="10" t="str">
        <f>IF(F849="","",VLOOKUP(X849,図書名リスト!$A$3:$W$900,11,0))</f>
        <v/>
      </c>
      <c r="M849" s="43" t="str">
        <f>IF(F849="","",VLOOKUP(X849,図書名リスト!$A$3:$W$900,14,0))</f>
        <v/>
      </c>
      <c r="N849" s="10" t="str">
        <f>IF(F849="","",VLOOKUP(X849,図書名リスト!$A$3:$W$900,17,0))</f>
        <v/>
      </c>
      <c r="O849" s="11"/>
      <c r="P849" s="23" t="str">
        <f>IF(F849="","",VLOOKUP(X849,図書名リスト!$A$3:$W$900,21,0))</f>
        <v/>
      </c>
      <c r="Q849" s="22" t="str">
        <f>IF(F849="","",VLOOKUP(X849,図書名リスト!$A$3:$W$900,19,0))</f>
        <v/>
      </c>
      <c r="R849" s="23" t="str">
        <f>IF(F849="","",VLOOKUP(X849,図書名リスト!$A$3:$W$900,20,0))</f>
        <v/>
      </c>
      <c r="S849" s="22" t="str">
        <f>IF(F849="","",VLOOKUP(X849,図書名リスト!$A$3:$W$900,22,0))</f>
        <v/>
      </c>
      <c r="T849" s="9" t="str">
        <f t="shared" si="65"/>
        <v xml:space="preserve"> </v>
      </c>
      <c r="U849" s="9" t="str">
        <f t="shared" si="66"/>
        <v>　</v>
      </c>
      <c r="V849" s="9" t="str">
        <f t="shared" si="67"/>
        <v xml:space="preserve"> </v>
      </c>
      <c r="W849" s="9">
        <f t="shared" si="68"/>
        <v>0</v>
      </c>
      <c r="X849" s="8" t="str">
        <f t="shared" si="69"/>
        <v/>
      </c>
    </row>
    <row r="850" spans="1:24" ht="57" customHeight="1" x14ac:dyDescent="0.15">
      <c r="A850" s="44"/>
      <c r="B850" s="11"/>
      <c r="C850" s="17"/>
      <c r="D850" s="17"/>
      <c r="E850" s="16"/>
      <c r="F850" s="15"/>
      <c r="G850" s="14"/>
      <c r="H850" s="13" t="str">
        <f>IF(F850="","",VLOOKUP(F850,図書名リスト!$C$3:$W$900,16,0))</f>
        <v/>
      </c>
      <c r="I850" s="12" t="str">
        <f>IF(F850="","",VLOOKUP(X850,図書名リスト!$A$3:$W$900,5,0))</f>
        <v/>
      </c>
      <c r="J850" s="25" t="str">
        <f>IF(F850="","",VLOOKUP(X850,図書名リスト!$A$3:$W$900,9,0))</f>
        <v/>
      </c>
      <c r="K850" s="24" t="str">
        <f>IF(F850="","",VLOOKUP(X850,図書名リスト!$A$3:$W$900,23,0))</f>
        <v/>
      </c>
      <c r="L850" s="10" t="str">
        <f>IF(F850="","",VLOOKUP(X850,図書名リスト!$A$3:$W$900,11,0))</f>
        <v/>
      </c>
      <c r="M850" s="43" t="str">
        <f>IF(F850="","",VLOOKUP(X850,図書名リスト!$A$3:$W$900,14,0))</f>
        <v/>
      </c>
      <c r="N850" s="10" t="str">
        <f>IF(F850="","",VLOOKUP(X850,図書名リスト!$A$3:$W$900,17,0))</f>
        <v/>
      </c>
      <c r="O850" s="11"/>
      <c r="P850" s="23" t="str">
        <f>IF(F850="","",VLOOKUP(X850,図書名リスト!$A$3:$W$900,21,0))</f>
        <v/>
      </c>
      <c r="Q850" s="22" t="str">
        <f>IF(F850="","",VLOOKUP(X850,図書名リスト!$A$3:$W$900,19,0))</f>
        <v/>
      </c>
      <c r="R850" s="23" t="str">
        <f>IF(F850="","",VLOOKUP(X850,図書名リスト!$A$3:$W$900,20,0))</f>
        <v/>
      </c>
      <c r="S850" s="22" t="str">
        <f>IF(F850="","",VLOOKUP(X850,図書名リスト!$A$3:$W$900,22,0))</f>
        <v/>
      </c>
      <c r="T850" s="9" t="str">
        <f t="shared" si="65"/>
        <v xml:space="preserve"> </v>
      </c>
      <c r="U850" s="9" t="str">
        <f t="shared" si="66"/>
        <v>　</v>
      </c>
      <c r="V850" s="9" t="str">
        <f t="shared" si="67"/>
        <v xml:space="preserve"> </v>
      </c>
      <c r="W850" s="9">
        <f t="shared" si="68"/>
        <v>0</v>
      </c>
      <c r="X850" s="8" t="str">
        <f t="shared" si="69"/>
        <v/>
      </c>
    </row>
    <row r="851" spans="1:24" ht="57" customHeight="1" x14ac:dyDescent="0.15">
      <c r="A851" s="44"/>
      <c r="B851" s="11"/>
      <c r="C851" s="17"/>
      <c r="D851" s="17"/>
      <c r="E851" s="16"/>
      <c r="F851" s="15"/>
      <c r="G851" s="14"/>
      <c r="H851" s="13" t="str">
        <f>IF(F851="","",VLOOKUP(F851,図書名リスト!$C$3:$W$900,16,0))</f>
        <v/>
      </c>
      <c r="I851" s="12" t="str">
        <f>IF(F851="","",VLOOKUP(X851,図書名リスト!$A$3:$W$900,5,0))</f>
        <v/>
      </c>
      <c r="J851" s="25" t="str">
        <f>IF(F851="","",VLOOKUP(X851,図書名リスト!$A$3:$W$900,9,0))</f>
        <v/>
      </c>
      <c r="K851" s="24" t="str">
        <f>IF(F851="","",VLOOKUP(X851,図書名リスト!$A$3:$W$900,23,0))</f>
        <v/>
      </c>
      <c r="L851" s="10" t="str">
        <f>IF(F851="","",VLOOKUP(X851,図書名リスト!$A$3:$W$900,11,0))</f>
        <v/>
      </c>
      <c r="M851" s="43" t="str">
        <f>IF(F851="","",VLOOKUP(X851,図書名リスト!$A$3:$W$900,14,0))</f>
        <v/>
      </c>
      <c r="N851" s="10" t="str">
        <f>IF(F851="","",VLOOKUP(X851,図書名リスト!$A$3:$W$900,17,0))</f>
        <v/>
      </c>
      <c r="O851" s="11"/>
      <c r="P851" s="23" t="str">
        <f>IF(F851="","",VLOOKUP(X851,図書名リスト!$A$3:$W$900,21,0))</f>
        <v/>
      </c>
      <c r="Q851" s="22" t="str">
        <f>IF(F851="","",VLOOKUP(X851,図書名リスト!$A$3:$W$900,19,0))</f>
        <v/>
      </c>
      <c r="R851" s="23" t="str">
        <f>IF(F851="","",VLOOKUP(X851,図書名リスト!$A$3:$W$900,20,0))</f>
        <v/>
      </c>
      <c r="S851" s="22" t="str">
        <f>IF(F851="","",VLOOKUP(X851,図書名リスト!$A$3:$W$900,22,0))</f>
        <v/>
      </c>
      <c r="T851" s="9" t="str">
        <f t="shared" si="65"/>
        <v xml:space="preserve"> </v>
      </c>
      <c r="U851" s="9" t="str">
        <f t="shared" si="66"/>
        <v>　</v>
      </c>
      <c r="V851" s="9" t="str">
        <f t="shared" si="67"/>
        <v xml:space="preserve"> </v>
      </c>
      <c r="W851" s="9">
        <f t="shared" si="68"/>
        <v>0</v>
      </c>
      <c r="X851" s="8" t="str">
        <f t="shared" si="69"/>
        <v/>
      </c>
    </row>
    <row r="852" spans="1:24" ht="57" customHeight="1" x14ac:dyDescent="0.15">
      <c r="A852" s="44"/>
      <c r="B852" s="11"/>
      <c r="C852" s="17"/>
      <c r="D852" s="17"/>
      <c r="E852" s="16"/>
      <c r="F852" s="15"/>
      <c r="G852" s="14"/>
      <c r="H852" s="13" t="str">
        <f>IF(F852="","",VLOOKUP(F852,図書名リスト!$C$3:$W$900,16,0))</f>
        <v/>
      </c>
      <c r="I852" s="12" t="str">
        <f>IF(F852="","",VLOOKUP(X852,図書名リスト!$A$3:$W$900,5,0))</f>
        <v/>
      </c>
      <c r="J852" s="25" t="str">
        <f>IF(F852="","",VLOOKUP(X852,図書名リスト!$A$3:$W$900,9,0))</f>
        <v/>
      </c>
      <c r="K852" s="24" t="str">
        <f>IF(F852="","",VLOOKUP(X852,図書名リスト!$A$3:$W$900,23,0))</f>
        <v/>
      </c>
      <c r="L852" s="10" t="str">
        <f>IF(F852="","",VLOOKUP(X852,図書名リスト!$A$3:$W$900,11,0))</f>
        <v/>
      </c>
      <c r="M852" s="43" t="str">
        <f>IF(F852="","",VLOOKUP(X852,図書名リスト!$A$3:$W$900,14,0))</f>
        <v/>
      </c>
      <c r="N852" s="10" t="str">
        <f>IF(F852="","",VLOOKUP(X852,図書名リスト!$A$3:$W$900,17,0))</f>
        <v/>
      </c>
      <c r="O852" s="11"/>
      <c r="P852" s="23" t="str">
        <f>IF(F852="","",VLOOKUP(X852,図書名リスト!$A$3:$W$900,21,0))</f>
        <v/>
      </c>
      <c r="Q852" s="22" t="str">
        <f>IF(F852="","",VLOOKUP(X852,図書名リスト!$A$3:$W$900,19,0))</f>
        <v/>
      </c>
      <c r="R852" s="23" t="str">
        <f>IF(F852="","",VLOOKUP(X852,図書名リスト!$A$3:$W$900,20,0))</f>
        <v/>
      </c>
      <c r="S852" s="22" t="str">
        <f>IF(F852="","",VLOOKUP(X852,図書名リスト!$A$3:$W$900,22,0))</f>
        <v/>
      </c>
      <c r="T852" s="9" t="str">
        <f t="shared" si="65"/>
        <v xml:space="preserve"> </v>
      </c>
      <c r="U852" s="9" t="str">
        <f t="shared" si="66"/>
        <v>　</v>
      </c>
      <c r="V852" s="9" t="str">
        <f t="shared" si="67"/>
        <v xml:space="preserve"> </v>
      </c>
      <c r="W852" s="9">
        <f t="shared" si="68"/>
        <v>0</v>
      </c>
      <c r="X852" s="8" t="str">
        <f t="shared" si="69"/>
        <v/>
      </c>
    </row>
    <row r="853" spans="1:24" ht="57" customHeight="1" x14ac:dyDescent="0.15">
      <c r="A853" s="44"/>
      <c r="B853" s="11"/>
      <c r="C853" s="17"/>
      <c r="D853" s="17"/>
      <c r="E853" s="16"/>
      <c r="F853" s="15"/>
      <c r="G853" s="14"/>
      <c r="H853" s="13" t="str">
        <f>IF(F853="","",VLOOKUP(F853,図書名リスト!$C$3:$W$900,16,0))</f>
        <v/>
      </c>
      <c r="I853" s="12" t="str">
        <f>IF(F853="","",VLOOKUP(X853,図書名リスト!$A$3:$W$900,5,0))</f>
        <v/>
      </c>
      <c r="J853" s="25" t="str">
        <f>IF(F853="","",VLOOKUP(X853,図書名リスト!$A$3:$W$900,9,0))</f>
        <v/>
      </c>
      <c r="K853" s="24" t="str">
        <f>IF(F853="","",VLOOKUP(X853,図書名リスト!$A$3:$W$900,23,0))</f>
        <v/>
      </c>
      <c r="L853" s="10" t="str">
        <f>IF(F853="","",VLOOKUP(X853,図書名リスト!$A$3:$W$900,11,0))</f>
        <v/>
      </c>
      <c r="M853" s="43" t="str">
        <f>IF(F853="","",VLOOKUP(X853,図書名リスト!$A$3:$W$900,14,0))</f>
        <v/>
      </c>
      <c r="N853" s="10" t="str">
        <f>IF(F853="","",VLOOKUP(X853,図書名リスト!$A$3:$W$900,17,0))</f>
        <v/>
      </c>
      <c r="O853" s="11"/>
      <c r="P853" s="23" t="str">
        <f>IF(F853="","",VLOOKUP(X853,図書名リスト!$A$3:$W$900,21,0))</f>
        <v/>
      </c>
      <c r="Q853" s="22" t="str">
        <f>IF(F853="","",VLOOKUP(X853,図書名リスト!$A$3:$W$900,19,0))</f>
        <v/>
      </c>
      <c r="R853" s="23" t="str">
        <f>IF(F853="","",VLOOKUP(X853,図書名リスト!$A$3:$W$900,20,0))</f>
        <v/>
      </c>
      <c r="S853" s="22" t="str">
        <f>IF(F853="","",VLOOKUP(X853,図書名リスト!$A$3:$W$900,22,0))</f>
        <v/>
      </c>
      <c r="T853" s="9" t="str">
        <f t="shared" si="65"/>
        <v xml:space="preserve"> </v>
      </c>
      <c r="U853" s="9" t="str">
        <f t="shared" si="66"/>
        <v>　</v>
      </c>
      <c r="V853" s="9" t="str">
        <f t="shared" si="67"/>
        <v xml:space="preserve"> </v>
      </c>
      <c r="W853" s="9">
        <f t="shared" si="68"/>
        <v>0</v>
      </c>
      <c r="X853" s="8" t="str">
        <f t="shared" si="69"/>
        <v/>
      </c>
    </row>
    <row r="854" spans="1:24" ht="57" customHeight="1" x14ac:dyDescent="0.15">
      <c r="A854" s="44"/>
      <c r="B854" s="11"/>
      <c r="C854" s="17"/>
      <c r="D854" s="17"/>
      <c r="E854" s="16"/>
      <c r="F854" s="15"/>
      <c r="G854" s="14"/>
      <c r="H854" s="13" t="str">
        <f>IF(F854="","",VLOOKUP(F854,図書名リスト!$C$3:$W$900,16,0))</f>
        <v/>
      </c>
      <c r="I854" s="12" t="str">
        <f>IF(F854="","",VLOOKUP(X854,図書名リスト!$A$3:$W$900,5,0))</f>
        <v/>
      </c>
      <c r="J854" s="25" t="str">
        <f>IF(F854="","",VLOOKUP(X854,図書名リスト!$A$3:$W$900,9,0))</f>
        <v/>
      </c>
      <c r="K854" s="24" t="str">
        <f>IF(F854="","",VLOOKUP(X854,図書名リスト!$A$3:$W$900,23,0))</f>
        <v/>
      </c>
      <c r="L854" s="10" t="str">
        <f>IF(F854="","",VLOOKUP(X854,図書名リスト!$A$3:$W$900,11,0))</f>
        <v/>
      </c>
      <c r="M854" s="43" t="str">
        <f>IF(F854="","",VLOOKUP(X854,図書名リスト!$A$3:$W$900,14,0))</f>
        <v/>
      </c>
      <c r="N854" s="10" t="str">
        <f>IF(F854="","",VLOOKUP(X854,図書名リスト!$A$3:$W$900,17,0))</f>
        <v/>
      </c>
      <c r="O854" s="11"/>
      <c r="P854" s="23" t="str">
        <f>IF(F854="","",VLOOKUP(X854,図書名リスト!$A$3:$W$900,21,0))</f>
        <v/>
      </c>
      <c r="Q854" s="22" t="str">
        <f>IF(F854="","",VLOOKUP(X854,図書名リスト!$A$3:$W$900,19,0))</f>
        <v/>
      </c>
      <c r="R854" s="23" t="str">
        <f>IF(F854="","",VLOOKUP(X854,図書名リスト!$A$3:$W$900,20,0))</f>
        <v/>
      </c>
      <c r="S854" s="22" t="str">
        <f>IF(F854="","",VLOOKUP(X854,図書名リスト!$A$3:$W$900,22,0))</f>
        <v/>
      </c>
      <c r="T854" s="9" t="str">
        <f t="shared" si="65"/>
        <v xml:space="preserve"> </v>
      </c>
      <c r="U854" s="9" t="str">
        <f t="shared" si="66"/>
        <v>　</v>
      </c>
      <c r="V854" s="9" t="str">
        <f t="shared" si="67"/>
        <v xml:space="preserve"> </v>
      </c>
      <c r="W854" s="9">
        <f t="shared" si="68"/>
        <v>0</v>
      </c>
      <c r="X854" s="8" t="str">
        <f t="shared" si="69"/>
        <v/>
      </c>
    </row>
    <row r="855" spans="1:24" ht="57" customHeight="1" x14ac:dyDescent="0.15">
      <c r="A855" s="44"/>
      <c r="B855" s="11"/>
      <c r="C855" s="17"/>
      <c r="D855" s="17"/>
      <c r="E855" s="16"/>
      <c r="F855" s="15"/>
      <c r="G855" s="14"/>
      <c r="H855" s="13" t="str">
        <f>IF(F855="","",VLOOKUP(F855,図書名リスト!$C$3:$W$900,16,0))</f>
        <v/>
      </c>
      <c r="I855" s="12" t="str">
        <f>IF(F855="","",VLOOKUP(X855,図書名リスト!$A$3:$W$900,5,0))</f>
        <v/>
      </c>
      <c r="J855" s="25" t="str">
        <f>IF(F855="","",VLOOKUP(X855,図書名リスト!$A$3:$W$900,9,0))</f>
        <v/>
      </c>
      <c r="K855" s="24" t="str">
        <f>IF(F855="","",VLOOKUP(X855,図書名リスト!$A$3:$W$900,23,0))</f>
        <v/>
      </c>
      <c r="L855" s="10" t="str">
        <f>IF(F855="","",VLOOKUP(X855,図書名リスト!$A$3:$W$900,11,0))</f>
        <v/>
      </c>
      <c r="M855" s="43" t="str">
        <f>IF(F855="","",VLOOKUP(X855,図書名リスト!$A$3:$W$900,14,0))</f>
        <v/>
      </c>
      <c r="N855" s="10" t="str">
        <f>IF(F855="","",VLOOKUP(X855,図書名リスト!$A$3:$W$900,17,0))</f>
        <v/>
      </c>
      <c r="O855" s="11"/>
      <c r="P855" s="23" t="str">
        <f>IF(F855="","",VLOOKUP(X855,図書名リスト!$A$3:$W$900,21,0))</f>
        <v/>
      </c>
      <c r="Q855" s="22" t="str">
        <f>IF(F855="","",VLOOKUP(X855,図書名リスト!$A$3:$W$900,19,0))</f>
        <v/>
      </c>
      <c r="R855" s="23" t="str">
        <f>IF(F855="","",VLOOKUP(X855,図書名リスト!$A$3:$W$900,20,0))</f>
        <v/>
      </c>
      <c r="S855" s="22" t="str">
        <f>IF(F855="","",VLOOKUP(X855,図書名リスト!$A$3:$W$900,22,0))</f>
        <v/>
      </c>
      <c r="T855" s="9" t="str">
        <f t="shared" si="65"/>
        <v xml:space="preserve"> </v>
      </c>
      <c r="U855" s="9" t="str">
        <f t="shared" si="66"/>
        <v>　</v>
      </c>
      <c r="V855" s="9" t="str">
        <f t="shared" si="67"/>
        <v xml:space="preserve"> </v>
      </c>
      <c r="W855" s="9">
        <f t="shared" si="68"/>
        <v>0</v>
      </c>
      <c r="X855" s="8" t="str">
        <f t="shared" si="69"/>
        <v/>
      </c>
    </row>
    <row r="856" spans="1:24" ht="57" customHeight="1" x14ac:dyDescent="0.15">
      <c r="A856" s="44"/>
      <c r="B856" s="11"/>
      <c r="C856" s="17"/>
      <c r="D856" s="17"/>
      <c r="E856" s="16"/>
      <c r="F856" s="15"/>
      <c r="G856" s="14"/>
      <c r="H856" s="13" t="str">
        <f>IF(F856="","",VLOOKUP(F856,図書名リスト!$C$3:$W$900,16,0))</f>
        <v/>
      </c>
      <c r="I856" s="12" t="str">
        <f>IF(F856="","",VLOOKUP(X856,図書名リスト!$A$3:$W$900,5,0))</f>
        <v/>
      </c>
      <c r="J856" s="25" t="str">
        <f>IF(F856="","",VLOOKUP(X856,図書名リスト!$A$3:$W$900,9,0))</f>
        <v/>
      </c>
      <c r="K856" s="24" t="str">
        <f>IF(F856="","",VLOOKUP(X856,図書名リスト!$A$3:$W$900,23,0))</f>
        <v/>
      </c>
      <c r="L856" s="10" t="str">
        <f>IF(F856="","",VLOOKUP(X856,図書名リスト!$A$3:$W$900,11,0))</f>
        <v/>
      </c>
      <c r="M856" s="43" t="str">
        <f>IF(F856="","",VLOOKUP(X856,図書名リスト!$A$3:$W$900,14,0))</f>
        <v/>
      </c>
      <c r="N856" s="10" t="str">
        <f>IF(F856="","",VLOOKUP(X856,図書名リスト!$A$3:$W$900,17,0))</f>
        <v/>
      </c>
      <c r="O856" s="11"/>
      <c r="P856" s="23" t="str">
        <f>IF(F856="","",VLOOKUP(X856,図書名リスト!$A$3:$W$900,21,0))</f>
        <v/>
      </c>
      <c r="Q856" s="22" t="str">
        <f>IF(F856="","",VLOOKUP(X856,図書名リスト!$A$3:$W$900,19,0))</f>
        <v/>
      </c>
      <c r="R856" s="23" t="str">
        <f>IF(F856="","",VLOOKUP(X856,図書名リスト!$A$3:$W$900,20,0))</f>
        <v/>
      </c>
      <c r="S856" s="22" t="str">
        <f>IF(F856="","",VLOOKUP(X856,図書名リスト!$A$3:$W$900,22,0))</f>
        <v/>
      </c>
      <c r="T856" s="9" t="str">
        <f t="shared" si="65"/>
        <v xml:space="preserve"> </v>
      </c>
      <c r="U856" s="9" t="str">
        <f t="shared" si="66"/>
        <v>　</v>
      </c>
      <c r="V856" s="9" t="str">
        <f t="shared" si="67"/>
        <v xml:space="preserve"> </v>
      </c>
      <c r="W856" s="9">
        <f t="shared" si="68"/>
        <v>0</v>
      </c>
      <c r="X856" s="8" t="str">
        <f t="shared" si="69"/>
        <v/>
      </c>
    </row>
    <row r="857" spans="1:24" ht="57" customHeight="1" x14ac:dyDescent="0.15">
      <c r="A857" s="44"/>
      <c r="B857" s="11"/>
      <c r="C857" s="17"/>
      <c r="D857" s="17"/>
      <c r="E857" s="16"/>
      <c r="F857" s="15"/>
      <c r="G857" s="14"/>
      <c r="H857" s="13" t="str">
        <f>IF(F857="","",VLOOKUP(F857,図書名リスト!$C$3:$W$900,16,0))</f>
        <v/>
      </c>
      <c r="I857" s="12" t="str">
        <f>IF(F857="","",VLOOKUP(X857,図書名リスト!$A$3:$W$900,5,0))</f>
        <v/>
      </c>
      <c r="J857" s="25" t="str">
        <f>IF(F857="","",VLOOKUP(X857,図書名リスト!$A$3:$W$900,9,0))</f>
        <v/>
      </c>
      <c r="K857" s="24" t="str">
        <f>IF(F857="","",VLOOKUP(X857,図書名リスト!$A$3:$W$900,23,0))</f>
        <v/>
      </c>
      <c r="L857" s="10" t="str">
        <f>IF(F857="","",VLOOKUP(X857,図書名リスト!$A$3:$W$900,11,0))</f>
        <v/>
      </c>
      <c r="M857" s="43" t="str">
        <f>IF(F857="","",VLOOKUP(X857,図書名リスト!$A$3:$W$900,14,0))</f>
        <v/>
      </c>
      <c r="N857" s="10" t="str">
        <f>IF(F857="","",VLOOKUP(X857,図書名リスト!$A$3:$W$900,17,0))</f>
        <v/>
      </c>
      <c r="O857" s="11"/>
      <c r="P857" s="23" t="str">
        <f>IF(F857="","",VLOOKUP(X857,図書名リスト!$A$3:$W$900,21,0))</f>
        <v/>
      </c>
      <c r="Q857" s="22" t="str">
        <f>IF(F857="","",VLOOKUP(X857,図書名リスト!$A$3:$W$900,19,0))</f>
        <v/>
      </c>
      <c r="R857" s="23" t="str">
        <f>IF(F857="","",VLOOKUP(X857,図書名リスト!$A$3:$W$900,20,0))</f>
        <v/>
      </c>
      <c r="S857" s="22" t="str">
        <f>IF(F857="","",VLOOKUP(X857,図書名リスト!$A$3:$W$900,22,0))</f>
        <v/>
      </c>
      <c r="T857" s="9" t="str">
        <f t="shared" si="65"/>
        <v xml:space="preserve"> </v>
      </c>
      <c r="U857" s="9" t="str">
        <f t="shared" si="66"/>
        <v>　</v>
      </c>
      <c r="V857" s="9" t="str">
        <f t="shared" si="67"/>
        <v xml:space="preserve"> </v>
      </c>
      <c r="W857" s="9">
        <f t="shared" si="68"/>
        <v>0</v>
      </c>
      <c r="X857" s="8" t="str">
        <f t="shared" si="69"/>
        <v/>
      </c>
    </row>
    <row r="858" spans="1:24" ht="57" customHeight="1" x14ac:dyDescent="0.15">
      <c r="A858" s="44"/>
      <c r="B858" s="11"/>
      <c r="C858" s="17"/>
      <c r="D858" s="17"/>
      <c r="E858" s="16"/>
      <c r="F858" s="15"/>
      <c r="G858" s="14"/>
      <c r="H858" s="13" t="str">
        <f>IF(F858="","",VLOOKUP(F858,図書名リスト!$C$3:$W$900,16,0))</f>
        <v/>
      </c>
      <c r="I858" s="12" t="str">
        <f>IF(F858="","",VLOOKUP(X858,図書名リスト!$A$3:$W$900,5,0))</f>
        <v/>
      </c>
      <c r="J858" s="25" t="str">
        <f>IF(F858="","",VLOOKUP(X858,図書名リスト!$A$3:$W$900,9,0))</f>
        <v/>
      </c>
      <c r="K858" s="24" t="str">
        <f>IF(F858="","",VLOOKUP(X858,図書名リスト!$A$3:$W$900,23,0))</f>
        <v/>
      </c>
      <c r="L858" s="10" t="str">
        <f>IF(F858="","",VLOOKUP(X858,図書名リスト!$A$3:$W$900,11,0))</f>
        <v/>
      </c>
      <c r="M858" s="43" t="str">
        <f>IF(F858="","",VLOOKUP(X858,図書名リスト!$A$3:$W$900,14,0))</f>
        <v/>
      </c>
      <c r="N858" s="10" t="str">
        <f>IF(F858="","",VLOOKUP(X858,図書名リスト!$A$3:$W$900,17,0))</f>
        <v/>
      </c>
      <c r="O858" s="11"/>
      <c r="P858" s="23" t="str">
        <f>IF(F858="","",VLOOKUP(X858,図書名リスト!$A$3:$W$900,21,0))</f>
        <v/>
      </c>
      <c r="Q858" s="22" t="str">
        <f>IF(F858="","",VLOOKUP(X858,図書名リスト!$A$3:$W$900,19,0))</f>
        <v/>
      </c>
      <c r="R858" s="23" t="str">
        <f>IF(F858="","",VLOOKUP(X858,図書名リスト!$A$3:$W$900,20,0))</f>
        <v/>
      </c>
      <c r="S858" s="22" t="str">
        <f>IF(F858="","",VLOOKUP(X858,図書名リスト!$A$3:$W$900,22,0))</f>
        <v/>
      </c>
      <c r="T858" s="9" t="str">
        <f t="shared" si="65"/>
        <v xml:space="preserve"> </v>
      </c>
      <c r="U858" s="9" t="str">
        <f t="shared" si="66"/>
        <v>　</v>
      </c>
      <c r="V858" s="9" t="str">
        <f t="shared" si="67"/>
        <v xml:space="preserve"> </v>
      </c>
      <c r="W858" s="9">
        <f t="shared" si="68"/>
        <v>0</v>
      </c>
      <c r="X858" s="8" t="str">
        <f t="shared" si="69"/>
        <v/>
      </c>
    </row>
    <row r="859" spans="1:24" ht="57" customHeight="1" x14ac:dyDescent="0.15">
      <c r="A859" s="44"/>
      <c r="B859" s="11"/>
      <c r="C859" s="17"/>
      <c r="D859" s="17"/>
      <c r="E859" s="16"/>
      <c r="F859" s="15"/>
      <c r="G859" s="14"/>
      <c r="H859" s="13" t="str">
        <f>IF(F859="","",VLOOKUP(F859,図書名リスト!$C$3:$W$900,16,0))</f>
        <v/>
      </c>
      <c r="I859" s="12" t="str">
        <f>IF(F859="","",VLOOKUP(X859,図書名リスト!$A$3:$W$900,5,0))</f>
        <v/>
      </c>
      <c r="J859" s="25" t="str">
        <f>IF(F859="","",VLOOKUP(X859,図書名リスト!$A$3:$W$900,9,0))</f>
        <v/>
      </c>
      <c r="K859" s="24" t="str">
        <f>IF(F859="","",VLOOKUP(X859,図書名リスト!$A$3:$W$900,23,0))</f>
        <v/>
      </c>
      <c r="L859" s="10" t="str">
        <f>IF(F859="","",VLOOKUP(X859,図書名リスト!$A$3:$W$900,11,0))</f>
        <v/>
      </c>
      <c r="M859" s="43" t="str">
        <f>IF(F859="","",VLOOKUP(X859,図書名リスト!$A$3:$W$900,14,0))</f>
        <v/>
      </c>
      <c r="N859" s="10" t="str">
        <f>IF(F859="","",VLOOKUP(X859,図書名リスト!$A$3:$W$900,17,0))</f>
        <v/>
      </c>
      <c r="O859" s="11"/>
      <c r="P859" s="23" t="str">
        <f>IF(F859="","",VLOOKUP(X859,図書名リスト!$A$3:$W$900,21,0))</f>
        <v/>
      </c>
      <c r="Q859" s="22" t="str">
        <f>IF(F859="","",VLOOKUP(X859,図書名リスト!$A$3:$W$900,19,0))</f>
        <v/>
      </c>
      <c r="R859" s="23" t="str">
        <f>IF(F859="","",VLOOKUP(X859,図書名リスト!$A$3:$W$900,20,0))</f>
        <v/>
      </c>
      <c r="S859" s="22" t="str">
        <f>IF(F859="","",VLOOKUP(X859,図書名リスト!$A$3:$W$900,22,0))</f>
        <v/>
      </c>
      <c r="T859" s="9" t="str">
        <f t="shared" si="65"/>
        <v xml:space="preserve"> </v>
      </c>
      <c r="U859" s="9" t="str">
        <f t="shared" si="66"/>
        <v>　</v>
      </c>
      <c r="V859" s="9" t="str">
        <f t="shared" si="67"/>
        <v xml:space="preserve"> </v>
      </c>
      <c r="W859" s="9">
        <f t="shared" si="68"/>
        <v>0</v>
      </c>
      <c r="X859" s="8" t="str">
        <f t="shared" si="69"/>
        <v/>
      </c>
    </row>
    <row r="860" spans="1:24" ht="57" customHeight="1" x14ac:dyDescent="0.15">
      <c r="A860" s="44"/>
      <c r="B860" s="11"/>
      <c r="C860" s="17"/>
      <c r="D860" s="17"/>
      <c r="E860" s="16"/>
      <c r="F860" s="15"/>
      <c r="G860" s="14"/>
      <c r="H860" s="13" t="str">
        <f>IF(F860="","",VLOOKUP(F860,図書名リスト!$C$3:$W$900,16,0))</f>
        <v/>
      </c>
      <c r="I860" s="12" t="str">
        <f>IF(F860="","",VLOOKUP(X860,図書名リスト!$A$3:$W$900,5,0))</f>
        <v/>
      </c>
      <c r="J860" s="25" t="str">
        <f>IF(F860="","",VLOOKUP(X860,図書名リスト!$A$3:$W$900,9,0))</f>
        <v/>
      </c>
      <c r="K860" s="24" t="str">
        <f>IF(F860="","",VLOOKUP(X860,図書名リスト!$A$3:$W$900,23,0))</f>
        <v/>
      </c>
      <c r="L860" s="10" t="str">
        <f>IF(F860="","",VLOOKUP(X860,図書名リスト!$A$3:$W$900,11,0))</f>
        <v/>
      </c>
      <c r="M860" s="43" t="str">
        <f>IF(F860="","",VLOOKUP(X860,図書名リスト!$A$3:$W$900,14,0))</f>
        <v/>
      </c>
      <c r="N860" s="10" t="str">
        <f>IF(F860="","",VLOOKUP(X860,図書名リスト!$A$3:$W$900,17,0))</f>
        <v/>
      </c>
      <c r="O860" s="11"/>
      <c r="P860" s="23" t="str">
        <f>IF(F860="","",VLOOKUP(X860,図書名リスト!$A$3:$W$900,21,0))</f>
        <v/>
      </c>
      <c r="Q860" s="22" t="str">
        <f>IF(F860="","",VLOOKUP(X860,図書名リスト!$A$3:$W$900,19,0))</f>
        <v/>
      </c>
      <c r="R860" s="23" t="str">
        <f>IF(F860="","",VLOOKUP(X860,図書名リスト!$A$3:$W$900,20,0))</f>
        <v/>
      </c>
      <c r="S860" s="22" t="str">
        <f>IF(F860="","",VLOOKUP(X860,図書名リスト!$A$3:$W$900,22,0))</f>
        <v/>
      </c>
      <c r="T860" s="9" t="str">
        <f t="shared" si="65"/>
        <v xml:space="preserve"> </v>
      </c>
      <c r="U860" s="9" t="str">
        <f t="shared" si="66"/>
        <v>　</v>
      </c>
      <c r="V860" s="9" t="str">
        <f t="shared" si="67"/>
        <v xml:space="preserve"> </v>
      </c>
      <c r="W860" s="9">
        <f t="shared" si="68"/>
        <v>0</v>
      </c>
      <c r="X860" s="8" t="str">
        <f t="shared" si="69"/>
        <v/>
      </c>
    </row>
    <row r="861" spans="1:24" ht="57" customHeight="1" x14ac:dyDescent="0.15">
      <c r="A861" s="44"/>
      <c r="B861" s="11"/>
      <c r="C861" s="17"/>
      <c r="D861" s="17"/>
      <c r="E861" s="16"/>
      <c r="F861" s="15"/>
      <c r="G861" s="14"/>
      <c r="H861" s="13" t="str">
        <f>IF(F861="","",VLOOKUP(F861,図書名リスト!$C$3:$W$900,16,0))</f>
        <v/>
      </c>
      <c r="I861" s="12" t="str">
        <f>IF(F861="","",VLOOKUP(X861,図書名リスト!$A$3:$W$900,5,0))</f>
        <v/>
      </c>
      <c r="J861" s="25" t="str">
        <f>IF(F861="","",VLOOKUP(X861,図書名リスト!$A$3:$W$900,9,0))</f>
        <v/>
      </c>
      <c r="K861" s="24" t="str">
        <f>IF(F861="","",VLOOKUP(X861,図書名リスト!$A$3:$W$900,23,0))</f>
        <v/>
      </c>
      <c r="L861" s="10" t="str">
        <f>IF(F861="","",VLOOKUP(X861,図書名リスト!$A$3:$W$900,11,0))</f>
        <v/>
      </c>
      <c r="M861" s="43" t="str">
        <f>IF(F861="","",VLOOKUP(X861,図書名リスト!$A$3:$W$900,14,0))</f>
        <v/>
      </c>
      <c r="N861" s="10" t="str">
        <f>IF(F861="","",VLOOKUP(X861,図書名リスト!$A$3:$W$900,17,0))</f>
        <v/>
      </c>
      <c r="O861" s="11"/>
      <c r="P861" s="23" t="str">
        <f>IF(F861="","",VLOOKUP(X861,図書名リスト!$A$3:$W$900,21,0))</f>
        <v/>
      </c>
      <c r="Q861" s="22" t="str">
        <f>IF(F861="","",VLOOKUP(X861,図書名リスト!$A$3:$W$900,19,0))</f>
        <v/>
      </c>
      <c r="R861" s="23" t="str">
        <f>IF(F861="","",VLOOKUP(X861,図書名リスト!$A$3:$W$900,20,0))</f>
        <v/>
      </c>
      <c r="S861" s="22" t="str">
        <f>IF(F861="","",VLOOKUP(X861,図書名リスト!$A$3:$W$900,22,0))</f>
        <v/>
      </c>
      <c r="T861" s="9" t="str">
        <f t="shared" si="65"/>
        <v xml:space="preserve"> </v>
      </c>
      <c r="U861" s="9" t="str">
        <f t="shared" si="66"/>
        <v>　</v>
      </c>
      <c r="V861" s="9" t="str">
        <f t="shared" si="67"/>
        <v xml:space="preserve"> </v>
      </c>
      <c r="W861" s="9">
        <f t="shared" si="68"/>
        <v>0</v>
      </c>
      <c r="X861" s="8" t="str">
        <f t="shared" si="69"/>
        <v/>
      </c>
    </row>
    <row r="862" spans="1:24" ht="57" customHeight="1" x14ac:dyDescent="0.15">
      <c r="A862" s="44"/>
      <c r="B862" s="11"/>
      <c r="C862" s="17"/>
      <c r="D862" s="17"/>
      <c r="E862" s="16"/>
      <c r="F862" s="15"/>
      <c r="G862" s="14"/>
      <c r="H862" s="13" t="str">
        <f>IF(F862="","",VLOOKUP(F862,図書名リスト!$C$3:$W$900,16,0))</f>
        <v/>
      </c>
      <c r="I862" s="12" t="str">
        <f>IF(F862="","",VLOOKUP(X862,図書名リスト!$A$3:$W$900,5,0))</f>
        <v/>
      </c>
      <c r="J862" s="25" t="str">
        <f>IF(F862="","",VLOOKUP(X862,図書名リスト!$A$3:$W$900,9,0))</f>
        <v/>
      </c>
      <c r="K862" s="24" t="str">
        <f>IF(F862="","",VLOOKUP(X862,図書名リスト!$A$3:$W$900,23,0))</f>
        <v/>
      </c>
      <c r="L862" s="10" t="str">
        <f>IF(F862="","",VLOOKUP(X862,図書名リスト!$A$3:$W$900,11,0))</f>
        <v/>
      </c>
      <c r="M862" s="43" t="str">
        <f>IF(F862="","",VLOOKUP(X862,図書名リスト!$A$3:$W$900,14,0))</f>
        <v/>
      </c>
      <c r="N862" s="10" t="str">
        <f>IF(F862="","",VLOOKUP(X862,図書名リスト!$A$3:$W$900,17,0))</f>
        <v/>
      </c>
      <c r="O862" s="11"/>
      <c r="P862" s="23" t="str">
        <f>IF(F862="","",VLOOKUP(X862,図書名リスト!$A$3:$W$900,21,0))</f>
        <v/>
      </c>
      <c r="Q862" s="22" t="str">
        <f>IF(F862="","",VLOOKUP(X862,図書名リスト!$A$3:$W$900,19,0))</f>
        <v/>
      </c>
      <c r="R862" s="23" t="str">
        <f>IF(F862="","",VLOOKUP(X862,図書名リスト!$A$3:$W$900,20,0))</f>
        <v/>
      </c>
      <c r="S862" s="22" t="str">
        <f>IF(F862="","",VLOOKUP(X862,図書名リスト!$A$3:$W$900,22,0))</f>
        <v/>
      </c>
      <c r="T862" s="9" t="str">
        <f t="shared" si="65"/>
        <v xml:space="preserve"> </v>
      </c>
      <c r="U862" s="9" t="str">
        <f t="shared" si="66"/>
        <v>　</v>
      </c>
      <c r="V862" s="9" t="str">
        <f t="shared" si="67"/>
        <v xml:space="preserve"> </v>
      </c>
      <c r="W862" s="9">
        <f t="shared" si="68"/>
        <v>0</v>
      </c>
      <c r="X862" s="8" t="str">
        <f t="shared" si="69"/>
        <v/>
      </c>
    </row>
    <row r="863" spans="1:24" ht="57" customHeight="1" x14ac:dyDescent="0.15">
      <c r="A863" s="44"/>
      <c r="B863" s="11"/>
      <c r="C863" s="17"/>
      <c r="D863" s="17"/>
      <c r="E863" s="16"/>
      <c r="F863" s="15"/>
      <c r="G863" s="14"/>
      <c r="H863" s="13" t="str">
        <f>IF(F863="","",VLOOKUP(F863,図書名リスト!$C$3:$W$900,16,0))</f>
        <v/>
      </c>
      <c r="I863" s="12" t="str">
        <f>IF(F863="","",VLOOKUP(X863,図書名リスト!$A$3:$W$900,5,0))</f>
        <v/>
      </c>
      <c r="J863" s="25" t="str">
        <f>IF(F863="","",VLOOKUP(X863,図書名リスト!$A$3:$W$900,9,0))</f>
        <v/>
      </c>
      <c r="K863" s="24" t="str">
        <f>IF(F863="","",VLOOKUP(X863,図書名リスト!$A$3:$W$900,23,0))</f>
        <v/>
      </c>
      <c r="L863" s="10" t="str">
        <f>IF(F863="","",VLOOKUP(X863,図書名リスト!$A$3:$W$900,11,0))</f>
        <v/>
      </c>
      <c r="M863" s="43" t="str">
        <f>IF(F863="","",VLOOKUP(X863,図書名リスト!$A$3:$W$900,14,0))</f>
        <v/>
      </c>
      <c r="N863" s="10" t="str">
        <f>IF(F863="","",VLOOKUP(X863,図書名リスト!$A$3:$W$900,17,0))</f>
        <v/>
      </c>
      <c r="O863" s="11"/>
      <c r="P863" s="23" t="str">
        <f>IF(F863="","",VLOOKUP(X863,図書名リスト!$A$3:$W$900,21,0))</f>
        <v/>
      </c>
      <c r="Q863" s="22" t="str">
        <f>IF(F863="","",VLOOKUP(X863,図書名リスト!$A$3:$W$900,19,0))</f>
        <v/>
      </c>
      <c r="R863" s="23" t="str">
        <f>IF(F863="","",VLOOKUP(X863,図書名リスト!$A$3:$W$900,20,0))</f>
        <v/>
      </c>
      <c r="S863" s="22" t="str">
        <f>IF(F863="","",VLOOKUP(X863,図書名リスト!$A$3:$W$900,22,0))</f>
        <v/>
      </c>
      <c r="T863" s="9" t="str">
        <f t="shared" si="65"/>
        <v xml:space="preserve"> </v>
      </c>
      <c r="U863" s="9" t="str">
        <f t="shared" si="66"/>
        <v>　</v>
      </c>
      <c r="V863" s="9" t="str">
        <f t="shared" si="67"/>
        <v xml:space="preserve"> </v>
      </c>
      <c r="W863" s="9">
        <f t="shared" si="68"/>
        <v>0</v>
      </c>
      <c r="X863" s="8" t="str">
        <f t="shared" si="69"/>
        <v/>
      </c>
    </row>
    <row r="864" spans="1:24" ht="57" customHeight="1" x14ac:dyDescent="0.15">
      <c r="A864" s="44"/>
      <c r="B864" s="11"/>
      <c r="C864" s="17"/>
      <c r="D864" s="17"/>
      <c r="E864" s="16"/>
      <c r="F864" s="15"/>
      <c r="G864" s="14"/>
      <c r="H864" s="13" t="str">
        <f>IF(F864="","",VLOOKUP(F864,図書名リスト!$C$3:$W$900,16,0))</f>
        <v/>
      </c>
      <c r="I864" s="12" t="str">
        <f>IF(F864="","",VLOOKUP(X864,図書名リスト!$A$3:$W$900,5,0))</f>
        <v/>
      </c>
      <c r="J864" s="25" t="str">
        <f>IF(F864="","",VLOOKUP(X864,図書名リスト!$A$3:$W$900,9,0))</f>
        <v/>
      </c>
      <c r="K864" s="24" t="str">
        <f>IF(F864="","",VLOOKUP(X864,図書名リスト!$A$3:$W$900,23,0))</f>
        <v/>
      </c>
      <c r="L864" s="10" t="str">
        <f>IF(F864="","",VLOOKUP(X864,図書名リスト!$A$3:$W$900,11,0))</f>
        <v/>
      </c>
      <c r="M864" s="43" t="str">
        <f>IF(F864="","",VLOOKUP(X864,図書名リスト!$A$3:$W$900,14,0))</f>
        <v/>
      </c>
      <c r="N864" s="10" t="str">
        <f>IF(F864="","",VLOOKUP(X864,図書名リスト!$A$3:$W$900,17,0))</f>
        <v/>
      </c>
      <c r="O864" s="11"/>
      <c r="P864" s="23" t="str">
        <f>IF(F864="","",VLOOKUP(X864,図書名リスト!$A$3:$W$900,21,0))</f>
        <v/>
      </c>
      <c r="Q864" s="22" t="str">
        <f>IF(F864="","",VLOOKUP(X864,図書名リスト!$A$3:$W$900,19,0))</f>
        <v/>
      </c>
      <c r="R864" s="23" t="str">
        <f>IF(F864="","",VLOOKUP(X864,図書名リスト!$A$3:$W$900,20,0))</f>
        <v/>
      </c>
      <c r="S864" s="22" t="str">
        <f>IF(F864="","",VLOOKUP(X864,図書名リスト!$A$3:$W$900,22,0))</f>
        <v/>
      </c>
      <c r="T864" s="9" t="str">
        <f t="shared" si="65"/>
        <v xml:space="preserve"> </v>
      </c>
      <c r="U864" s="9" t="str">
        <f t="shared" si="66"/>
        <v>　</v>
      </c>
      <c r="V864" s="9" t="str">
        <f t="shared" si="67"/>
        <v xml:space="preserve"> </v>
      </c>
      <c r="W864" s="9">
        <f t="shared" si="68"/>
        <v>0</v>
      </c>
      <c r="X864" s="8" t="str">
        <f t="shared" si="69"/>
        <v/>
      </c>
    </row>
    <row r="865" spans="1:24" ht="57" customHeight="1" x14ac:dyDescent="0.15">
      <c r="A865" s="44"/>
      <c r="B865" s="11"/>
      <c r="C865" s="17"/>
      <c r="D865" s="17"/>
      <c r="E865" s="16"/>
      <c r="F865" s="15"/>
      <c r="G865" s="14"/>
      <c r="H865" s="13" t="str">
        <f>IF(F865="","",VLOOKUP(F865,図書名リスト!$C$3:$W$900,16,0))</f>
        <v/>
      </c>
      <c r="I865" s="12" t="str">
        <f>IF(F865="","",VLOOKUP(X865,図書名リスト!$A$3:$W$900,5,0))</f>
        <v/>
      </c>
      <c r="J865" s="25" t="str">
        <f>IF(F865="","",VLOOKUP(X865,図書名リスト!$A$3:$W$900,9,0))</f>
        <v/>
      </c>
      <c r="K865" s="24" t="str">
        <f>IF(F865="","",VLOOKUP(X865,図書名リスト!$A$3:$W$900,23,0))</f>
        <v/>
      </c>
      <c r="L865" s="10" t="str">
        <f>IF(F865="","",VLOOKUP(X865,図書名リスト!$A$3:$W$900,11,0))</f>
        <v/>
      </c>
      <c r="M865" s="43" t="str">
        <f>IF(F865="","",VLOOKUP(X865,図書名リスト!$A$3:$W$900,14,0))</f>
        <v/>
      </c>
      <c r="N865" s="10" t="str">
        <f>IF(F865="","",VLOOKUP(X865,図書名リスト!$A$3:$W$900,17,0))</f>
        <v/>
      </c>
      <c r="O865" s="11"/>
      <c r="P865" s="23" t="str">
        <f>IF(F865="","",VLOOKUP(X865,図書名リスト!$A$3:$W$900,21,0))</f>
        <v/>
      </c>
      <c r="Q865" s="22" t="str">
        <f>IF(F865="","",VLOOKUP(X865,図書名リスト!$A$3:$W$900,19,0))</f>
        <v/>
      </c>
      <c r="R865" s="23" t="str">
        <f>IF(F865="","",VLOOKUP(X865,図書名リスト!$A$3:$W$900,20,0))</f>
        <v/>
      </c>
      <c r="S865" s="22" t="str">
        <f>IF(F865="","",VLOOKUP(X865,図書名リスト!$A$3:$W$900,22,0))</f>
        <v/>
      </c>
      <c r="T865" s="9" t="str">
        <f t="shared" si="65"/>
        <v xml:space="preserve"> </v>
      </c>
      <c r="U865" s="9" t="str">
        <f t="shared" si="66"/>
        <v>　</v>
      </c>
      <c r="V865" s="9" t="str">
        <f t="shared" si="67"/>
        <v xml:space="preserve"> </v>
      </c>
      <c r="W865" s="9">
        <f t="shared" si="68"/>
        <v>0</v>
      </c>
      <c r="X865" s="8" t="str">
        <f t="shared" si="69"/>
        <v/>
      </c>
    </row>
    <row r="866" spans="1:24" ht="57" customHeight="1" x14ac:dyDescent="0.15">
      <c r="A866" s="44"/>
      <c r="B866" s="11"/>
      <c r="C866" s="17"/>
      <c r="D866" s="17"/>
      <c r="E866" s="16"/>
      <c r="F866" s="15"/>
      <c r="G866" s="14"/>
      <c r="H866" s="13" t="str">
        <f>IF(F866="","",VLOOKUP(F866,図書名リスト!$C$3:$W$900,16,0))</f>
        <v/>
      </c>
      <c r="I866" s="12" t="str">
        <f>IF(F866="","",VLOOKUP(X866,図書名リスト!$A$3:$W$900,5,0))</f>
        <v/>
      </c>
      <c r="J866" s="25" t="str">
        <f>IF(F866="","",VLOOKUP(X866,図書名リスト!$A$3:$W$900,9,0))</f>
        <v/>
      </c>
      <c r="K866" s="24" t="str">
        <f>IF(F866="","",VLOOKUP(X866,図書名リスト!$A$3:$W$900,23,0))</f>
        <v/>
      </c>
      <c r="L866" s="10" t="str">
        <f>IF(F866="","",VLOOKUP(X866,図書名リスト!$A$3:$W$900,11,0))</f>
        <v/>
      </c>
      <c r="M866" s="43" t="str">
        <f>IF(F866="","",VLOOKUP(X866,図書名リスト!$A$3:$W$900,14,0))</f>
        <v/>
      </c>
      <c r="N866" s="10" t="str">
        <f>IF(F866="","",VLOOKUP(X866,図書名リスト!$A$3:$W$900,17,0))</f>
        <v/>
      </c>
      <c r="O866" s="11"/>
      <c r="P866" s="23" t="str">
        <f>IF(F866="","",VLOOKUP(X866,図書名リスト!$A$3:$W$900,21,0))</f>
        <v/>
      </c>
      <c r="Q866" s="22" t="str">
        <f>IF(F866="","",VLOOKUP(X866,図書名リスト!$A$3:$W$900,19,0))</f>
        <v/>
      </c>
      <c r="R866" s="23" t="str">
        <f>IF(F866="","",VLOOKUP(X866,図書名リスト!$A$3:$W$900,20,0))</f>
        <v/>
      </c>
      <c r="S866" s="22" t="str">
        <f>IF(F866="","",VLOOKUP(X866,図書名リスト!$A$3:$W$900,22,0))</f>
        <v/>
      </c>
      <c r="T866" s="9" t="str">
        <f t="shared" si="65"/>
        <v xml:space="preserve"> </v>
      </c>
      <c r="U866" s="9" t="str">
        <f t="shared" si="66"/>
        <v>　</v>
      </c>
      <c r="V866" s="9" t="str">
        <f t="shared" si="67"/>
        <v xml:space="preserve"> </v>
      </c>
      <c r="W866" s="9">
        <f t="shared" si="68"/>
        <v>0</v>
      </c>
      <c r="X866" s="8" t="str">
        <f t="shared" si="69"/>
        <v/>
      </c>
    </row>
    <row r="867" spans="1:24" ht="57" customHeight="1" x14ac:dyDescent="0.15">
      <c r="A867" s="44"/>
      <c r="B867" s="11"/>
      <c r="C867" s="17"/>
      <c r="D867" s="17"/>
      <c r="E867" s="16"/>
      <c r="F867" s="15"/>
      <c r="G867" s="14"/>
      <c r="H867" s="13" t="str">
        <f>IF(F867="","",VLOOKUP(F867,図書名リスト!$C$3:$W$900,16,0))</f>
        <v/>
      </c>
      <c r="I867" s="12" t="str">
        <f>IF(F867="","",VLOOKUP(X867,図書名リスト!$A$3:$W$900,5,0))</f>
        <v/>
      </c>
      <c r="J867" s="25" t="str">
        <f>IF(F867="","",VLOOKUP(X867,図書名リスト!$A$3:$W$900,9,0))</f>
        <v/>
      </c>
      <c r="K867" s="24" t="str">
        <f>IF(F867="","",VLOOKUP(X867,図書名リスト!$A$3:$W$900,23,0))</f>
        <v/>
      </c>
      <c r="L867" s="10" t="str">
        <f>IF(F867="","",VLOOKUP(X867,図書名リスト!$A$3:$W$900,11,0))</f>
        <v/>
      </c>
      <c r="M867" s="43" t="str">
        <f>IF(F867="","",VLOOKUP(X867,図書名リスト!$A$3:$W$900,14,0))</f>
        <v/>
      </c>
      <c r="N867" s="10" t="str">
        <f>IF(F867="","",VLOOKUP(X867,図書名リスト!$A$3:$W$900,17,0))</f>
        <v/>
      </c>
      <c r="O867" s="11"/>
      <c r="P867" s="23" t="str">
        <f>IF(F867="","",VLOOKUP(X867,図書名リスト!$A$3:$W$900,21,0))</f>
        <v/>
      </c>
      <c r="Q867" s="22" t="str">
        <f>IF(F867="","",VLOOKUP(X867,図書名リスト!$A$3:$W$900,19,0))</f>
        <v/>
      </c>
      <c r="R867" s="23" t="str">
        <f>IF(F867="","",VLOOKUP(X867,図書名リスト!$A$3:$W$900,20,0))</f>
        <v/>
      </c>
      <c r="S867" s="22" t="str">
        <f>IF(F867="","",VLOOKUP(X867,図書名リスト!$A$3:$W$900,22,0))</f>
        <v/>
      </c>
      <c r="T867" s="9" t="str">
        <f t="shared" si="65"/>
        <v xml:space="preserve"> </v>
      </c>
      <c r="U867" s="9" t="str">
        <f t="shared" si="66"/>
        <v>　</v>
      </c>
      <c r="V867" s="9" t="str">
        <f t="shared" si="67"/>
        <v xml:space="preserve"> </v>
      </c>
      <c r="W867" s="9">
        <f t="shared" si="68"/>
        <v>0</v>
      </c>
      <c r="X867" s="8" t="str">
        <f t="shared" si="69"/>
        <v/>
      </c>
    </row>
    <row r="868" spans="1:24" ht="57" customHeight="1" x14ac:dyDescent="0.15">
      <c r="A868" s="44"/>
      <c r="B868" s="11"/>
      <c r="C868" s="17"/>
      <c r="D868" s="17"/>
      <c r="E868" s="16"/>
      <c r="F868" s="15"/>
      <c r="G868" s="14"/>
      <c r="H868" s="13" t="str">
        <f>IF(F868="","",VLOOKUP(F868,図書名リスト!$C$3:$W$900,16,0))</f>
        <v/>
      </c>
      <c r="I868" s="12" t="str">
        <f>IF(F868="","",VLOOKUP(X868,図書名リスト!$A$3:$W$900,5,0))</f>
        <v/>
      </c>
      <c r="J868" s="25" t="str">
        <f>IF(F868="","",VLOOKUP(X868,図書名リスト!$A$3:$W$900,9,0))</f>
        <v/>
      </c>
      <c r="K868" s="24" t="str">
        <f>IF(F868="","",VLOOKUP(X868,図書名リスト!$A$3:$W$900,23,0))</f>
        <v/>
      </c>
      <c r="L868" s="10" t="str">
        <f>IF(F868="","",VLOOKUP(X868,図書名リスト!$A$3:$W$900,11,0))</f>
        <v/>
      </c>
      <c r="M868" s="43" t="str">
        <f>IF(F868="","",VLOOKUP(X868,図書名リスト!$A$3:$W$900,14,0))</f>
        <v/>
      </c>
      <c r="N868" s="10" t="str">
        <f>IF(F868="","",VLOOKUP(X868,図書名リスト!$A$3:$W$900,17,0))</f>
        <v/>
      </c>
      <c r="O868" s="11"/>
      <c r="P868" s="23" t="str">
        <f>IF(F868="","",VLOOKUP(X868,図書名リスト!$A$3:$W$900,21,0))</f>
        <v/>
      </c>
      <c r="Q868" s="22" t="str">
        <f>IF(F868="","",VLOOKUP(X868,図書名リスト!$A$3:$W$900,19,0))</f>
        <v/>
      </c>
      <c r="R868" s="23" t="str">
        <f>IF(F868="","",VLOOKUP(X868,図書名リスト!$A$3:$W$900,20,0))</f>
        <v/>
      </c>
      <c r="S868" s="22" t="str">
        <f>IF(F868="","",VLOOKUP(X868,図書名リスト!$A$3:$W$900,22,0))</f>
        <v/>
      </c>
      <c r="T868" s="9" t="str">
        <f t="shared" si="65"/>
        <v xml:space="preserve"> </v>
      </c>
      <c r="U868" s="9" t="str">
        <f t="shared" si="66"/>
        <v>　</v>
      </c>
      <c r="V868" s="9" t="str">
        <f t="shared" si="67"/>
        <v xml:space="preserve"> </v>
      </c>
      <c r="W868" s="9">
        <f t="shared" si="68"/>
        <v>0</v>
      </c>
      <c r="X868" s="8" t="str">
        <f t="shared" si="69"/>
        <v/>
      </c>
    </row>
    <row r="869" spans="1:24" ht="57" customHeight="1" x14ac:dyDescent="0.15">
      <c r="A869" s="44"/>
      <c r="B869" s="11"/>
      <c r="C869" s="17"/>
      <c r="D869" s="17"/>
      <c r="E869" s="16"/>
      <c r="F869" s="15"/>
      <c r="G869" s="14"/>
      <c r="H869" s="13" t="str">
        <f>IF(F869="","",VLOOKUP(F869,図書名リスト!$C$3:$W$900,16,0))</f>
        <v/>
      </c>
      <c r="I869" s="12" t="str">
        <f>IF(F869="","",VLOOKUP(X869,図書名リスト!$A$3:$W$900,5,0))</f>
        <v/>
      </c>
      <c r="J869" s="25" t="str">
        <f>IF(F869="","",VLOOKUP(X869,図書名リスト!$A$3:$W$900,9,0))</f>
        <v/>
      </c>
      <c r="K869" s="24" t="str">
        <f>IF(F869="","",VLOOKUP(X869,図書名リスト!$A$3:$W$900,23,0))</f>
        <v/>
      </c>
      <c r="L869" s="10" t="str">
        <f>IF(F869="","",VLOOKUP(X869,図書名リスト!$A$3:$W$900,11,0))</f>
        <v/>
      </c>
      <c r="M869" s="43" t="str">
        <f>IF(F869="","",VLOOKUP(X869,図書名リスト!$A$3:$W$900,14,0))</f>
        <v/>
      </c>
      <c r="N869" s="10" t="str">
        <f>IF(F869="","",VLOOKUP(X869,図書名リスト!$A$3:$W$900,17,0))</f>
        <v/>
      </c>
      <c r="O869" s="11"/>
      <c r="P869" s="23" t="str">
        <f>IF(F869="","",VLOOKUP(X869,図書名リスト!$A$3:$W$900,21,0))</f>
        <v/>
      </c>
      <c r="Q869" s="22" t="str">
        <f>IF(F869="","",VLOOKUP(X869,図書名リスト!$A$3:$W$900,19,0))</f>
        <v/>
      </c>
      <c r="R869" s="23" t="str">
        <f>IF(F869="","",VLOOKUP(X869,図書名リスト!$A$3:$W$900,20,0))</f>
        <v/>
      </c>
      <c r="S869" s="22" t="str">
        <f>IF(F869="","",VLOOKUP(X869,図書名リスト!$A$3:$W$900,22,0))</f>
        <v/>
      </c>
      <c r="T869" s="9" t="str">
        <f t="shared" si="65"/>
        <v xml:space="preserve"> </v>
      </c>
      <c r="U869" s="9" t="str">
        <f t="shared" si="66"/>
        <v>　</v>
      </c>
      <c r="V869" s="9" t="str">
        <f t="shared" si="67"/>
        <v xml:space="preserve"> </v>
      </c>
      <c r="W869" s="9">
        <f t="shared" si="68"/>
        <v>0</v>
      </c>
      <c r="X869" s="8" t="str">
        <f t="shared" si="69"/>
        <v/>
      </c>
    </row>
    <row r="870" spans="1:24" ht="57" customHeight="1" x14ac:dyDescent="0.15">
      <c r="A870" s="44"/>
      <c r="B870" s="11"/>
      <c r="C870" s="17"/>
      <c r="D870" s="17"/>
      <c r="E870" s="16"/>
      <c r="F870" s="15"/>
      <c r="G870" s="14"/>
      <c r="H870" s="13" t="str">
        <f>IF(F870="","",VLOOKUP(F870,図書名リスト!$C$3:$W$900,16,0))</f>
        <v/>
      </c>
      <c r="I870" s="12" t="str">
        <f>IF(F870="","",VLOOKUP(X870,図書名リスト!$A$3:$W$900,5,0))</f>
        <v/>
      </c>
      <c r="J870" s="25" t="str">
        <f>IF(F870="","",VLOOKUP(X870,図書名リスト!$A$3:$W$900,9,0))</f>
        <v/>
      </c>
      <c r="K870" s="24" t="str">
        <f>IF(F870="","",VLOOKUP(X870,図書名リスト!$A$3:$W$900,23,0))</f>
        <v/>
      </c>
      <c r="L870" s="10" t="str">
        <f>IF(F870="","",VLOOKUP(X870,図書名リスト!$A$3:$W$900,11,0))</f>
        <v/>
      </c>
      <c r="M870" s="43" t="str">
        <f>IF(F870="","",VLOOKUP(X870,図書名リスト!$A$3:$W$900,14,0))</f>
        <v/>
      </c>
      <c r="N870" s="10" t="str">
        <f>IF(F870="","",VLOOKUP(X870,図書名リスト!$A$3:$W$900,17,0))</f>
        <v/>
      </c>
      <c r="O870" s="11"/>
      <c r="P870" s="23" t="str">
        <f>IF(F870="","",VLOOKUP(X870,図書名リスト!$A$3:$W$900,21,0))</f>
        <v/>
      </c>
      <c r="Q870" s="22" t="str">
        <f>IF(F870="","",VLOOKUP(X870,図書名リスト!$A$3:$W$900,19,0))</f>
        <v/>
      </c>
      <c r="R870" s="23" t="str">
        <f>IF(F870="","",VLOOKUP(X870,図書名リスト!$A$3:$W$900,20,0))</f>
        <v/>
      </c>
      <c r="S870" s="22" t="str">
        <f>IF(F870="","",VLOOKUP(X870,図書名リスト!$A$3:$W$900,22,0))</f>
        <v/>
      </c>
      <c r="T870" s="9" t="str">
        <f t="shared" si="65"/>
        <v xml:space="preserve"> </v>
      </c>
      <c r="U870" s="9" t="str">
        <f t="shared" si="66"/>
        <v>　</v>
      </c>
      <c r="V870" s="9" t="str">
        <f t="shared" si="67"/>
        <v xml:space="preserve"> </v>
      </c>
      <c r="W870" s="9">
        <f t="shared" si="68"/>
        <v>0</v>
      </c>
      <c r="X870" s="8" t="str">
        <f t="shared" si="69"/>
        <v/>
      </c>
    </row>
    <row r="871" spans="1:24" ht="57" customHeight="1" x14ac:dyDescent="0.15">
      <c r="A871" s="44"/>
      <c r="B871" s="11"/>
      <c r="C871" s="17"/>
      <c r="D871" s="17"/>
      <c r="E871" s="16"/>
      <c r="F871" s="15"/>
      <c r="G871" s="14"/>
      <c r="H871" s="13" t="str">
        <f>IF(F871="","",VLOOKUP(F871,図書名リスト!$C$3:$W$900,16,0))</f>
        <v/>
      </c>
      <c r="I871" s="12" t="str">
        <f>IF(F871="","",VLOOKUP(X871,図書名リスト!$A$3:$W$900,5,0))</f>
        <v/>
      </c>
      <c r="J871" s="25" t="str">
        <f>IF(F871="","",VLOOKUP(X871,図書名リスト!$A$3:$W$900,9,0))</f>
        <v/>
      </c>
      <c r="K871" s="24" t="str">
        <f>IF(F871="","",VLOOKUP(X871,図書名リスト!$A$3:$W$900,23,0))</f>
        <v/>
      </c>
      <c r="L871" s="10" t="str">
        <f>IF(F871="","",VLOOKUP(X871,図書名リスト!$A$3:$W$900,11,0))</f>
        <v/>
      </c>
      <c r="M871" s="43" t="str">
        <f>IF(F871="","",VLOOKUP(X871,図書名リスト!$A$3:$W$900,14,0))</f>
        <v/>
      </c>
      <c r="N871" s="10" t="str">
        <f>IF(F871="","",VLOOKUP(X871,図書名リスト!$A$3:$W$900,17,0))</f>
        <v/>
      </c>
      <c r="O871" s="11"/>
      <c r="P871" s="23" t="str">
        <f>IF(F871="","",VLOOKUP(X871,図書名リスト!$A$3:$W$900,21,0))</f>
        <v/>
      </c>
      <c r="Q871" s="22" t="str">
        <f>IF(F871="","",VLOOKUP(X871,図書名リスト!$A$3:$W$900,19,0))</f>
        <v/>
      </c>
      <c r="R871" s="23" t="str">
        <f>IF(F871="","",VLOOKUP(X871,図書名リスト!$A$3:$W$900,20,0))</f>
        <v/>
      </c>
      <c r="S871" s="22" t="str">
        <f>IF(F871="","",VLOOKUP(X871,図書名リスト!$A$3:$W$900,22,0))</f>
        <v/>
      </c>
      <c r="T871" s="9" t="str">
        <f t="shared" si="65"/>
        <v xml:space="preserve"> </v>
      </c>
      <c r="U871" s="9" t="str">
        <f t="shared" si="66"/>
        <v>　</v>
      </c>
      <c r="V871" s="9" t="str">
        <f t="shared" si="67"/>
        <v xml:space="preserve"> </v>
      </c>
      <c r="W871" s="9">
        <f t="shared" si="68"/>
        <v>0</v>
      </c>
      <c r="X871" s="8" t="str">
        <f t="shared" si="69"/>
        <v/>
      </c>
    </row>
    <row r="872" spans="1:24" ht="57" customHeight="1" x14ac:dyDescent="0.15">
      <c r="A872" s="44"/>
      <c r="B872" s="11"/>
      <c r="C872" s="17"/>
      <c r="D872" s="17"/>
      <c r="E872" s="16"/>
      <c r="F872" s="15"/>
      <c r="G872" s="14"/>
      <c r="H872" s="13" t="str">
        <f>IF(F872="","",VLOOKUP(F872,図書名リスト!$C$3:$W$900,16,0))</f>
        <v/>
      </c>
      <c r="I872" s="12" t="str">
        <f>IF(F872="","",VLOOKUP(X872,図書名リスト!$A$3:$W$900,5,0))</f>
        <v/>
      </c>
      <c r="J872" s="25" t="str">
        <f>IF(F872="","",VLOOKUP(X872,図書名リスト!$A$3:$W$900,9,0))</f>
        <v/>
      </c>
      <c r="K872" s="24" t="str">
        <f>IF(F872="","",VLOOKUP(X872,図書名リスト!$A$3:$W$900,23,0))</f>
        <v/>
      </c>
      <c r="L872" s="10" t="str">
        <f>IF(F872="","",VLOOKUP(X872,図書名リスト!$A$3:$W$900,11,0))</f>
        <v/>
      </c>
      <c r="M872" s="43" t="str">
        <f>IF(F872="","",VLOOKUP(X872,図書名リスト!$A$3:$W$900,14,0))</f>
        <v/>
      </c>
      <c r="N872" s="10" t="str">
        <f>IF(F872="","",VLOOKUP(X872,図書名リスト!$A$3:$W$900,17,0))</f>
        <v/>
      </c>
      <c r="O872" s="11"/>
      <c r="P872" s="23" t="str">
        <f>IF(F872="","",VLOOKUP(X872,図書名リスト!$A$3:$W$900,21,0))</f>
        <v/>
      </c>
      <c r="Q872" s="22" t="str">
        <f>IF(F872="","",VLOOKUP(X872,図書名リスト!$A$3:$W$900,19,0))</f>
        <v/>
      </c>
      <c r="R872" s="23" t="str">
        <f>IF(F872="","",VLOOKUP(X872,図書名リスト!$A$3:$W$900,20,0))</f>
        <v/>
      </c>
      <c r="S872" s="22" t="str">
        <f>IF(F872="","",VLOOKUP(X872,図書名リスト!$A$3:$W$900,22,0))</f>
        <v/>
      </c>
      <c r="T872" s="9" t="str">
        <f t="shared" si="65"/>
        <v xml:space="preserve"> </v>
      </c>
      <c r="U872" s="9" t="str">
        <f t="shared" si="66"/>
        <v>　</v>
      </c>
      <c r="V872" s="9" t="str">
        <f t="shared" si="67"/>
        <v xml:space="preserve"> </v>
      </c>
      <c r="W872" s="9">
        <f t="shared" si="68"/>
        <v>0</v>
      </c>
      <c r="X872" s="8" t="str">
        <f t="shared" si="69"/>
        <v/>
      </c>
    </row>
    <row r="873" spans="1:24" ht="57" customHeight="1" x14ac:dyDescent="0.15">
      <c r="A873" s="44"/>
      <c r="B873" s="11"/>
      <c r="C873" s="17"/>
      <c r="D873" s="17"/>
      <c r="E873" s="16"/>
      <c r="F873" s="15"/>
      <c r="G873" s="14"/>
      <c r="H873" s="13" t="str">
        <f>IF(F873="","",VLOOKUP(F873,図書名リスト!$C$3:$W$900,16,0))</f>
        <v/>
      </c>
      <c r="I873" s="12" t="str">
        <f>IF(F873="","",VLOOKUP(X873,図書名リスト!$A$3:$W$900,5,0))</f>
        <v/>
      </c>
      <c r="J873" s="25" t="str">
        <f>IF(F873="","",VLOOKUP(X873,図書名リスト!$A$3:$W$900,9,0))</f>
        <v/>
      </c>
      <c r="K873" s="24" t="str">
        <f>IF(F873="","",VLOOKUP(X873,図書名リスト!$A$3:$W$900,23,0))</f>
        <v/>
      </c>
      <c r="L873" s="10" t="str">
        <f>IF(F873="","",VLOOKUP(X873,図書名リスト!$A$3:$W$900,11,0))</f>
        <v/>
      </c>
      <c r="M873" s="43" t="str">
        <f>IF(F873="","",VLOOKUP(X873,図書名リスト!$A$3:$W$900,14,0))</f>
        <v/>
      </c>
      <c r="N873" s="10" t="str">
        <f>IF(F873="","",VLOOKUP(X873,図書名リスト!$A$3:$W$900,17,0))</f>
        <v/>
      </c>
      <c r="O873" s="11"/>
      <c r="P873" s="23" t="str">
        <f>IF(F873="","",VLOOKUP(X873,図書名リスト!$A$3:$W$900,21,0))</f>
        <v/>
      </c>
      <c r="Q873" s="22" t="str">
        <f>IF(F873="","",VLOOKUP(X873,図書名リスト!$A$3:$W$900,19,0))</f>
        <v/>
      </c>
      <c r="R873" s="23" t="str">
        <f>IF(F873="","",VLOOKUP(X873,図書名リスト!$A$3:$W$900,20,0))</f>
        <v/>
      </c>
      <c r="S873" s="22" t="str">
        <f>IF(F873="","",VLOOKUP(X873,図書名リスト!$A$3:$W$900,22,0))</f>
        <v/>
      </c>
      <c r="T873" s="9" t="str">
        <f t="shared" si="65"/>
        <v xml:space="preserve"> </v>
      </c>
      <c r="U873" s="9" t="str">
        <f t="shared" si="66"/>
        <v>　</v>
      </c>
      <c r="V873" s="9" t="str">
        <f t="shared" si="67"/>
        <v xml:space="preserve"> </v>
      </c>
      <c r="W873" s="9">
        <f t="shared" si="68"/>
        <v>0</v>
      </c>
      <c r="X873" s="8" t="str">
        <f t="shared" si="69"/>
        <v/>
      </c>
    </row>
    <row r="874" spans="1:24" ht="57" customHeight="1" x14ac:dyDescent="0.15">
      <c r="A874" s="44"/>
      <c r="B874" s="11"/>
      <c r="C874" s="17"/>
      <c r="D874" s="17"/>
      <c r="E874" s="16"/>
      <c r="F874" s="15"/>
      <c r="G874" s="14"/>
      <c r="H874" s="13" t="str">
        <f>IF(F874="","",VLOOKUP(F874,図書名リスト!$C$3:$W$900,16,0))</f>
        <v/>
      </c>
      <c r="I874" s="12" t="str">
        <f>IF(F874="","",VLOOKUP(X874,図書名リスト!$A$3:$W$900,5,0))</f>
        <v/>
      </c>
      <c r="J874" s="25" t="str">
        <f>IF(F874="","",VLOOKUP(X874,図書名リスト!$A$3:$W$900,9,0))</f>
        <v/>
      </c>
      <c r="K874" s="24" t="str">
        <f>IF(F874="","",VLOOKUP(X874,図書名リスト!$A$3:$W$900,23,0))</f>
        <v/>
      </c>
      <c r="L874" s="10" t="str">
        <f>IF(F874="","",VLOOKUP(X874,図書名リスト!$A$3:$W$900,11,0))</f>
        <v/>
      </c>
      <c r="M874" s="43" t="str">
        <f>IF(F874="","",VLOOKUP(X874,図書名リスト!$A$3:$W$900,14,0))</f>
        <v/>
      </c>
      <c r="N874" s="10" t="str">
        <f>IF(F874="","",VLOOKUP(X874,図書名リスト!$A$3:$W$900,17,0))</f>
        <v/>
      </c>
      <c r="O874" s="11"/>
      <c r="P874" s="23" t="str">
        <f>IF(F874="","",VLOOKUP(X874,図書名リスト!$A$3:$W$900,21,0))</f>
        <v/>
      </c>
      <c r="Q874" s="22" t="str">
        <f>IF(F874="","",VLOOKUP(X874,図書名リスト!$A$3:$W$900,19,0))</f>
        <v/>
      </c>
      <c r="R874" s="23" t="str">
        <f>IF(F874="","",VLOOKUP(X874,図書名リスト!$A$3:$W$900,20,0))</f>
        <v/>
      </c>
      <c r="S874" s="22" t="str">
        <f>IF(F874="","",VLOOKUP(X874,図書名リスト!$A$3:$W$900,22,0))</f>
        <v/>
      </c>
      <c r="T874" s="9" t="str">
        <f t="shared" si="65"/>
        <v xml:space="preserve"> </v>
      </c>
      <c r="U874" s="9" t="str">
        <f t="shared" si="66"/>
        <v>　</v>
      </c>
      <c r="V874" s="9" t="str">
        <f t="shared" si="67"/>
        <v xml:space="preserve"> </v>
      </c>
      <c r="W874" s="9">
        <f t="shared" si="68"/>
        <v>0</v>
      </c>
      <c r="X874" s="8" t="str">
        <f t="shared" si="69"/>
        <v/>
      </c>
    </row>
    <row r="875" spans="1:24" ht="57" customHeight="1" x14ac:dyDescent="0.15">
      <c r="A875" s="44"/>
      <c r="B875" s="11"/>
      <c r="C875" s="17"/>
      <c r="D875" s="17"/>
      <c r="E875" s="16"/>
      <c r="F875" s="15"/>
      <c r="G875" s="14"/>
      <c r="H875" s="13" t="str">
        <f>IF(F875="","",VLOOKUP(F875,図書名リスト!$C$3:$W$900,16,0))</f>
        <v/>
      </c>
      <c r="I875" s="12" t="str">
        <f>IF(F875="","",VLOOKUP(X875,図書名リスト!$A$3:$W$900,5,0))</f>
        <v/>
      </c>
      <c r="J875" s="25" t="str">
        <f>IF(F875="","",VLOOKUP(X875,図書名リスト!$A$3:$W$900,9,0))</f>
        <v/>
      </c>
      <c r="K875" s="24" t="str">
        <f>IF(F875="","",VLOOKUP(X875,図書名リスト!$A$3:$W$900,23,0))</f>
        <v/>
      </c>
      <c r="L875" s="10" t="str">
        <f>IF(F875="","",VLOOKUP(X875,図書名リスト!$A$3:$W$900,11,0))</f>
        <v/>
      </c>
      <c r="M875" s="43" t="str">
        <f>IF(F875="","",VLOOKUP(X875,図書名リスト!$A$3:$W$900,14,0))</f>
        <v/>
      </c>
      <c r="N875" s="10" t="str">
        <f>IF(F875="","",VLOOKUP(X875,図書名リスト!$A$3:$W$900,17,0))</f>
        <v/>
      </c>
      <c r="O875" s="11"/>
      <c r="P875" s="23" t="str">
        <f>IF(F875="","",VLOOKUP(X875,図書名リスト!$A$3:$W$900,21,0))</f>
        <v/>
      </c>
      <c r="Q875" s="22" t="str">
        <f>IF(F875="","",VLOOKUP(X875,図書名リスト!$A$3:$W$900,19,0))</f>
        <v/>
      </c>
      <c r="R875" s="23" t="str">
        <f>IF(F875="","",VLOOKUP(X875,図書名リスト!$A$3:$W$900,20,0))</f>
        <v/>
      </c>
      <c r="S875" s="22" t="str">
        <f>IF(F875="","",VLOOKUP(X875,図書名リスト!$A$3:$W$900,22,0))</f>
        <v/>
      </c>
      <c r="T875" s="9" t="str">
        <f t="shared" si="65"/>
        <v xml:space="preserve"> </v>
      </c>
      <c r="U875" s="9" t="str">
        <f t="shared" si="66"/>
        <v>　</v>
      </c>
      <c r="V875" s="9" t="str">
        <f t="shared" si="67"/>
        <v xml:space="preserve"> </v>
      </c>
      <c r="W875" s="9">
        <f t="shared" si="68"/>
        <v>0</v>
      </c>
      <c r="X875" s="8" t="str">
        <f t="shared" si="69"/>
        <v/>
      </c>
    </row>
    <row r="876" spans="1:24" ht="57" customHeight="1" x14ac:dyDescent="0.15">
      <c r="A876" s="44"/>
      <c r="B876" s="11"/>
      <c r="C876" s="17"/>
      <c r="D876" s="17"/>
      <c r="E876" s="16"/>
      <c r="F876" s="15"/>
      <c r="G876" s="14"/>
      <c r="H876" s="13" t="str">
        <f>IF(F876="","",VLOOKUP(F876,図書名リスト!$C$3:$W$900,16,0))</f>
        <v/>
      </c>
      <c r="I876" s="12" t="str">
        <f>IF(F876="","",VLOOKUP(X876,図書名リスト!$A$3:$W$900,5,0))</f>
        <v/>
      </c>
      <c r="J876" s="25" t="str">
        <f>IF(F876="","",VLOOKUP(X876,図書名リスト!$A$3:$W$900,9,0))</f>
        <v/>
      </c>
      <c r="K876" s="24" t="str">
        <f>IF(F876="","",VLOOKUP(X876,図書名リスト!$A$3:$W$900,23,0))</f>
        <v/>
      </c>
      <c r="L876" s="10" t="str">
        <f>IF(F876="","",VLOOKUP(X876,図書名リスト!$A$3:$W$900,11,0))</f>
        <v/>
      </c>
      <c r="M876" s="43" t="str">
        <f>IF(F876="","",VLOOKUP(X876,図書名リスト!$A$3:$W$900,14,0))</f>
        <v/>
      </c>
      <c r="N876" s="10" t="str">
        <f>IF(F876="","",VLOOKUP(X876,図書名リスト!$A$3:$W$900,17,0))</f>
        <v/>
      </c>
      <c r="O876" s="11"/>
      <c r="P876" s="23" t="str">
        <f>IF(F876="","",VLOOKUP(X876,図書名リスト!$A$3:$W$900,21,0))</f>
        <v/>
      </c>
      <c r="Q876" s="22" t="str">
        <f>IF(F876="","",VLOOKUP(X876,図書名リスト!$A$3:$W$900,19,0))</f>
        <v/>
      </c>
      <c r="R876" s="23" t="str">
        <f>IF(F876="","",VLOOKUP(X876,図書名リスト!$A$3:$W$900,20,0))</f>
        <v/>
      </c>
      <c r="S876" s="22" t="str">
        <f>IF(F876="","",VLOOKUP(X876,図書名リスト!$A$3:$W$900,22,0))</f>
        <v/>
      </c>
      <c r="T876" s="9" t="str">
        <f t="shared" si="65"/>
        <v xml:space="preserve"> </v>
      </c>
      <c r="U876" s="9" t="str">
        <f t="shared" si="66"/>
        <v>　</v>
      </c>
      <c r="V876" s="9" t="str">
        <f t="shared" si="67"/>
        <v xml:space="preserve"> </v>
      </c>
      <c r="W876" s="9">
        <f t="shared" si="68"/>
        <v>0</v>
      </c>
      <c r="X876" s="8" t="str">
        <f t="shared" si="69"/>
        <v/>
      </c>
    </row>
    <row r="877" spans="1:24" ht="57" customHeight="1" x14ac:dyDescent="0.15">
      <c r="A877" s="44"/>
      <c r="B877" s="11"/>
      <c r="C877" s="17"/>
      <c r="D877" s="17"/>
      <c r="E877" s="16"/>
      <c r="F877" s="15"/>
      <c r="G877" s="14"/>
      <c r="H877" s="13" t="str">
        <f>IF(F877="","",VLOOKUP(F877,図書名リスト!$C$3:$W$900,16,0))</f>
        <v/>
      </c>
      <c r="I877" s="12" t="str">
        <f>IF(F877="","",VLOOKUP(X877,図書名リスト!$A$3:$W$900,5,0))</f>
        <v/>
      </c>
      <c r="J877" s="25" t="str">
        <f>IF(F877="","",VLOOKUP(X877,図書名リスト!$A$3:$W$900,9,0))</f>
        <v/>
      </c>
      <c r="K877" s="24" t="str">
        <f>IF(F877="","",VLOOKUP(X877,図書名リスト!$A$3:$W$900,23,0))</f>
        <v/>
      </c>
      <c r="L877" s="10" t="str">
        <f>IF(F877="","",VLOOKUP(X877,図書名リスト!$A$3:$W$900,11,0))</f>
        <v/>
      </c>
      <c r="M877" s="43" t="str">
        <f>IF(F877="","",VLOOKUP(X877,図書名リスト!$A$3:$W$900,14,0))</f>
        <v/>
      </c>
      <c r="N877" s="10" t="str">
        <f>IF(F877="","",VLOOKUP(X877,図書名リスト!$A$3:$W$900,17,0))</f>
        <v/>
      </c>
      <c r="O877" s="11"/>
      <c r="P877" s="23" t="str">
        <f>IF(F877="","",VLOOKUP(X877,図書名リスト!$A$3:$W$900,21,0))</f>
        <v/>
      </c>
      <c r="Q877" s="22" t="str">
        <f>IF(F877="","",VLOOKUP(X877,図書名リスト!$A$3:$W$900,19,0))</f>
        <v/>
      </c>
      <c r="R877" s="23" t="str">
        <f>IF(F877="","",VLOOKUP(X877,図書名リスト!$A$3:$W$900,20,0))</f>
        <v/>
      </c>
      <c r="S877" s="22" t="str">
        <f>IF(F877="","",VLOOKUP(X877,図書名リスト!$A$3:$W$900,22,0))</f>
        <v/>
      </c>
      <c r="T877" s="9" t="str">
        <f t="shared" si="65"/>
        <v xml:space="preserve"> </v>
      </c>
      <c r="U877" s="9" t="str">
        <f t="shared" si="66"/>
        <v>　</v>
      </c>
      <c r="V877" s="9" t="str">
        <f t="shared" si="67"/>
        <v xml:space="preserve"> </v>
      </c>
      <c r="W877" s="9">
        <f t="shared" si="68"/>
        <v>0</v>
      </c>
      <c r="X877" s="8" t="str">
        <f t="shared" si="69"/>
        <v/>
      </c>
    </row>
    <row r="878" spans="1:24" ht="57" customHeight="1" x14ac:dyDescent="0.15">
      <c r="A878" s="44"/>
      <c r="B878" s="11"/>
      <c r="C878" s="17"/>
      <c r="D878" s="17"/>
      <c r="E878" s="16"/>
      <c r="F878" s="15"/>
      <c r="G878" s="14"/>
      <c r="H878" s="13" t="str">
        <f>IF(F878="","",VLOOKUP(F878,図書名リスト!$C$3:$W$900,16,0))</f>
        <v/>
      </c>
      <c r="I878" s="12" t="str">
        <f>IF(F878="","",VLOOKUP(X878,図書名リスト!$A$3:$W$900,5,0))</f>
        <v/>
      </c>
      <c r="J878" s="25" t="str">
        <f>IF(F878="","",VLOOKUP(X878,図書名リスト!$A$3:$W$900,9,0))</f>
        <v/>
      </c>
      <c r="K878" s="24" t="str">
        <f>IF(F878="","",VLOOKUP(X878,図書名リスト!$A$3:$W$900,23,0))</f>
        <v/>
      </c>
      <c r="L878" s="10" t="str">
        <f>IF(F878="","",VLOOKUP(X878,図書名リスト!$A$3:$W$900,11,0))</f>
        <v/>
      </c>
      <c r="M878" s="43" t="str">
        <f>IF(F878="","",VLOOKUP(X878,図書名リスト!$A$3:$W$900,14,0))</f>
        <v/>
      </c>
      <c r="N878" s="10" t="str">
        <f>IF(F878="","",VLOOKUP(X878,図書名リスト!$A$3:$W$900,17,0))</f>
        <v/>
      </c>
      <c r="O878" s="11"/>
      <c r="P878" s="23" t="str">
        <f>IF(F878="","",VLOOKUP(X878,図書名リスト!$A$3:$W$900,21,0))</f>
        <v/>
      </c>
      <c r="Q878" s="22" t="str">
        <f>IF(F878="","",VLOOKUP(X878,図書名リスト!$A$3:$W$900,19,0))</f>
        <v/>
      </c>
      <c r="R878" s="23" t="str">
        <f>IF(F878="","",VLOOKUP(X878,図書名リスト!$A$3:$W$900,20,0))</f>
        <v/>
      </c>
      <c r="S878" s="22" t="str">
        <f>IF(F878="","",VLOOKUP(X878,図書名リスト!$A$3:$W$900,22,0))</f>
        <v/>
      </c>
      <c r="T878" s="9" t="str">
        <f t="shared" si="65"/>
        <v xml:space="preserve"> </v>
      </c>
      <c r="U878" s="9" t="str">
        <f t="shared" si="66"/>
        <v>　</v>
      </c>
      <c r="V878" s="9" t="str">
        <f t="shared" si="67"/>
        <v xml:space="preserve"> </v>
      </c>
      <c r="W878" s="9">
        <f t="shared" si="68"/>
        <v>0</v>
      </c>
      <c r="X878" s="8" t="str">
        <f t="shared" si="69"/>
        <v/>
      </c>
    </row>
    <row r="879" spans="1:24" ht="57" customHeight="1" x14ac:dyDescent="0.15">
      <c r="A879" s="44"/>
      <c r="B879" s="11"/>
      <c r="C879" s="17"/>
      <c r="D879" s="17"/>
      <c r="E879" s="16"/>
      <c r="F879" s="15"/>
      <c r="G879" s="14"/>
      <c r="H879" s="13" t="str">
        <f>IF(F879="","",VLOOKUP(F879,図書名リスト!$C$3:$W$900,16,0))</f>
        <v/>
      </c>
      <c r="I879" s="12" t="str">
        <f>IF(F879="","",VLOOKUP(X879,図書名リスト!$A$3:$W$900,5,0))</f>
        <v/>
      </c>
      <c r="J879" s="25" t="str">
        <f>IF(F879="","",VLOOKUP(X879,図書名リスト!$A$3:$W$900,9,0))</f>
        <v/>
      </c>
      <c r="K879" s="24" t="str">
        <f>IF(F879="","",VLOOKUP(X879,図書名リスト!$A$3:$W$900,23,0))</f>
        <v/>
      </c>
      <c r="L879" s="10" t="str">
        <f>IF(F879="","",VLOOKUP(X879,図書名リスト!$A$3:$W$900,11,0))</f>
        <v/>
      </c>
      <c r="M879" s="43" t="str">
        <f>IF(F879="","",VLOOKUP(X879,図書名リスト!$A$3:$W$900,14,0))</f>
        <v/>
      </c>
      <c r="N879" s="10" t="str">
        <f>IF(F879="","",VLOOKUP(X879,図書名リスト!$A$3:$W$900,17,0))</f>
        <v/>
      </c>
      <c r="O879" s="11"/>
      <c r="P879" s="23" t="str">
        <f>IF(F879="","",VLOOKUP(X879,図書名リスト!$A$3:$W$900,21,0))</f>
        <v/>
      </c>
      <c r="Q879" s="22" t="str">
        <f>IF(F879="","",VLOOKUP(X879,図書名リスト!$A$3:$W$900,19,0))</f>
        <v/>
      </c>
      <c r="R879" s="23" t="str">
        <f>IF(F879="","",VLOOKUP(X879,図書名リスト!$A$3:$W$900,20,0))</f>
        <v/>
      </c>
      <c r="S879" s="22" t="str">
        <f>IF(F879="","",VLOOKUP(X879,図書名リスト!$A$3:$W$900,22,0))</f>
        <v/>
      </c>
      <c r="T879" s="9" t="str">
        <f t="shared" si="65"/>
        <v xml:space="preserve"> </v>
      </c>
      <c r="U879" s="9" t="str">
        <f t="shared" si="66"/>
        <v>　</v>
      </c>
      <c r="V879" s="9" t="str">
        <f t="shared" si="67"/>
        <v xml:space="preserve"> </v>
      </c>
      <c r="W879" s="9">
        <f t="shared" si="68"/>
        <v>0</v>
      </c>
      <c r="X879" s="8" t="str">
        <f t="shared" si="69"/>
        <v/>
      </c>
    </row>
    <row r="880" spans="1:24" ht="57" customHeight="1" x14ac:dyDescent="0.15">
      <c r="A880" s="44"/>
      <c r="B880" s="11"/>
      <c r="C880" s="17"/>
      <c r="D880" s="17"/>
      <c r="E880" s="16"/>
      <c r="F880" s="15"/>
      <c r="G880" s="14"/>
      <c r="H880" s="13" t="str">
        <f>IF(F880="","",VLOOKUP(F880,図書名リスト!$C$3:$W$900,16,0))</f>
        <v/>
      </c>
      <c r="I880" s="12" t="str">
        <f>IF(F880="","",VLOOKUP(X880,図書名リスト!$A$3:$W$900,5,0))</f>
        <v/>
      </c>
      <c r="J880" s="25" t="str">
        <f>IF(F880="","",VLOOKUP(X880,図書名リスト!$A$3:$W$900,9,0))</f>
        <v/>
      </c>
      <c r="K880" s="24" t="str">
        <f>IF(F880="","",VLOOKUP(X880,図書名リスト!$A$3:$W$900,23,0))</f>
        <v/>
      </c>
      <c r="L880" s="10" t="str">
        <f>IF(F880="","",VLOOKUP(X880,図書名リスト!$A$3:$W$900,11,0))</f>
        <v/>
      </c>
      <c r="M880" s="43" t="str">
        <f>IF(F880="","",VLOOKUP(X880,図書名リスト!$A$3:$W$900,14,0))</f>
        <v/>
      </c>
      <c r="N880" s="10" t="str">
        <f>IF(F880="","",VLOOKUP(X880,図書名リスト!$A$3:$W$900,17,0))</f>
        <v/>
      </c>
      <c r="O880" s="11"/>
      <c r="P880" s="23" t="str">
        <f>IF(F880="","",VLOOKUP(X880,図書名リスト!$A$3:$W$900,21,0))</f>
        <v/>
      </c>
      <c r="Q880" s="22" t="str">
        <f>IF(F880="","",VLOOKUP(X880,図書名リスト!$A$3:$W$900,19,0))</f>
        <v/>
      </c>
      <c r="R880" s="23" t="str">
        <f>IF(F880="","",VLOOKUP(X880,図書名リスト!$A$3:$W$900,20,0))</f>
        <v/>
      </c>
      <c r="S880" s="22" t="str">
        <f>IF(F880="","",VLOOKUP(X880,図書名リスト!$A$3:$W$900,22,0))</f>
        <v/>
      </c>
      <c r="T880" s="9" t="str">
        <f t="shared" si="65"/>
        <v xml:space="preserve"> </v>
      </c>
      <c r="U880" s="9" t="str">
        <f t="shared" si="66"/>
        <v>　</v>
      </c>
      <c r="V880" s="9" t="str">
        <f t="shared" si="67"/>
        <v xml:space="preserve"> </v>
      </c>
      <c r="W880" s="9">
        <f t="shared" si="68"/>
        <v>0</v>
      </c>
      <c r="X880" s="8" t="str">
        <f t="shared" si="69"/>
        <v/>
      </c>
    </row>
    <row r="881" spans="1:24" ht="57" customHeight="1" x14ac:dyDescent="0.15">
      <c r="A881" s="44"/>
      <c r="B881" s="11"/>
      <c r="C881" s="17"/>
      <c r="D881" s="17"/>
      <c r="E881" s="16"/>
      <c r="F881" s="15"/>
      <c r="G881" s="14"/>
      <c r="H881" s="13" t="str">
        <f>IF(F881="","",VLOOKUP(F881,図書名リスト!$C$3:$W$900,16,0))</f>
        <v/>
      </c>
      <c r="I881" s="12" t="str">
        <f>IF(F881="","",VLOOKUP(X881,図書名リスト!$A$3:$W$900,5,0))</f>
        <v/>
      </c>
      <c r="J881" s="25" t="str">
        <f>IF(F881="","",VLOOKUP(X881,図書名リスト!$A$3:$W$900,9,0))</f>
        <v/>
      </c>
      <c r="K881" s="24" t="str">
        <f>IF(F881="","",VLOOKUP(X881,図書名リスト!$A$3:$W$900,23,0))</f>
        <v/>
      </c>
      <c r="L881" s="10" t="str">
        <f>IF(F881="","",VLOOKUP(X881,図書名リスト!$A$3:$W$900,11,0))</f>
        <v/>
      </c>
      <c r="M881" s="43" t="str">
        <f>IF(F881="","",VLOOKUP(X881,図書名リスト!$A$3:$W$900,14,0))</f>
        <v/>
      </c>
      <c r="N881" s="10" t="str">
        <f>IF(F881="","",VLOOKUP(X881,図書名リスト!$A$3:$W$900,17,0))</f>
        <v/>
      </c>
      <c r="O881" s="11"/>
      <c r="P881" s="23" t="str">
        <f>IF(F881="","",VLOOKUP(X881,図書名リスト!$A$3:$W$900,21,0))</f>
        <v/>
      </c>
      <c r="Q881" s="22" t="str">
        <f>IF(F881="","",VLOOKUP(X881,図書名リスト!$A$3:$W$900,19,0))</f>
        <v/>
      </c>
      <c r="R881" s="23" t="str">
        <f>IF(F881="","",VLOOKUP(X881,図書名リスト!$A$3:$W$900,20,0))</f>
        <v/>
      </c>
      <c r="S881" s="22" t="str">
        <f>IF(F881="","",VLOOKUP(X881,図書名リスト!$A$3:$W$900,22,0))</f>
        <v/>
      </c>
      <c r="T881" s="9" t="str">
        <f t="shared" si="65"/>
        <v xml:space="preserve"> </v>
      </c>
      <c r="U881" s="9" t="str">
        <f t="shared" si="66"/>
        <v>　</v>
      </c>
      <c r="V881" s="9" t="str">
        <f t="shared" si="67"/>
        <v xml:space="preserve"> </v>
      </c>
      <c r="W881" s="9">
        <f t="shared" si="68"/>
        <v>0</v>
      </c>
      <c r="X881" s="8" t="str">
        <f t="shared" si="69"/>
        <v/>
      </c>
    </row>
    <row r="882" spans="1:24" ht="57" customHeight="1" x14ac:dyDescent="0.15">
      <c r="A882" s="44"/>
      <c r="B882" s="11"/>
      <c r="C882" s="17"/>
      <c r="D882" s="17"/>
      <c r="E882" s="16"/>
      <c r="F882" s="15"/>
      <c r="G882" s="14"/>
      <c r="H882" s="13" t="str">
        <f>IF(F882="","",VLOOKUP(F882,図書名リスト!$C$3:$W$900,16,0))</f>
        <v/>
      </c>
      <c r="I882" s="12" t="str">
        <f>IF(F882="","",VLOOKUP(X882,図書名リスト!$A$3:$W$900,5,0))</f>
        <v/>
      </c>
      <c r="J882" s="25" t="str">
        <f>IF(F882="","",VLOOKUP(X882,図書名リスト!$A$3:$W$900,9,0))</f>
        <v/>
      </c>
      <c r="K882" s="24" t="str">
        <f>IF(F882="","",VLOOKUP(X882,図書名リスト!$A$3:$W$900,23,0))</f>
        <v/>
      </c>
      <c r="L882" s="10" t="str">
        <f>IF(F882="","",VLOOKUP(X882,図書名リスト!$A$3:$W$900,11,0))</f>
        <v/>
      </c>
      <c r="M882" s="43" t="str">
        <f>IF(F882="","",VLOOKUP(X882,図書名リスト!$A$3:$W$900,14,0))</f>
        <v/>
      </c>
      <c r="N882" s="10" t="str">
        <f>IF(F882="","",VLOOKUP(X882,図書名リスト!$A$3:$W$900,17,0))</f>
        <v/>
      </c>
      <c r="O882" s="11"/>
      <c r="P882" s="23" t="str">
        <f>IF(F882="","",VLOOKUP(X882,図書名リスト!$A$3:$W$900,21,0))</f>
        <v/>
      </c>
      <c r="Q882" s="22" t="str">
        <f>IF(F882="","",VLOOKUP(X882,図書名リスト!$A$3:$W$900,19,0))</f>
        <v/>
      </c>
      <c r="R882" s="23" t="str">
        <f>IF(F882="","",VLOOKUP(X882,図書名リスト!$A$3:$W$900,20,0))</f>
        <v/>
      </c>
      <c r="S882" s="22" t="str">
        <f>IF(F882="","",VLOOKUP(X882,図書名リスト!$A$3:$W$900,22,0))</f>
        <v/>
      </c>
      <c r="T882" s="9" t="str">
        <f t="shared" si="65"/>
        <v xml:space="preserve"> </v>
      </c>
      <c r="U882" s="9" t="str">
        <f t="shared" si="66"/>
        <v>　</v>
      </c>
      <c r="V882" s="9" t="str">
        <f t="shared" si="67"/>
        <v xml:space="preserve"> </v>
      </c>
      <c r="W882" s="9">
        <f t="shared" si="68"/>
        <v>0</v>
      </c>
      <c r="X882" s="8" t="str">
        <f t="shared" si="69"/>
        <v/>
      </c>
    </row>
    <row r="883" spans="1:24" ht="57" customHeight="1" x14ac:dyDescent="0.15">
      <c r="A883" s="44"/>
      <c r="B883" s="11"/>
      <c r="C883" s="17"/>
      <c r="D883" s="17"/>
      <c r="E883" s="16"/>
      <c r="F883" s="15"/>
      <c r="G883" s="14"/>
      <c r="H883" s="13" t="str">
        <f>IF(F883="","",VLOOKUP(F883,図書名リスト!$C$3:$W$900,16,0))</f>
        <v/>
      </c>
      <c r="I883" s="12" t="str">
        <f>IF(F883="","",VLOOKUP(X883,図書名リスト!$A$3:$W$900,5,0))</f>
        <v/>
      </c>
      <c r="J883" s="25" t="str">
        <f>IF(F883="","",VLOOKUP(X883,図書名リスト!$A$3:$W$900,9,0))</f>
        <v/>
      </c>
      <c r="K883" s="24" t="str">
        <f>IF(F883="","",VLOOKUP(X883,図書名リスト!$A$3:$W$900,23,0))</f>
        <v/>
      </c>
      <c r="L883" s="10" t="str">
        <f>IF(F883="","",VLOOKUP(X883,図書名リスト!$A$3:$W$900,11,0))</f>
        <v/>
      </c>
      <c r="M883" s="43" t="str">
        <f>IF(F883="","",VLOOKUP(X883,図書名リスト!$A$3:$W$900,14,0))</f>
        <v/>
      </c>
      <c r="N883" s="10" t="str">
        <f>IF(F883="","",VLOOKUP(X883,図書名リスト!$A$3:$W$900,17,0))</f>
        <v/>
      </c>
      <c r="O883" s="11"/>
      <c r="P883" s="23" t="str">
        <f>IF(F883="","",VLOOKUP(X883,図書名リスト!$A$3:$W$900,21,0))</f>
        <v/>
      </c>
      <c r="Q883" s="22" t="str">
        <f>IF(F883="","",VLOOKUP(X883,図書名リスト!$A$3:$W$900,19,0))</f>
        <v/>
      </c>
      <c r="R883" s="23" t="str">
        <f>IF(F883="","",VLOOKUP(X883,図書名リスト!$A$3:$W$900,20,0))</f>
        <v/>
      </c>
      <c r="S883" s="22" t="str">
        <f>IF(F883="","",VLOOKUP(X883,図書名リスト!$A$3:$W$900,22,0))</f>
        <v/>
      </c>
      <c r="T883" s="9" t="str">
        <f t="shared" si="65"/>
        <v xml:space="preserve"> </v>
      </c>
      <c r="U883" s="9" t="str">
        <f t="shared" si="66"/>
        <v>　</v>
      </c>
      <c r="V883" s="9" t="str">
        <f t="shared" si="67"/>
        <v xml:space="preserve"> </v>
      </c>
      <c r="W883" s="9">
        <f t="shared" si="68"/>
        <v>0</v>
      </c>
      <c r="X883" s="8" t="str">
        <f t="shared" si="69"/>
        <v/>
      </c>
    </row>
    <row r="884" spans="1:24" ht="57" customHeight="1" x14ac:dyDescent="0.15">
      <c r="A884" s="44"/>
      <c r="B884" s="11"/>
      <c r="C884" s="17"/>
      <c r="D884" s="17"/>
      <c r="E884" s="16"/>
      <c r="F884" s="15"/>
      <c r="G884" s="14"/>
      <c r="H884" s="13" t="str">
        <f>IF(F884="","",VLOOKUP(F884,図書名リスト!$C$3:$W$900,16,0))</f>
        <v/>
      </c>
      <c r="I884" s="12" t="str">
        <f>IF(F884="","",VLOOKUP(X884,図書名リスト!$A$3:$W$900,5,0))</f>
        <v/>
      </c>
      <c r="J884" s="25" t="str">
        <f>IF(F884="","",VLOOKUP(X884,図書名リスト!$A$3:$W$900,9,0))</f>
        <v/>
      </c>
      <c r="K884" s="24" t="str">
        <f>IF(F884="","",VLOOKUP(X884,図書名リスト!$A$3:$W$900,23,0))</f>
        <v/>
      </c>
      <c r="L884" s="10" t="str">
        <f>IF(F884="","",VLOOKUP(X884,図書名リスト!$A$3:$W$900,11,0))</f>
        <v/>
      </c>
      <c r="M884" s="43" t="str">
        <f>IF(F884="","",VLOOKUP(X884,図書名リスト!$A$3:$W$900,14,0))</f>
        <v/>
      </c>
      <c r="N884" s="10" t="str">
        <f>IF(F884="","",VLOOKUP(X884,図書名リスト!$A$3:$W$900,17,0))</f>
        <v/>
      </c>
      <c r="O884" s="11"/>
      <c r="P884" s="23" t="str">
        <f>IF(F884="","",VLOOKUP(X884,図書名リスト!$A$3:$W$900,21,0))</f>
        <v/>
      </c>
      <c r="Q884" s="22" t="str">
        <f>IF(F884="","",VLOOKUP(X884,図書名リスト!$A$3:$W$900,19,0))</f>
        <v/>
      </c>
      <c r="R884" s="23" t="str">
        <f>IF(F884="","",VLOOKUP(X884,図書名リスト!$A$3:$W$900,20,0))</f>
        <v/>
      </c>
      <c r="S884" s="22" t="str">
        <f>IF(F884="","",VLOOKUP(X884,図書名リスト!$A$3:$W$900,22,0))</f>
        <v/>
      </c>
      <c r="T884" s="9" t="str">
        <f t="shared" si="65"/>
        <v xml:space="preserve"> </v>
      </c>
      <c r="U884" s="9" t="str">
        <f t="shared" si="66"/>
        <v>　</v>
      </c>
      <c r="V884" s="9" t="str">
        <f t="shared" si="67"/>
        <v xml:space="preserve"> </v>
      </c>
      <c r="W884" s="9">
        <f t="shared" si="68"/>
        <v>0</v>
      </c>
      <c r="X884" s="8" t="str">
        <f t="shared" si="69"/>
        <v/>
      </c>
    </row>
    <row r="885" spans="1:24" ht="57" customHeight="1" x14ac:dyDescent="0.15">
      <c r="A885" s="44"/>
      <c r="B885" s="11"/>
      <c r="C885" s="17"/>
      <c r="D885" s="17"/>
      <c r="E885" s="16"/>
      <c r="F885" s="15"/>
      <c r="G885" s="14"/>
      <c r="H885" s="13" t="str">
        <f>IF(F885="","",VLOOKUP(F885,図書名リスト!$C$3:$W$900,16,0))</f>
        <v/>
      </c>
      <c r="I885" s="12" t="str">
        <f>IF(F885="","",VLOOKUP(X885,図書名リスト!$A$3:$W$900,5,0))</f>
        <v/>
      </c>
      <c r="J885" s="25" t="str">
        <f>IF(F885="","",VLOOKUP(X885,図書名リスト!$A$3:$W$900,9,0))</f>
        <v/>
      </c>
      <c r="K885" s="24" t="str">
        <f>IF(F885="","",VLOOKUP(X885,図書名リスト!$A$3:$W$900,23,0))</f>
        <v/>
      </c>
      <c r="L885" s="10" t="str">
        <f>IF(F885="","",VLOOKUP(X885,図書名リスト!$A$3:$W$900,11,0))</f>
        <v/>
      </c>
      <c r="M885" s="43" t="str">
        <f>IF(F885="","",VLOOKUP(X885,図書名リスト!$A$3:$W$900,14,0))</f>
        <v/>
      </c>
      <c r="N885" s="10" t="str">
        <f>IF(F885="","",VLOOKUP(X885,図書名リスト!$A$3:$W$900,17,0))</f>
        <v/>
      </c>
      <c r="O885" s="11"/>
      <c r="P885" s="23" t="str">
        <f>IF(F885="","",VLOOKUP(X885,図書名リスト!$A$3:$W$900,21,0))</f>
        <v/>
      </c>
      <c r="Q885" s="22" t="str">
        <f>IF(F885="","",VLOOKUP(X885,図書名リスト!$A$3:$W$900,19,0))</f>
        <v/>
      </c>
      <c r="R885" s="23" t="str">
        <f>IF(F885="","",VLOOKUP(X885,図書名リスト!$A$3:$W$900,20,0))</f>
        <v/>
      </c>
      <c r="S885" s="22" t="str">
        <f>IF(F885="","",VLOOKUP(X885,図書名リスト!$A$3:$W$900,22,0))</f>
        <v/>
      </c>
      <c r="T885" s="9" t="str">
        <f t="shared" si="65"/>
        <v xml:space="preserve"> </v>
      </c>
      <c r="U885" s="9" t="str">
        <f t="shared" si="66"/>
        <v>　</v>
      </c>
      <c r="V885" s="9" t="str">
        <f t="shared" si="67"/>
        <v xml:space="preserve"> </v>
      </c>
      <c r="W885" s="9">
        <f t="shared" si="68"/>
        <v>0</v>
      </c>
      <c r="X885" s="8" t="str">
        <f t="shared" si="69"/>
        <v/>
      </c>
    </row>
    <row r="886" spans="1:24" ht="57" customHeight="1" x14ac:dyDescent="0.15">
      <c r="A886" s="44"/>
      <c r="B886" s="11"/>
      <c r="C886" s="17"/>
      <c r="D886" s="17"/>
      <c r="E886" s="16"/>
      <c r="F886" s="15"/>
      <c r="G886" s="14"/>
      <c r="H886" s="13" t="str">
        <f>IF(F886="","",VLOOKUP(F886,図書名リスト!$C$3:$W$900,16,0))</f>
        <v/>
      </c>
      <c r="I886" s="12" t="str">
        <f>IF(F886="","",VLOOKUP(X886,図書名リスト!$A$3:$W$900,5,0))</f>
        <v/>
      </c>
      <c r="J886" s="25" t="str">
        <f>IF(F886="","",VLOOKUP(X886,図書名リスト!$A$3:$W$900,9,0))</f>
        <v/>
      </c>
      <c r="K886" s="24" t="str">
        <f>IF(F886="","",VLOOKUP(X886,図書名リスト!$A$3:$W$900,23,0))</f>
        <v/>
      </c>
      <c r="L886" s="10" t="str">
        <f>IF(F886="","",VLOOKUP(X886,図書名リスト!$A$3:$W$900,11,0))</f>
        <v/>
      </c>
      <c r="M886" s="43" t="str">
        <f>IF(F886="","",VLOOKUP(X886,図書名リスト!$A$3:$W$900,14,0))</f>
        <v/>
      </c>
      <c r="N886" s="10" t="str">
        <f>IF(F886="","",VLOOKUP(X886,図書名リスト!$A$3:$W$900,17,0))</f>
        <v/>
      </c>
      <c r="O886" s="11"/>
      <c r="P886" s="23" t="str">
        <f>IF(F886="","",VLOOKUP(X886,図書名リスト!$A$3:$W$900,21,0))</f>
        <v/>
      </c>
      <c r="Q886" s="22" t="str">
        <f>IF(F886="","",VLOOKUP(X886,図書名リスト!$A$3:$W$900,19,0))</f>
        <v/>
      </c>
      <c r="R886" s="23" t="str">
        <f>IF(F886="","",VLOOKUP(X886,図書名リスト!$A$3:$W$900,20,0))</f>
        <v/>
      </c>
      <c r="S886" s="22" t="str">
        <f>IF(F886="","",VLOOKUP(X886,図書名リスト!$A$3:$W$900,22,0))</f>
        <v/>
      </c>
      <c r="T886" s="9" t="str">
        <f t="shared" si="65"/>
        <v xml:space="preserve"> </v>
      </c>
      <c r="U886" s="9" t="str">
        <f t="shared" si="66"/>
        <v>　</v>
      </c>
      <c r="V886" s="9" t="str">
        <f t="shared" si="67"/>
        <v xml:space="preserve"> </v>
      </c>
      <c r="W886" s="9">
        <f t="shared" si="68"/>
        <v>0</v>
      </c>
      <c r="X886" s="8" t="str">
        <f t="shared" si="69"/>
        <v/>
      </c>
    </row>
    <row r="887" spans="1:24" ht="57" customHeight="1" x14ac:dyDescent="0.15">
      <c r="A887" s="44"/>
      <c r="B887" s="11"/>
      <c r="C887" s="17"/>
      <c r="D887" s="17"/>
      <c r="E887" s="16"/>
      <c r="F887" s="15"/>
      <c r="G887" s="14"/>
      <c r="H887" s="13" t="str">
        <f>IF(F887="","",VLOOKUP(F887,図書名リスト!$C$3:$W$900,16,0))</f>
        <v/>
      </c>
      <c r="I887" s="12" t="str">
        <f>IF(F887="","",VLOOKUP(X887,図書名リスト!$A$3:$W$900,5,0))</f>
        <v/>
      </c>
      <c r="J887" s="25" t="str">
        <f>IF(F887="","",VLOOKUP(X887,図書名リスト!$A$3:$W$900,9,0))</f>
        <v/>
      </c>
      <c r="K887" s="24" t="str">
        <f>IF(F887="","",VLOOKUP(X887,図書名リスト!$A$3:$W$900,23,0))</f>
        <v/>
      </c>
      <c r="L887" s="10" t="str">
        <f>IF(F887="","",VLOOKUP(X887,図書名リスト!$A$3:$W$900,11,0))</f>
        <v/>
      </c>
      <c r="M887" s="43" t="str">
        <f>IF(F887="","",VLOOKUP(X887,図書名リスト!$A$3:$W$900,14,0))</f>
        <v/>
      </c>
      <c r="N887" s="10" t="str">
        <f>IF(F887="","",VLOOKUP(X887,図書名リスト!$A$3:$W$900,17,0))</f>
        <v/>
      </c>
      <c r="O887" s="11"/>
      <c r="P887" s="23" t="str">
        <f>IF(F887="","",VLOOKUP(X887,図書名リスト!$A$3:$W$900,21,0))</f>
        <v/>
      </c>
      <c r="Q887" s="22" t="str">
        <f>IF(F887="","",VLOOKUP(X887,図書名リスト!$A$3:$W$900,19,0))</f>
        <v/>
      </c>
      <c r="R887" s="23" t="str">
        <f>IF(F887="","",VLOOKUP(X887,図書名リスト!$A$3:$W$900,20,0))</f>
        <v/>
      </c>
      <c r="S887" s="22" t="str">
        <f>IF(F887="","",VLOOKUP(X887,図書名リスト!$A$3:$W$900,22,0))</f>
        <v/>
      </c>
      <c r="T887" s="9" t="str">
        <f t="shared" si="65"/>
        <v xml:space="preserve"> </v>
      </c>
      <c r="U887" s="9" t="str">
        <f t="shared" si="66"/>
        <v>　</v>
      </c>
      <c r="V887" s="9" t="str">
        <f t="shared" si="67"/>
        <v xml:space="preserve"> </v>
      </c>
      <c r="W887" s="9">
        <f t="shared" si="68"/>
        <v>0</v>
      </c>
      <c r="X887" s="8" t="str">
        <f t="shared" si="69"/>
        <v/>
      </c>
    </row>
    <row r="888" spans="1:24" ht="57" customHeight="1" x14ac:dyDescent="0.15">
      <c r="A888" s="44"/>
      <c r="B888" s="11"/>
      <c r="C888" s="17"/>
      <c r="D888" s="17"/>
      <c r="E888" s="16"/>
      <c r="F888" s="15"/>
      <c r="G888" s="14"/>
      <c r="H888" s="13" t="str">
        <f>IF(F888="","",VLOOKUP(F888,図書名リスト!$C$3:$W$900,16,0))</f>
        <v/>
      </c>
      <c r="I888" s="12" t="str">
        <f>IF(F888="","",VLOOKUP(X888,図書名リスト!$A$3:$W$900,5,0))</f>
        <v/>
      </c>
      <c r="J888" s="25" t="str">
        <f>IF(F888="","",VLOOKUP(X888,図書名リスト!$A$3:$W$900,9,0))</f>
        <v/>
      </c>
      <c r="K888" s="24" t="str">
        <f>IF(F888="","",VLOOKUP(X888,図書名リスト!$A$3:$W$900,23,0))</f>
        <v/>
      </c>
      <c r="L888" s="10" t="str">
        <f>IF(F888="","",VLOOKUP(X888,図書名リスト!$A$3:$W$900,11,0))</f>
        <v/>
      </c>
      <c r="M888" s="43" t="str">
        <f>IF(F888="","",VLOOKUP(X888,図書名リスト!$A$3:$W$900,14,0))</f>
        <v/>
      </c>
      <c r="N888" s="10" t="str">
        <f>IF(F888="","",VLOOKUP(X888,図書名リスト!$A$3:$W$900,17,0))</f>
        <v/>
      </c>
      <c r="O888" s="11"/>
      <c r="P888" s="23" t="str">
        <f>IF(F888="","",VLOOKUP(X888,図書名リスト!$A$3:$W$900,21,0))</f>
        <v/>
      </c>
      <c r="Q888" s="22" t="str">
        <f>IF(F888="","",VLOOKUP(X888,図書名リスト!$A$3:$W$900,19,0))</f>
        <v/>
      </c>
      <c r="R888" s="23" t="str">
        <f>IF(F888="","",VLOOKUP(X888,図書名リスト!$A$3:$W$900,20,0))</f>
        <v/>
      </c>
      <c r="S888" s="22" t="str">
        <f>IF(F888="","",VLOOKUP(X888,図書名リスト!$A$3:$W$900,22,0))</f>
        <v/>
      </c>
      <c r="T888" s="9" t="str">
        <f t="shared" si="65"/>
        <v xml:space="preserve"> </v>
      </c>
      <c r="U888" s="9" t="str">
        <f t="shared" si="66"/>
        <v>　</v>
      </c>
      <c r="V888" s="9" t="str">
        <f t="shared" si="67"/>
        <v xml:space="preserve"> </v>
      </c>
      <c r="W888" s="9">
        <f t="shared" si="68"/>
        <v>0</v>
      </c>
      <c r="X888" s="8" t="str">
        <f t="shared" si="69"/>
        <v/>
      </c>
    </row>
    <row r="889" spans="1:24" ht="57" customHeight="1" x14ac:dyDescent="0.15">
      <c r="A889" s="44"/>
      <c r="B889" s="11"/>
      <c r="C889" s="17"/>
      <c r="D889" s="17"/>
      <c r="E889" s="16"/>
      <c r="F889" s="15"/>
      <c r="G889" s="14"/>
      <c r="H889" s="13" t="str">
        <f>IF(F889="","",VLOOKUP(F889,図書名リスト!$C$3:$W$900,16,0))</f>
        <v/>
      </c>
      <c r="I889" s="12" t="str">
        <f>IF(F889="","",VLOOKUP(X889,図書名リスト!$A$3:$W$900,5,0))</f>
        <v/>
      </c>
      <c r="J889" s="25" t="str">
        <f>IF(F889="","",VLOOKUP(X889,図書名リスト!$A$3:$W$900,9,0))</f>
        <v/>
      </c>
      <c r="K889" s="24" t="str">
        <f>IF(F889="","",VLOOKUP(X889,図書名リスト!$A$3:$W$900,23,0))</f>
        <v/>
      </c>
      <c r="L889" s="10" t="str">
        <f>IF(F889="","",VLOOKUP(X889,図書名リスト!$A$3:$W$900,11,0))</f>
        <v/>
      </c>
      <c r="M889" s="43" t="str">
        <f>IF(F889="","",VLOOKUP(X889,図書名リスト!$A$3:$W$900,14,0))</f>
        <v/>
      </c>
      <c r="N889" s="10" t="str">
        <f>IF(F889="","",VLOOKUP(X889,図書名リスト!$A$3:$W$900,17,0))</f>
        <v/>
      </c>
      <c r="O889" s="11"/>
      <c r="P889" s="23" t="str">
        <f>IF(F889="","",VLOOKUP(X889,図書名リスト!$A$3:$W$900,21,0))</f>
        <v/>
      </c>
      <c r="Q889" s="22" t="str">
        <f>IF(F889="","",VLOOKUP(X889,図書名リスト!$A$3:$W$900,19,0))</f>
        <v/>
      </c>
      <c r="R889" s="23" t="str">
        <f>IF(F889="","",VLOOKUP(X889,図書名リスト!$A$3:$W$900,20,0))</f>
        <v/>
      </c>
      <c r="S889" s="22" t="str">
        <f>IF(F889="","",VLOOKUP(X889,図書名リスト!$A$3:$W$900,22,0))</f>
        <v/>
      </c>
      <c r="T889" s="9" t="str">
        <f t="shared" si="65"/>
        <v xml:space="preserve"> </v>
      </c>
      <c r="U889" s="9" t="str">
        <f t="shared" si="66"/>
        <v>　</v>
      </c>
      <c r="V889" s="9" t="str">
        <f t="shared" si="67"/>
        <v xml:space="preserve"> </v>
      </c>
      <c r="W889" s="9">
        <f t="shared" si="68"/>
        <v>0</v>
      </c>
      <c r="X889" s="8" t="str">
        <f t="shared" si="69"/>
        <v/>
      </c>
    </row>
    <row r="890" spans="1:24" ht="57" customHeight="1" x14ac:dyDescent="0.15">
      <c r="A890" s="44"/>
      <c r="B890" s="11"/>
      <c r="C890" s="17"/>
      <c r="D890" s="17"/>
      <c r="E890" s="16"/>
      <c r="F890" s="15"/>
      <c r="G890" s="14"/>
      <c r="H890" s="13" t="str">
        <f>IF(F890="","",VLOOKUP(F890,図書名リスト!$C$3:$W$900,16,0))</f>
        <v/>
      </c>
      <c r="I890" s="12" t="str">
        <f>IF(F890="","",VLOOKUP(X890,図書名リスト!$A$3:$W$900,5,0))</f>
        <v/>
      </c>
      <c r="J890" s="25" t="str">
        <f>IF(F890="","",VLOOKUP(X890,図書名リスト!$A$3:$W$900,9,0))</f>
        <v/>
      </c>
      <c r="K890" s="24" t="str">
        <f>IF(F890="","",VLOOKUP(X890,図書名リスト!$A$3:$W$900,23,0))</f>
        <v/>
      </c>
      <c r="L890" s="10" t="str">
        <f>IF(F890="","",VLOOKUP(X890,図書名リスト!$A$3:$W$900,11,0))</f>
        <v/>
      </c>
      <c r="M890" s="43" t="str">
        <f>IF(F890="","",VLOOKUP(X890,図書名リスト!$A$3:$W$900,14,0))</f>
        <v/>
      </c>
      <c r="N890" s="10" t="str">
        <f>IF(F890="","",VLOOKUP(X890,図書名リスト!$A$3:$W$900,17,0))</f>
        <v/>
      </c>
      <c r="O890" s="11"/>
      <c r="P890" s="23" t="str">
        <f>IF(F890="","",VLOOKUP(X890,図書名リスト!$A$3:$W$900,21,0))</f>
        <v/>
      </c>
      <c r="Q890" s="22" t="str">
        <f>IF(F890="","",VLOOKUP(X890,図書名リスト!$A$3:$W$900,19,0))</f>
        <v/>
      </c>
      <c r="R890" s="23" t="str">
        <f>IF(F890="","",VLOOKUP(X890,図書名リスト!$A$3:$W$900,20,0))</f>
        <v/>
      </c>
      <c r="S890" s="22" t="str">
        <f>IF(F890="","",VLOOKUP(X890,図書名リスト!$A$3:$W$900,22,0))</f>
        <v/>
      </c>
      <c r="T890" s="9" t="str">
        <f t="shared" si="65"/>
        <v xml:space="preserve"> </v>
      </c>
      <c r="U890" s="9" t="str">
        <f t="shared" si="66"/>
        <v>　</v>
      </c>
      <c r="V890" s="9" t="str">
        <f t="shared" si="67"/>
        <v xml:space="preserve"> </v>
      </c>
      <c r="W890" s="9">
        <f t="shared" si="68"/>
        <v>0</v>
      </c>
      <c r="X890" s="8" t="str">
        <f t="shared" si="69"/>
        <v/>
      </c>
    </row>
    <row r="891" spans="1:24" ht="57" customHeight="1" x14ac:dyDescent="0.15">
      <c r="A891" s="44"/>
      <c r="B891" s="11"/>
      <c r="C891" s="17"/>
      <c r="D891" s="17"/>
      <c r="E891" s="16"/>
      <c r="F891" s="15"/>
      <c r="G891" s="14"/>
      <c r="H891" s="13" t="str">
        <f>IF(F891="","",VLOOKUP(F891,図書名リスト!$C$3:$W$900,16,0))</f>
        <v/>
      </c>
      <c r="I891" s="12" t="str">
        <f>IF(F891="","",VLOOKUP(X891,図書名リスト!$A$3:$W$900,5,0))</f>
        <v/>
      </c>
      <c r="J891" s="25" t="str">
        <f>IF(F891="","",VLOOKUP(X891,図書名リスト!$A$3:$W$900,9,0))</f>
        <v/>
      </c>
      <c r="K891" s="24" t="str">
        <f>IF(F891="","",VLOOKUP(X891,図書名リスト!$A$3:$W$900,23,0))</f>
        <v/>
      </c>
      <c r="L891" s="10" t="str">
        <f>IF(F891="","",VLOOKUP(X891,図書名リスト!$A$3:$W$900,11,0))</f>
        <v/>
      </c>
      <c r="M891" s="43" t="str">
        <f>IF(F891="","",VLOOKUP(X891,図書名リスト!$A$3:$W$900,14,0))</f>
        <v/>
      </c>
      <c r="N891" s="10" t="str">
        <f>IF(F891="","",VLOOKUP(X891,図書名リスト!$A$3:$W$900,17,0))</f>
        <v/>
      </c>
      <c r="O891" s="11"/>
      <c r="P891" s="23" t="str">
        <f>IF(F891="","",VLOOKUP(X891,図書名リスト!$A$3:$W$900,21,0))</f>
        <v/>
      </c>
      <c r="Q891" s="22" t="str">
        <f>IF(F891="","",VLOOKUP(X891,図書名リスト!$A$3:$W$900,19,0))</f>
        <v/>
      </c>
      <c r="R891" s="23" t="str">
        <f>IF(F891="","",VLOOKUP(X891,図書名リスト!$A$3:$W$900,20,0))</f>
        <v/>
      </c>
      <c r="S891" s="22" t="str">
        <f>IF(F891="","",VLOOKUP(X891,図書名リスト!$A$3:$W$900,22,0))</f>
        <v/>
      </c>
      <c r="T891" s="9" t="str">
        <f t="shared" si="65"/>
        <v xml:space="preserve"> </v>
      </c>
      <c r="U891" s="9" t="str">
        <f t="shared" si="66"/>
        <v>　</v>
      </c>
      <c r="V891" s="9" t="str">
        <f t="shared" si="67"/>
        <v xml:space="preserve"> </v>
      </c>
      <c r="W891" s="9">
        <f t="shared" si="68"/>
        <v>0</v>
      </c>
      <c r="X891" s="8" t="str">
        <f t="shared" si="69"/>
        <v/>
      </c>
    </row>
    <row r="892" spans="1:24" ht="57" customHeight="1" x14ac:dyDescent="0.15">
      <c r="A892" s="44"/>
      <c r="B892" s="11"/>
      <c r="C892" s="17"/>
      <c r="D892" s="17"/>
      <c r="E892" s="16"/>
      <c r="F892" s="15"/>
      <c r="G892" s="14"/>
      <c r="H892" s="13" t="str">
        <f>IF(F892="","",VLOOKUP(F892,図書名リスト!$C$3:$W$900,16,0))</f>
        <v/>
      </c>
      <c r="I892" s="12" t="str">
        <f>IF(F892="","",VLOOKUP(X892,図書名リスト!$A$3:$W$900,5,0))</f>
        <v/>
      </c>
      <c r="J892" s="25" t="str">
        <f>IF(F892="","",VLOOKUP(X892,図書名リスト!$A$3:$W$900,9,0))</f>
        <v/>
      </c>
      <c r="K892" s="24" t="str">
        <f>IF(F892="","",VLOOKUP(X892,図書名リスト!$A$3:$W$900,23,0))</f>
        <v/>
      </c>
      <c r="L892" s="10" t="str">
        <f>IF(F892="","",VLOOKUP(X892,図書名リスト!$A$3:$W$900,11,0))</f>
        <v/>
      </c>
      <c r="M892" s="43" t="str">
        <f>IF(F892="","",VLOOKUP(X892,図書名リスト!$A$3:$W$900,14,0))</f>
        <v/>
      </c>
      <c r="N892" s="10" t="str">
        <f>IF(F892="","",VLOOKUP(X892,図書名リスト!$A$3:$W$900,17,0))</f>
        <v/>
      </c>
      <c r="O892" s="11"/>
      <c r="P892" s="23" t="str">
        <f>IF(F892="","",VLOOKUP(X892,図書名リスト!$A$3:$W$900,21,0))</f>
        <v/>
      </c>
      <c r="Q892" s="22" t="str">
        <f>IF(F892="","",VLOOKUP(X892,図書名リスト!$A$3:$W$900,19,0))</f>
        <v/>
      </c>
      <c r="R892" s="23" t="str">
        <f>IF(F892="","",VLOOKUP(X892,図書名リスト!$A$3:$W$900,20,0))</f>
        <v/>
      </c>
      <c r="S892" s="22" t="str">
        <f>IF(F892="","",VLOOKUP(X892,図書名リスト!$A$3:$W$900,22,0))</f>
        <v/>
      </c>
      <c r="T892" s="9" t="str">
        <f t="shared" si="65"/>
        <v xml:space="preserve"> </v>
      </c>
      <c r="U892" s="9" t="str">
        <f t="shared" si="66"/>
        <v>　</v>
      </c>
      <c r="V892" s="9" t="str">
        <f t="shared" si="67"/>
        <v xml:space="preserve"> </v>
      </c>
      <c r="W892" s="9">
        <f t="shared" si="68"/>
        <v>0</v>
      </c>
      <c r="X892" s="8" t="str">
        <f t="shared" si="69"/>
        <v/>
      </c>
    </row>
    <row r="893" spans="1:24" ht="57" customHeight="1" x14ac:dyDescent="0.15">
      <c r="A893" s="44"/>
      <c r="B893" s="11"/>
      <c r="C893" s="17"/>
      <c r="D893" s="17"/>
      <c r="E893" s="16"/>
      <c r="F893" s="15"/>
      <c r="G893" s="14"/>
      <c r="H893" s="13" t="str">
        <f>IF(F893="","",VLOOKUP(F893,図書名リスト!$C$3:$W$900,16,0))</f>
        <v/>
      </c>
      <c r="I893" s="12" t="str">
        <f>IF(F893="","",VLOOKUP(X893,図書名リスト!$A$3:$W$900,5,0))</f>
        <v/>
      </c>
      <c r="J893" s="25" t="str">
        <f>IF(F893="","",VLOOKUP(X893,図書名リスト!$A$3:$W$900,9,0))</f>
        <v/>
      </c>
      <c r="K893" s="24" t="str">
        <f>IF(F893="","",VLOOKUP(X893,図書名リスト!$A$3:$W$900,23,0))</f>
        <v/>
      </c>
      <c r="L893" s="10" t="str">
        <f>IF(F893="","",VLOOKUP(X893,図書名リスト!$A$3:$W$900,11,0))</f>
        <v/>
      </c>
      <c r="M893" s="43" t="str">
        <f>IF(F893="","",VLOOKUP(X893,図書名リスト!$A$3:$W$900,14,0))</f>
        <v/>
      </c>
      <c r="N893" s="10" t="str">
        <f>IF(F893="","",VLOOKUP(X893,図書名リスト!$A$3:$W$900,17,0))</f>
        <v/>
      </c>
      <c r="O893" s="11"/>
      <c r="P893" s="23" t="str">
        <f>IF(F893="","",VLOOKUP(X893,図書名リスト!$A$3:$W$900,21,0))</f>
        <v/>
      </c>
      <c r="Q893" s="22" t="str">
        <f>IF(F893="","",VLOOKUP(X893,図書名リスト!$A$3:$W$900,19,0))</f>
        <v/>
      </c>
      <c r="R893" s="23" t="str">
        <f>IF(F893="","",VLOOKUP(X893,図書名リスト!$A$3:$W$900,20,0))</f>
        <v/>
      </c>
      <c r="S893" s="22" t="str">
        <f>IF(F893="","",VLOOKUP(X893,図書名リスト!$A$3:$W$900,22,0))</f>
        <v/>
      </c>
      <c r="T893" s="9" t="str">
        <f t="shared" si="65"/>
        <v xml:space="preserve"> </v>
      </c>
      <c r="U893" s="9" t="str">
        <f t="shared" si="66"/>
        <v>　</v>
      </c>
      <c r="V893" s="9" t="str">
        <f t="shared" si="67"/>
        <v xml:space="preserve"> </v>
      </c>
      <c r="W893" s="9">
        <f t="shared" si="68"/>
        <v>0</v>
      </c>
      <c r="X893" s="8" t="str">
        <f t="shared" si="69"/>
        <v/>
      </c>
    </row>
    <row r="894" spans="1:24" ht="57" customHeight="1" x14ac:dyDescent="0.15">
      <c r="A894" s="44"/>
      <c r="B894" s="11"/>
      <c r="C894" s="17"/>
      <c r="D894" s="17"/>
      <c r="E894" s="16"/>
      <c r="F894" s="15"/>
      <c r="G894" s="14"/>
      <c r="H894" s="13" t="str">
        <f>IF(F894="","",VLOOKUP(F894,図書名リスト!$C$3:$W$900,16,0))</f>
        <v/>
      </c>
      <c r="I894" s="12" t="str">
        <f>IF(F894="","",VLOOKUP(X894,図書名リスト!$A$3:$W$900,5,0))</f>
        <v/>
      </c>
      <c r="J894" s="25" t="str">
        <f>IF(F894="","",VLOOKUP(X894,図書名リスト!$A$3:$W$900,9,0))</f>
        <v/>
      </c>
      <c r="K894" s="24" t="str">
        <f>IF(F894="","",VLOOKUP(X894,図書名リスト!$A$3:$W$900,23,0))</f>
        <v/>
      </c>
      <c r="L894" s="10" t="str">
        <f>IF(F894="","",VLOOKUP(X894,図書名リスト!$A$3:$W$900,11,0))</f>
        <v/>
      </c>
      <c r="M894" s="43" t="str">
        <f>IF(F894="","",VLOOKUP(X894,図書名リスト!$A$3:$W$900,14,0))</f>
        <v/>
      </c>
      <c r="N894" s="10" t="str">
        <f>IF(F894="","",VLOOKUP(X894,図書名リスト!$A$3:$W$900,17,0))</f>
        <v/>
      </c>
      <c r="O894" s="11"/>
      <c r="P894" s="23" t="str">
        <f>IF(F894="","",VLOOKUP(X894,図書名リスト!$A$3:$W$900,21,0))</f>
        <v/>
      </c>
      <c r="Q894" s="22" t="str">
        <f>IF(F894="","",VLOOKUP(X894,図書名リスト!$A$3:$W$900,19,0))</f>
        <v/>
      </c>
      <c r="R894" s="23" t="str">
        <f>IF(F894="","",VLOOKUP(X894,図書名リスト!$A$3:$W$900,20,0))</f>
        <v/>
      </c>
      <c r="S894" s="22" t="str">
        <f>IF(F894="","",VLOOKUP(X894,図書名リスト!$A$3:$W$900,22,0))</f>
        <v/>
      </c>
      <c r="T894" s="9" t="str">
        <f t="shared" si="65"/>
        <v xml:space="preserve"> </v>
      </c>
      <c r="U894" s="9" t="str">
        <f t="shared" si="66"/>
        <v>　</v>
      </c>
      <c r="V894" s="9" t="str">
        <f t="shared" si="67"/>
        <v xml:space="preserve"> </v>
      </c>
      <c r="W894" s="9">
        <f t="shared" si="68"/>
        <v>0</v>
      </c>
      <c r="X894" s="8" t="str">
        <f t="shared" si="69"/>
        <v/>
      </c>
    </row>
    <row r="895" spans="1:24" ht="57" customHeight="1" x14ac:dyDescent="0.15">
      <c r="A895" s="44"/>
      <c r="B895" s="11"/>
      <c r="C895" s="17"/>
      <c r="D895" s="17"/>
      <c r="E895" s="16"/>
      <c r="F895" s="15"/>
      <c r="G895" s="14"/>
      <c r="H895" s="13" t="str">
        <f>IF(F895="","",VLOOKUP(F895,図書名リスト!$C$3:$W$900,16,0))</f>
        <v/>
      </c>
      <c r="I895" s="12" t="str">
        <f>IF(F895="","",VLOOKUP(X895,図書名リスト!$A$3:$W$900,5,0))</f>
        <v/>
      </c>
      <c r="J895" s="25" t="str">
        <f>IF(F895="","",VLOOKUP(X895,図書名リスト!$A$3:$W$900,9,0))</f>
        <v/>
      </c>
      <c r="K895" s="24" t="str">
        <f>IF(F895="","",VLOOKUP(X895,図書名リスト!$A$3:$W$900,23,0))</f>
        <v/>
      </c>
      <c r="L895" s="10" t="str">
        <f>IF(F895="","",VLOOKUP(X895,図書名リスト!$A$3:$W$900,11,0))</f>
        <v/>
      </c>
      <c r="M895" s="43" t="str">
        <f>IF(F895="","",VLOOKUP(X895,図書名リスト!$A$3:$W$900,14,0))</f>
        <v/>
      </c>
      <c r="N895" s="10" t="str">
        <f>IF(F895="","",VLOOKUP(X895,図書名リスト!$A$3:$W$900,17,0))</f>
        <v/>
      </c>
      <c r="O895" s="11"/>
      <c r="P895" s="23" t="str">
        <f>IF(F895="","",VLOOKUP(X895,図書名リスト!$A$3:$W$900,21,0))</f>
        <v/>
      </c>
      <c r="Q895" s="22" t="str">
        <f>IF(F895="","",VLOOKUP(X895,図書名リスト!$A$3:$W$900,19,0))</f>
        <v/>
      </c>
      <c r="R895" s="23" t="str">
        <f>IF(F895="","",VLOOKUP(X895,図書名リスト!$A$3:$W$900,20,0))</f>
        <v/>
      </c>
      <c r="S895" s="22" t="str">
        <f>IF(F895="","",VLOOKUP(X895,図書名リスト!$A$3:$W$900,22,0))</f>
        <v/>
      </c>
      <c r="T895" s="9" t="str">
        <f t="shared" si="65"/>
        <v xml:space="preserve"> </v>
      </c>
      <c r="U895" s="9" t="str">
        <f t="shared" si="66"/>
        <v>　</v>
      </c>
      <c r="V895" s="9" t="str">
        <f t="shared" si="67"/>
        <v xml:space="preserve"> </v>
      </c>
      <c r="W895" s="9">
        <f t="shared" si="68"/>
        <v>0</v>
      </c>
      <c r="X895" s="8" t="str">
        <f t="shared" si="69"/>
        <v/>
      </c>
    </row>
    <row r="896" spans="1:24" ht="57" customHeight="1" x14ac:dyDescent="0.15">
      <c r="A896" s="44"/>
      <c r="B896" s="11"/>
      <c r="C896" s="17"/>
      <c r="D896" s="17"/>
      <c r="E896" s="16"/>
      <c r="F896" s="15"/>
      <c r="G896" s="14"/>
      <c r="H896" s="13" t="str">
        <f>IF(F896="","",VLOOKUP(F896,図書名リスト!$C$3:$W$900,16,0))</f>
        <v/>
      </c>
      <c r="I896" s="12" t="str">
        <f>IF(F896="","",VLOOKUP(X896,図書名リスト!$A$3:$W$900,5,0))</f>
        <v/>
      </c>
      <c r="J896" s="25" t="str">
        <f>IF(F896="","",VLOOKUP(X896,図書名リスト!$A$3:$W$900,9,0))</f>
        <v/>
      </c>
      <c r="K896" s="24" t="str">
        <f>IF(F896="","",VLOOKUP(X896,図書名リスト!$A$3:$W$900,23,0))</f>
        <v/>
      </c>
      <c r="L896" s="10" t="str">
        <f>IF(F896="","",VLOOKUP(X896,図書名リスト!$A$3:$W$900,11,0))</f>
        <v/>
      </c>
      <c r="M896" s="43" t="str">
        <f>IF(F896="","",VLOOKUP(X896,図書名リスト!$A$3:$W$900,14,0))</f>
        <v/>
      </c>
      <c r="N896" s="10" t="str">
        <f>IF(F896="","",VLOOKUP(X896,図書名リスト!$A$3:$W$900,17,0))</f>
        <v/>
      </c>
      <c r="O896" s="11"/>
      <c r="P896" s="23" t="str">
        <f>IF(F896="","",VLOOKUP(X896,図書名リスト!$A$3:$W$900,21,0))</f>
        <v/>
      </c>
      <c r="Q896" s="22" t="str">
        <f>IF(F896="","",VLOOKUP(X896,図書名リスト!$A$3:$W$900,19,0))</f>
        <v/>
      </c>
      <c r="R896" s="23" t="str">
        <f>IF(F896="","",VLOOKUP(X896,図書名リスト!$A$3:$W$900,20,0))</f>
        <v/>
      </c>
      <c r="S896" s="22" t="str">
        <f>IF(F896="","",VLOOKUP(X896,図書名リスト!$A$3:$W$900,22,0))</f>
        <v/>
      </c>
      <c r="T896" s="9" t="str">
        <f t="shared" si="65"/>
        <v xml:space="preserve"> </v>
      </c>
      <c r="U896" s="9" t="str">
        <f t="shared" si="66"/>
        <v>　</v>
      </c>
      <c r="V896" s="9" t="str">
        <f t="shared" si="67"/>
        <v xml:space="preserve"> </v>
      </c>
      <c r="W896" s="9">
        <f t="shared" si="68"/>
        <v>0</v>
      </c>
      <c r="X896" s="8" t="str">
        <f t="shared" si="69"/>
        <v/>
      </c>
    </row>
    <row r="897" spans="1:24" ht="57" customHeight="1" x14ac:dyDescent="0.15">
      <c r="A897" s="44"/>
      <c r="B897" s="11"/>
      <c r="C897" s="17"/>
      <c r="D897" s="17"/>
      <c r="E897" s="16"/>
      <c r="F897" s="15"/>
      <c r="G897" s="14"/>
      <c r="H897" s="13" t="str">
        <f>IF(F897="","",VLOOKUP(F897,図書名リスト!$C$3:$W$900,16,0))</f>
        <v/>
      </c>
      <c r="I897" s="12" t="str">
        <f>IF(F897="","",VLOOKUP(X897,図書名リスト!$A$3:$W$900,5,0))</f>
        <v/>
      </c>
      <c r="J897" s="25" t="str">
        <f>IF(F897="","",VLOOKUP(X897,図書名リスト!$A$3:$W$900,9,0))</f>
        <v/>
      </c>
      <c r="K897" s="24" t="str">
        <f>IF(F897="","",VLOOKUP(X897,図書名リスト!$A$3:$W$900,23,0))</f>
        <v/>
      </c>
      <c r="L897" s="10" t="str">
        <f>IF(F897="","",VLOOKUP(X897,図書名リスト!$A$3:$W$900,11,0))</f>
        <v/>
      </c>
      <c r="M897" s="43" t="str">
        <f>IF(F897="","",VLOOKUP(X897,図書名リスト!$A$3:$W$900,14,0))</f>
        <v/>
      </c>
      <c r="N897" s="10" t="str">
        <f>IF(F897="","",VLOOKUP(X897,図書名リスト!$A$3:$W$900,17,0))</f>
        <v/>
      </c>
      <c r="O897" s="11"/>
      <c r="P897" s="23" t="str">
        <f>IF(F897="","",VLOOKUP(X897,図書名リスト!$A$3:$W$900,21,0))</f>
        <v/>
      </c>
      <c r="Q897" s="22" t="str">
        <f>IF(F897="","",VLOOKUP(X897,図書名リスト!$A$3:$W$900,19,0))</f>
        <v/>
      </c>
      <c r="R897" s="23" t="str">
        <f>IF(F897="","",VLOOKUP(X897,図書名リスト!$A$3:$W$900,20,0))</f>
        <v/>
      </c>
      <c r="S897" s="22" t="str">
        <f>IF(F897="","",VLOOKUP(X897,図書名リスト!$A$3:$W$900,22,0))</f>
        <v/>
      </c>
      <c r="T897" s="9" t="str">
        <f t="shared" si="65"/>
        <v xml:space="preserve"> </v>
      </c>
      <c r="U897" s="9" t="str">
        <f t="shared" si="66"/>
        <v>　</v>
      </c>
      <c r="V897" s="9" t="str">
        <f t="shared" si="67"/>
        <v xml:space="preserve"> </v>
      </c>
      <c r="W897" s="9">
        <f t="shared" si="68"/>
        <v>0</v>
      </c>
      <c r="X897" s="8" t="str">
        <f t="shared" si="69"/>
        <v/>
      </c>
    </row>
    <row r="898" spans="1:24" ht="57" customHeight="1" x14ac:dyDescent="0.15">
      <c r="A898" s="44"/>
      <c r="B898" s="11"/>
      <c r="C898" s="17"/>
      <c r="D898" s="17"/>
      <c r="E898" s="16"/>
      <c r="F898" s="15"/>
      <c r="G898" s="14"/>
      <c r="H898" s="13" t="str">
        <f>IF(F898="","",VLOOKUP(F898,図書名リスト!$C$3:$W$900,16,0))</f>
        <v/>
      </c>
      <c r="I898" s="12" t="str">
        <f>IF(F898="","",VLOOKUP(X898,図書名リスト!$A$3:$W$900,5,0))</f>
        <v/>
      </c>
      <c r="J898" s="25" t="str">
        <f>IF(F898="","",VLOOKUP(X898,図書名リスト!$A$3:$W$900,9,0))</f>
        <v/>
      </c>
      <c r="K898" s="24" t="str">
        <f>IF(F898="","",VLOOKUP(X898,図書名リスト!$A$3:$W$900,23,0))</f>
        <v/>
      </c>
      <c r="L898" s="10" t="str">
        <f>IF(F898="","",VLOOKUP(X898,図書名リスト!$A$3:$W$900,11,0))</f>
        <v/>
      </c>
      <c r="M898" s="43" t="str">
        <f>IF(F898="","",VLOOKUP(X898,図書名リスト!$A$3:$W$900,14,0))</f>
        <v/>
      </c>
      <c r="N898" s="10" t="str">
        <f>IF(F898="","",VLOOKUP(X898,図書名リスト!$A$3:$W$900,17,0))</f>
        <v/>
      </c>
      <c r="O898" s="11"/>
      <c r="P898" s="23" t="str">
        <f>IF(F898="","",VLOOKUP(X898,図書名リスト!$A$3:$W$900,21,0))</f>
        <v/>
      </c>
      <c r="Q898" s="22" t="str">
        <f>IF(F898="","",VLOOKUP(X898,図書名リスト!$A$3:$W$900,19,0))</f>
        <v/>
      </c>
      <c r="R898" s="23" t="str">
        <f>IF(F898="","",VLOOKUP(X898,図書名リスト!$A$3:$W$900,20,0))</f>
        <v/>
      </c>
      <c r="S898" s="22" t="str">
        <f>IF(F898="","",VLOOKUP(X898,図書名リスト!$A$3:$W$900,22,0))</f>
        <v/>
      </c>
      <c r="T898" s="9" t="str">
        <f t="shared" si="65"/>
        <v xml:space="preserve"> </v>
      </c>
      <c r="U898" s="9" t="str">
        <f t="shared" si="66"/>
        <v>　</v>
      </c>
      <c r="V898" s="9" t="str">
        <f t="shared" si="67"/>
        <v xml:space="preserve"> </v>
      </c>
      <c r="W898" s="9">
        <f t="shared" si="68"/>
        <v>0</v>
      </c>
      <c r="X898" s="8" t="str">
        <f t="shared" si="69"/>
        <v/>
      </c>
    </row>
    <row r="899" spans="1:24" ht="57" customHeight="1" x14ac:dyDescent="0.15">
      <c r="A899" s="44"/>
      <c r="B899" s="11"/>
      <c r="C899" s="17"/>
      <c r="D899" s="17"/>
      <c r="E899" s="16"/>
      <c r="F899" s="15"/>
      <c r="G899" s="14"/>
      <c r="H899" s="13" t="str">
        <f>IF(F899="","",VLOOKUP(F899,図書名リスト!$C$3:$W$900,16,0))</f>
        <v/>
      </c>
      <c r="I899" s="12" t="str">
        <f>IF(F899="","",VLOOKUP(X899,図書名リスト!$A$3:$W$900,5,0))</f>
        <v/>
      </c>
      <c r="J899" s="25" t="str">
        <f>IF(F899="","",VLOOKUP(X899,図書名リスト!$A$3:$W$900,9,0))</f>
        <v/>
      </c>
      <c r="K899" s="24" t="str">
        <f>IF(F899="","",VLOOKUP(X899,図書名リスト!$A$3:$W$900,23,0))</f>
        <v/>
      </c>
      <c r="L899" s="10" t="str">
        <f>IF(F899="","",VLOOKUP(X899,図書名リスト!$A$3:$W$900,11,0))</f>
        <v/>
      </c>
      <c r="M899" s="43" t="str">
        <f>IF(F899="","",VLOOKUP(X899,図書名リスト!$A$3:$W$900,14,0))</f>
        <v/>
      </c>
      <c r="N899" s="10" t="str">
        <f>IF(F899="","",VLOOKUP(X899,図書名リスト!$A$3:$W$900,17,0))</f>
        <v/>
      </c>
      <c r="O899" s="11"/>
      <c r="P899" s="23" t="str">
        <f>IF(F899="","",VLOOKUP(X899,図書名リスト!$A$3:$W$900,21,0))</f>
        <v/>
      </c>
      <c r="Q899" s="22" t="str">
        <f>IF(F899="","",VLOOKUP(X899,図書名リスト!$A$3:$W$900,19,0))</f>
        <v/>
      </c>
      <c r="R899" s="23" t="str">
        <f>IF(F899="","",VLOOKUP(X899,図書名リスト!$A$3:$W$900,20,0))</f>
        <v/>
      </c>
      <c r="S899" s="22" t="str">
        <f>IF(F899="","",VLOOKUP(X899,図書名リスト!$A$3:$W$900,22,0))</f>
        <v/>
      </c>
      <c r="T899" s="9" t="str">
        <f t="shared" si="65"/>
        <v xml:space="preserve"> </v>
      </c>
      <c r="U899" s="9" t="str">
        <f t="shared" si="66"/>
        <v>　</v>
      </c>
      <c r="V899" s="9" t="str">
        <f t="shared" si="67"/>
        <v xml:space="preserve"> </v>
      </c>
      <c r="W899" s="9">
        <f t="shared" si="68"/>
        <v>0</v>
      </c>
      <c r="X899" s="8" t="str">
        <f t="shared" si="69"/>
        <v/>
      </c>
    </row>
    <row r="900" spans="1:24" ht="57" customHeight="1" x14ac:dyDescent="0.15">
      <c r="A900" s="44"/>
      <c r="B900" s="11"/>
      <c r="C900" s="17"/>
      <c r="D900" s="17"/>
      <c r="E900" s="16"/>
      <c r="F900" s="15"/>
      <c r="G900" s="14"/>
      <c r="H900" s="13" t="str">
        <f>IF(F900="","",VLOOKUP(F900,図書名リスト!$C$3:$W$900,16,0))</f>
        <v/>
      </c>
      <c r="I900" s="12" t="str">
        <f>IF(F900="","",VLOOKUP(X900,図書名リスト!$A$3:$W$900,5,0))</f>
        <v/>
      </c>
      <c r="J900" s="25" t="str">
        <f>IF(F900="","",VLOOKUP(X900,図書名リスト!$A$3:$W$900,9,0))</f>
        <v/>
      </c>
      <c r="K900" s="24" t="str">
        <f>IF(F900="","",VLOOKUP(X900,図書名リスト!$A$3:$W$900,23,0))</f>
        <v/>
      </c>
      <c r="L900" s="10" t="str">
        <f>IF(F900="","",VLOOKUP(X900,図書名リスト!$A$3:$W$900,11,0))</f>
        <v/>
      </c>
      <c r="M900" s="43" t="str">
        <f>IF(F900="","",VLOOKUP(X900,図書名リスト!$A$3:$W$900,14,0))</f>
        <v/>
      </c>
      <c r="N900" s="10" t="str">
        <f>IF(F900="","",VLOOKUP(X900,図書名リスト!$A$3:$W$900,17,0))</f>
        <v/>
      </c>
      <c r="O900" s="11"/>
      <c r="P900" s="23" t="str">
        <f>IF(F900="","",VLOOKUP(X900,図書名リスト!$A$3:$W$900,21,0))</f>
        <v/>
      </c>
      <c r="Q900" s="22" t="str">
        <f>IF(F900="","",VLOOKUP(X900,図書名リスト!$A$3:$W$900,19,0))</f>
        <v/>
      </c>
      <c r="R900" s="23" t="str">
        <f>IF(F900="","",VLOOKUP(X900,図書名リスト!$A$3:$W$900,20,0))</f>
        <v/>
      </c>
      <c r="S900" s="22" t="str">
        <f>IF(F900="","",VLOOKUP(X900,図書名リスト!$A$3:$W$900,22,0))</f>
        <v/>
      </c>
      <c r="T900" s="9" t="str">
        <f t="shared" si="65"/>
        <v xml:space="preserve"> </v>
      </c>
      <c r="U900" s="9" t="str">
        <f t="shared" si="66"/>
        <v>　</v>
      </c>
      <c r="V900" s="9" t="str">
        <f t="shared" si="67"/>
        <v xml:space="preserve"> </v>
      </c>
      <c r="W900" s="9">
        <f t="shared" si="68"/>
        <v>0</v>
      </c>
      <c r="X900" s="8" t="str">
        <f t="shared" si="69"/>
        <v/>
      </c>
    </row>
    <row r="901" spans="1:24" ht="57" customHeight="1" x14ac:dyDescent="0.15">
      <c r="A901" s="44"/>
      <c r="B901" s="11"/>
      <c r="C901" s="17"/>
      <c r="D901" s="17"/>
      <c r="E901" s="16"/>
      <c r="F901" s="15"/>
      <c r="G901" s="14"/>
      <c r="H901" s="13" t="str">
        <f>IF(F901="","",VLOOKUP(F901,図書名リスト!$C$3:$W$900,16,0))</f>
        <v/>
      </c>
      <c r="I901" s="12" t="str">
        <f>IF(F901="","",VLOOKUP(X901,図書名リスト!$A$3:$W$900,5,0))</f>
        <v/>
      </c>
      <c r="J901" s="25" t="str">
        <f>IF(F901="","",VLOOKUP(X901,図書名リスト!$A$3:$W$900,9,0))</f>
        <v/>
      </c>
      <c r="K901" s="24" t="str">
        <f>IF(F901="","",VLOOKUP(X901,図書名リスト!$A$3:$W$900,23,0))</f>
        <v/>
      </c>
      <c r="L901" s="10" t="str">
        <f>IF(F901="","",VLOOKUP(X901,図書名リスト!$A$3:$W$900,11,0))</f>
        <v/>
      </c>
      <c r="M901" s="43" t="str">
        <f>IF(F901="","",VLOOKUP(X901,図書名リスト!$A$3:$W$900,14,0))</f>
        <v/>
      </c>
      <c r="N901" s="10" t="str">
        <f>IF(F901="","",VLOOKUP(X901,図書名リスト!$A$3:$W$900,17,0))</f>
        <v/>
      </c>
      <c r="O901" s="11"/>
      <c r="P901" s="23" t="str">
        <f>IF(F901="","",VLOOKUP(X901,図書名リスト!$A$3:$W$900,21,0))</f>
        <v/>
      </c>
      <c r="Q901" s="22" t="str">
        <f>IF(F901="","",VLOOKUP(X901,図書名リスト!$A$3:$W$900,19,0))</f>
        <v/>
      </c>
      <c r="R901" s="23" t="str">
        <f>IF(F901="","",VLOOKUP(X901,図書名リスト!$A$3:$W$900,20,0))</f>
        <v/>
      </c>
      <c r="S901" s="22" t="str">
        <f>IF(F901="","",VLOOKUP(X901,図書名リスト!$A$3:$W$900,22,0))</f>
        <v/>
      </c>
      <c r="T901" s="9" t="str">
        <f t="shared" si="65"/>
        <v xml:space="preserve"> </v>
      </c>
      <c r="U901" s="9" t="str">
        <f t="shared" si="66"/>
        <v>　</v>
      </c>
      <c r="V901" s="9" t="str">
        <f t="shared" si="67"/>
        <v xml:space="preserve"> </v>
      </c>
      <c r="W901" s="9">
        <f t="shared" si="68"/>
        <v>0</v>
      </c>
      <c r="X901" s="8" t="str">
        <f t="shared" si="69"/>
        <v/>
      </c>
    </row>
    <row r="902" spans="1:24" ht="57" customHeight="1" x14ac:dyDescent="0.15">
      <c r="A902" s="44"/>
      <c r="B902" s="11"/>
      <c r="C902" s="17"/>
      <c r="D902" s="17"/>
      <c r="E902" s="16"/>
      <c r="F902" s="15"/>
      <c r="G902" s="14"/>
      <c r="H902" s="13" t="str">
        <f>IF(F902="","",VLOOKUP(F902,図書名リスト!$C$3:$W$900,16,0))</f>
        <v/>
      </c>
      <c r="I902" s="12" t="str">
        <f>IF(F902="","",VLOOKUP(X902,図書名リスト!$A$3:$W$900,5,0))</f>
        <v/>
      </c>
      <c r="J902" s="25" t="str">
        <f>IF(F902="","",VLOOKUP(X902,図書名リスト!$A$3:$W$900,9,0))</f>
        <v/>
      </c>
      <c r="K902" s="24" t="str">
        <f>IF(F902="","",VLOOKUP(X902,図書名リスト!$A$3:$W$900,23,0))</f>
        <v/>
      </c>
      <c r="L902" s="10" t="str">
        <f>IF(F902="","",VLOOKUP(X902,図書名リスト!$A$3:$W$900,11,0))</f>
        <v/>
      </c>
      <c r="M902" s="43" t="str">
        <f>IF(F902="","",VLOOKUP(X902,図書名リスト!$A$3:$W$900,14,0))</f>
        <v/>
      </c>
      <c r="N902" s="10" t="str">
        <f>IF(F902="","",VLOOKUP(X902,図書名リスト!$A$3:$W$900,17,0))</f>
        <v/>
      </c>
      <c r="O902" s="11"/>
      <c r="P902" s="23" t="str">
        <f>IF(F902="","",VLOOKUP(X902,図書名リスト!$A$3:$W$900,21,0))</f>
        <v/>
      </c>
      <c r="Q902" s="22" t="str">
        <f>IF(F902="","",VLOOKUP(X902,図書名リスト!$A$3:$W$900,19,0))</f>
        <v/>
      </c>
      <c r="R902" s="23" t="str">
        <f>IF(F902="","",VLOOKUP(X902,図書名リスト!$A$3:$W$900,20,0))</f>
        <v/>
      </c>
      <c r="S902" s="22" t="str">
        <f>IF(F902="","",VLOOKUP(X902,図書名リスト!$A$3:$W$900,22,0))</f>
        <v/>
      </c>
      <c r="T902" s="9" t="str">
        <f t="shared" si="65"/>
        <v xml:space="preserve"> </v>
      </c>
      <c r="U902" s="9" t="str">
        <f t="shared" si="66"/>
        <v>　</v>
      </c>
      <c r="V902" s="9" t="str">
        <f t="shared" si="67"/>
        <v xml:space="preserve"> </v>
      </c>
      <c r="W902" s="9">
        <f t="shared" si="68"/>
        <v>0</v>
      </c>
      <c r="X902" s="8" t="str">
        <f t="shared" si="69"/>
        <v/>
      </c>
    </row>
    <row r="903" spans="1:24" ht="57" customHeight="1" x14ac:dyDescent="0.15">
      <c r="A903" s="44"/>
      <c r="B903" s="11"/>
      <c r="C903" s="17"/>
      <c r="D903" s="17"/>
      <c r="E903" s="16"/>
      <c r="F903" s="15"/>
      <c r="G903" s="14"/>
      <c r="H903" s="13" t="str">
        <f>IF(F903="","",VLOOKUP(F903,図書名リスト!$C$3:$W$900,16,0))</f>
        <v/>
      </c>
      <c r="I903" s="12" t="str">
        <f>IF(F903="","",VLOOKUP(X903,図書名リスト!$A$3:$W$900,5,0))</f>
        <v/>
      </c>
      <c r="J903" s="25" t="str">
        <f>IF(F903="","",VLOOKUP(X903,図書名リスト!$A$3:$W$900,9,0))</f>
        <v/>
      </c>
      <c r="K903" s="24" t="str">
        <f>IF(F903="","",VLOOKUP(X903,図書名リスト!$A$3:$W$900,23,0))</f>
        <v/>
      </c>
      <c r="L903" s="10" t="str">
        <f>IF(F903="","",VLOOKUP(X903,図書名リスト!$A$3:$W$900,11,0))</f>
        <v/>
      </c>
      <c r="M903" s="43" t="str">
        <f>IF(F903="","",VLOOKUP(X903,図書名リスト!$A$3:$W$900,14,0))</f>
        <v/>
      </c>
      <c r="N903" s="10" t="str">
        <f>IF(F903="","",VLOOKUP(X903,図書名リスト!$A$3:$W$900,17,0))</f>
        <v/>
      </c>
      <c r="O903" s="11"/>
      <c r="P903" s="23" t="str">
        <f>IF(F903="","",VLOOKUP(X903,図書名リスト!$A$3:$W$900,21,0))</f>
        <v/>
      </c>
      <c r="Q903" s="22" t="str">
        <f>IF(F903="","",VLOOKUP(X903,図書名リスト!$A$3:$W$900,19,0))</f>
        <v/>
      </c>
      <c r="R903" s="23" t="str">
        <f>IF(F903="","",VLOOKUP(X903,図書名リスト!$A$3:$W$900,20,0))</f>
        <v/>
      </c>
      <c r="S903" s="22" t="str">
        <f>IF(F903="","",VLOOKUP(X903,図書名リスト!$A$3:$W$900,22,0))</f>
        <v/>
      </c>
      <c r="T903" s="9" t="str">
        <f t="shared" si="65"/>
        <v xml:space="preserve"> </v>
      </c>
      <c r="U903" s="9" t="str">
        <f t="shared" si="66"/>
        <v>　</v>
      </c>
      <c r="V903" s="9" t="str">
        <f t="shared" si="67"/>
        <v xml:space="preserve"> </v>
      </c>
      <c r="W903" s="9">
        <f t="shared" si="68"/>
        <v>0</v>
      </c>
      <c r="X903" s="8" t="str">
        <f t="shared" si="69"/>
        <v/>
      </c>
    </row>
    <row r="904" spans="1:24" ht="57" customHeight="1" x14ac:dyDescent="0.15">
      <c r="A904" s="44"/>
      <c r="B904" s="11"/>
      <c r="C904" s="17"/>
      <c r="D904" s="17"/>
      <c r="E904" s="16"/>
      <c r="F904" s="15"/>
      <c r="G904" s="14"/>
      <c r="H904" s="13" t="str">
        <f>IF(F904="","",VLOOKUP(F904,図書名リスト!$C$3:$W$900,16,0))</f>
        <v/>
      </c>
      <c r="I904" s="12" t="str">
        <f>IF(F904="","",VLOOKUP(X904,図書名リスト!$A$3:$W$900,5,0))</f>
        <v/>
      </c>
      <c r="J904" s="25" t="str">
        <f>IF(F904="","",VLOOKUP(X904,図書名リスト!$A$3:$W$900,9,0))</f>
        <v/>
      </c>
      <c r="K904" s="24" t="str">
        <f>IF(F904="","",VLOOKUP(X904,図書名リスト!$A$3:$W$900,23,0))</f>
        <v/>
      </c>
      <c r="L904" s="10" t="str">
        <f>IF(F904="","",VLOOKUP(X904,図書名リスト!$A$3:$W$900,11,0))</f>
        <v/>
      </c>
      <c r="M904" s="43" t="str">
        <f>IF(F904="","",VLOOKUP(X904,図書名リスト!$A$3:$W$900,14,0))</f>
        <v/>
      </c>
      <c r="N904" s="10" t="str">
        <f>IF(F904="","",VLOOKUP(X904,図書名リスト!$A$3:$W$900,17,0))</f>
        <v/>
      </c>
      <c r="O904" s="11"/>
      <c r="P904" s="23" t="str">
        <f>IF(F904="","",VLOOKUP(X904,図書名リスト!$A$3:$W$900,21,0))</f>
        <v/>
      </c>
      <c r="Q904" s="22" t="str">
        <f>IF(F904="","",VLOOKUP(X904,図書名リスト!$A$3:$W$900,19,0))</f>
        <v/>
      </c>
      <c r="R904" s="23" t="str">
        <f>IF(F904="","",VLOOKUP(X904,図書名リスト!$A$3:$W$900,20,0))</f>
        <v/>
      </c>
      <c r="S904" s="22" t="str">
        <f>IF(F904="","",VLOOKUP(X904,図書名リスト!$A$3:$W$900,22,0))</f>
        <v/>
      </c>
      <c r="T904" s="9" t="str">
        <f t="shared" si="65"/>
        <v xml:space="preserve"> </v>
      </c>
      <c r="U904" s="9" t="str">
        <f t="shared" si="66"/>
        <v>　</v>
      </c>
      <c r="V904" s="9" t="str">
        <f t="shared" si="67"/>
        <v xml:space="preserve"> </v>
      </c>
      <c r="W904" s="9">
        <f t="shared" si="68"/>
        <v>0</v>
      </c>
      <c r="X904" s="8" t="str">
        <f t="shared" si="69"/>
        <v/>
      </c>
    </row>
    <row r="905" spans="1:24" ht="57" customHeight="1" x14ac:dyDescent="0.15">
      <c r="A905" s="44"/>
      <c r="B905" s="11"/>
      <c r="C905" s="17"/>
      <c r="D905" s="17"/>
      <c r="E905" s="16"/>
      <c r="F905" s="15"/>
      <c r="G905" s="14"/>
      <c r="H905" s="13" t="str">
        <f>IF(F905="","",VLOOKUP(F905,図書名リスト!$C$3:$W$900,16,0))</f>
        <v/>
      </c>
      <c r="I905" s="12" t="str">
        <f>IF(F905="","",VLOOKUP(X905,図書名リスト!$A$3:$W$900,5,0))</f>
        <v/>
      </c>
      <c r="J905" s="25" t="str">
        <f>IF(F905="","",VLOOKUP(X905,図書名リスト!$A$3:$W$900,9,0))</f>
        <v/>
      </c>
      <c r="K905" s="24" t="str">
        <f>IF(F905="","",VLOOKUP(X905,図書名リスト!$A$3:$W$900,23,0))</f>
        <v/>
      </c>
      <c r="L905" s="10" t="str">
        <f>IF(F905="","",VLOOKUP(X905,図書名リスト!$A$3:$W$900,11,0))</f>
        <v/>
      </c>
      <c r="M905" s="43" t="str">
        <f>IF(F905="","",VLOOKUP(X905,図書名リスト!$A$3:$W$900,14,0))</f>
        <v/>
      </c>
      <c r="N905" s="10" t="str">
        <f>IF(F905="","",VLOOKUP(X905,図書名リスト!$A$3:$W$900,17,0))</f>
        <v/>
      </c>
      <c r="O905" s="11"/>
      <c r="P905" s="23" t="str">
        <f>IF(F905="","",VLOOKUP(X905,図書名リスト!$A$3:$W$900,21,0))</f>
        <v/>
      </c>
      <c r="Q905" s="22" t="str">
        <f>IF(F905="","",VLOOKUP(X905,図書名リスト!$A$3:$W$900,19,0))</f>
        <v/>
      </c>
      <c r="R905" s="23" t="str">
        <f>IF(F905="","",VLOOKUP(X905,図書名リスト!$A$3:$W$900,20,0))</f>
        <v/>
      </c>
      <c r="S905" s="22" t="str">
        <f>IF(F905="","",VLOOKUP(X905,図書名リスト!$A$3:$W$900,22,0))</f>
        <v/>
      </c>
      <c r="T905" s="9" t="str">
        <f t="shared" si="65"/>
        <v xml:space="preserve"> </v>
      </c>
      <c r="U905" s="9" t="str">
        <f t="shared" si="66"/>
        <v>　</v>
      </c>
      <c r="V905" s="9" t="str">
        <f t="shared" si="67"/>
        <v xml:space="preserve"> </v>
      </c>
      <c r="W905" s="9">
        <f t="shared" si="68"/>
        <v>0</v>
      </c>
      <c r="X905" s="8" t="str">
        <f t="shared" si="69"/>
        <v/>
      </c>
    </row>
    <row r="906" spans="1:24" ht="57" customHeight="1" x14ac:dyDescent="0.15">
      <c r="A906" s="44"/>
      <c r="B906" s="11"/>
      <c r="C906" s="17"/>
      <c r="D906" s="17"/>
      <c r="E906" s="16"/>
      <c r="F906" s="15"/>
      <c r="G906" s="14"/>
      <c r="H906" s="13" t="str">
        <f>IF(F906="","",VLOOKUP(F906,図書名リスト!$C$3:$W$900,16,0))</f>
        <v/>
      </c>
      <c r="I906" s="12" t="str">
        <f>IF(F906="","",VLOOKUP(X906,図書名リスト!$A$3:$W$900,5,0))</f>
        <v/>
      </c>
      <c r="J906" s="25" t="str">
        <f>IF(F906="","",VLOOKUP(X906,図書名リスト!$A$3:$W$900,9,0))</f>
        <v/>
      </c>
      <c r="K906" s="24" t="str">
        <f>IF(F906="","",VLOOKUP(X906,図書名リスト!$A$3:$W$900,23,0))</f>
        <v/>
      </c>
      <c r="L906" s="10" t="str">
        <f>IF(F906="","",VLOOKUP(X906,図書名リスト!$A$3:$W$900,11,0))</f>
        <v/>
      </c>
      <c r="M906" s="43" t="str">
        <f>IF(F906="","",VLOOKUP(X906,図書名リスト!$A$3:$W$900,14,0))</f>
        <v/>
      </c>
      <c r="N906" s="10" t="str">
        <f>IF(F906="","",VLOOKUP(X906,図書名リスト!$A$3:$W$900,17,0))</f>
        <v/>
      </c>
      <c r="O906" s="11"/>
      <c r="P906" s="23" t="str">
        <f>IF(F906="","",VLOOKUP(X906,図書名リスト!$A$3:$W$900,21,0))</f>
        <v/>
      </c>
      <c r="Q906" s="22" t="str">
        <f>IF(F906="","",VLOOKUP(X906,図書名リスト!$A$3:$W$900,19,0))</f>
        <v/>
      </c>
      <c r="R906" s="23" t="str">
        <f>IF(F906="","",VLOOKUP(X906,図書名リスト!$A$3:$W$900,20,0))</f>
        <v/>
      </c>
      <c r="S906" s="22" t="str">
        <f>IF(F906="","",VLOOKUP(X906,図書名リスト!$A$3:$W$900,22,0))</f>
        <v/>
      </c>
      <c r="T906" s="9" t="str">
        <f t="shared" si="65"/>
        <v xml:space="preserve"> </v>
      </c>
      <c r="U906" s="9" t="str">
        <f t="shared" si="66"/>
        <v>　</v>
      </c>
      <c r="V906" s="9" t="str">
        <f t="shared" si="67"/>
        <v xml:space="preserve"> </v>
      </c>
      <c r="W906" s="9">
        <f t="shared" si="68"/>
        <v>0</v>
      </c>
      <c r="X906" s="8" t="str">
        <f t="shared" si="69"/>
        <v/>
      </c>
    </row>
    <row r="907" spans="1:24" ht="57" customHeight="1" x14ac:dyDescent="0.15">
      <c r="A907" s="44"/>
      <c r="B907" s="11"/>
      <c r="C907" s="17"/>
      <c r="D907" s="17"/>
      <c r="E907" s="16"/>
      <c r="F907" s="15"/>
      <c r="G907" s="14"/>
      <c r="H907" s="13" t="str">
        <f>IF(F907="","",VLOOKUP(F907,図書名リスト!$C$3:$W$900,16,0))</f>
        <v/>
      </c>
      <c r="I907" s="12" t="str">
        <f>IF(F907="","",VLOOKUP(X907,図書名リスト!$A$3:$W$900,5,0))</f>
        <v/>
      </c>
      <c r="J907" s="25" t="str">
        <f>IF(F907="","",VLOOKUP(X907,図書名リスト!$A$3:$W$900,9,0))</f>
        <v/>
      </c>
      <c r="K907" s="24" t="str">
        <f>IF(F907="","",VLOOKUP(X907,図書名リスト!$A$3:$W$900,23,0))</f>
        <v/>
      </c>
      <c r="L907" s="10" t="str">
        <f>IF(F907="","",VLOOKUP(X907,図書名リスト!$A$3:$W$900,11,0))</f>
        <v/>
      </c>
      <c r="M907" s="43" t="str">
        <f>IF(F907="","",VLOOKUP(X907,図書名リスト!$A$3:$W$900,14,0))</f>
        <v/>
      </c>
      <c r="N907" s="10" t="str">
        <f>IF(F907="","",VLOOKUP(X907,図書名リスト!$A$3:$W$900,17,0))</f>
        <v/>
      </c>
      <c r="O907" s="11"/>
      <c r="P907" s="23" t="str">
        <f>IF(F907="","",VLOOKUP(X907,図書名リスト!$A$3:$W$900,21,0))</f>
        <v/>
      </c>
      <c r="Q907" s="22" t="str">
        <f>IF(F907="","",VLOOKUP(X907,図書名リスト!$A$3:$W$900,19,0))</f>
        <v/>
      </c>
      <c r="R907" s="23" t="str">
        <f>IF(F907="","",VLOOKUP(X907,図書名リスト!$A$3:$W$900,20,0))</f>
        <v/>
      </c>
      <c r="S907" s="22" t="str">
        <f>IF(F907="","",VLOOKUP(X907,図書名リスト!$A$3:$W$900,22,0))</f>
        <v/>
      </c>
      <c r="T907" s="9" t="str">
        <f t="shared" si="65"/>
        <v xml:space="preserve"> </v>
      </c>
      <c r="U907" s="9" t="str">
        <f t="shared" si="66"/>
        <v>　</v>
      </c>
      <c r="V907" s="9" t="str">
        <f t="shared" si="67"/>
        <v xml:space="preserve"> </v>
      </c>
      <c r="W907" s="9">
        <f t="shared" si="68"/>
        <v>0</v>
      </c>
      <c r="X907" s="8" t="str">
        <f t="shared" si="69"/>
        <v/>
      </c>
    </row>
    <row r="908" spans="1:24" ht="57" customHeight="1" x14ac:dyDescent="0.15">
      <c r="A908" s="44"/>
      <c r="B908" s="11"/>
      <c r="C908" s="17"/>
      <c r="D908" s="17"/>
      <c r="E908" s="16"/>
      <c r="F908" s="15"/>
      <c r="G908" s="14"/>
      <c r="H908" s="13" t="str">
        <f>IF(F908="","",VLOOKUP(F908,図書名リスト!$C$3:$W$900,16,0))</f>
        <v/>
      </c>
      <c r="I908" s="12" t="str">
        <f>IF(F908="","",VLOOKUP(X908,図書名リスト!$A$3:$W$900,5,0))</f>
        <v/>
      </c>
      <c r="J908" s="25" t="str">
        <f>IF(F908="","",VLOOKUP(X908,図書名リスト!$A$3:$W$900,9,0))</f>
        <v/>
      </c>
      <c r="K908" s="24" t="str">
        <f>IF(F908="","",VLOOKUP(X908,図書名リスト!$A$3:$W$900,23,0))</f>
        <v/>
      </c>
      <c r="L908" s="10" t="str">
        <f>IF(F908="","",VLOOKUP(X908,図書名リスト!$A$3:$W$900,11,0))</f>
        <v/>
      </c>
      <c r="M908" s="43" t="str">
        <f>IF(F908="","",VLOOKUP(X908,図書名リスト!$A$3:$W$900,14,0))</f>
        <v/>
      </c>
      <c r="N908" s="10" t="str">
        <f>IF(F908="","",VLOOKUP(X908,図書名リスト!$A$3:$W$900,17,0))</f>
        <v/>
      </c>
      <c r="O908" s="11"/>
      <c r="P908" s="23" t="str">
        <f>IF(F908="","",VLOOKUP(X908,図書名リスト!$A$3:$W$900,21,0))</f>
        <v/>
      </c>
      <c r="Q908" s="22" t="str">
        <f>IF(F908="","",VLOOKUP(X908,図書名リスト!$A$3:$W$900,19,0))</f>
        <v/>
      </c>
      <c r="R908" s="23" t="str">
        <f>IF(F908="","",VLOOKUP(X908,図書名リスト!$A$3:$W$900,20,0))</f>
        <v/>
      </c>
      <c r="S908" s="22" t="str">
        <f>IF(F908="","",VLOOKUP(X908,図書名リスト!$A$3:$W$900,22,0))</f>
        <v/>
      </c>
      <c r="T908" s="9" t="str">
        <f t="shared" si="65"/>
        <v xml:space="preserve"> </v>
      </c>
      <c r="U908" s="9" t="str">
        <f t="shared" si="66"/>
        <v>　</v>
      </c>
      <c r="V908" s="9" t="str">
        <f t="shared" si="67"/>
        <v xml:space="preserve"> </v>
      </c>
      <c r="W908" s="9">
        <f t="shared" si="68"/>
        <v>0</v>
      </c>
      <c r="X908" s="8" t="str">
        <f t="shared" si="69"/>
        <v/>
      </c>
    </row>
    <row r="909" spans="1:24" ht="57" customHeight="1" x14ac:dyDescent="0.15">
      <c r="A909" s="44"/>
      <c r="B909" s="11"/>
      <c r="C909" s="17"/>
      <c r="D909" s="17"/>
      <c r="E909" s="16"/>
      <c r="F909" s="15"/>
      <c r="G909" s="14"/>
      <c r="H909" s="13" t="str">
        <f>IF(F909="","",VLOOKUP(F909,図書名リスト!$C$3:$W$900,16,0))</f>
        <v/>
      </c>
      <c r="I909" s="12" t="str">
        <f>IF(F909="","",VLOOKUP(X909,図書名リスト!$A$3:$W$900,5,0))</f>
        <v/>
      </c>
      <c r="J909" s="25" t="str">
        <f>IF(F909="","",VLOOKUP(X909,図書名リスト!$A$3:$W$900,9,0))</f>
        <v/>
      </c>
      <c r="K909" s="24" t="str">
        <f>IF(F909="","",VLOOKUP(X909,図書名リスト!$A$3:$W$900,23,0))</f>
        <v/>
      </c>
      <c r="L909" s="10" t="str">
        <f>IF(F909="","",VLOOKUP(X909,図書名リスト!$A$3:$W$900,11,0))</f>
        <v/>
      </c>
      <c r="M909" s="43" t="str">
        <f>IF(F909="","",VLOOKUP(X909,図書名リスト!$A$3:$W$900,14,0))</f>
        <v/>
      </c>
      <c r="N909" s="10" t="str">
        <f>IF(F909="","",VLOOKUP(X909,図書名リスト!$A$3:$W$900,17,0))</f>
        <v/>
      </c>
      <c r="O909" s="11"/>
      <c r="P909" s="23" t="str">
        <f>IF(F909="","",VLOOKUP(X909,図書名リスト!$A$3:$W$900,21,0))</f>
        <v/>
      </c>
      <c r="Q909" s="22" t="str">
        <f>IF(F909="","",VLOOKUP(X909,図書名リスト!$A$3:$W$900,19,0))</f>
        <v/>
      </c>
      <c r="R909" s="23" t="str">
        <f>IF(F909="","",VLOOKUP(X909,図書名リスト!$A$3:$W$900,20,0))</f>
        <v/>
      </c>
      <c r="S909" s="22" t="str">
        <f>IF(F909="","",VLOOKUP(X909,図書名リスト!$A$3:$W$900,22,0))</f>
        <v/>
      </c>
      <c r="T909" s="9" t="str">
        <f t="shared" si="65"/>
        <v xml:space="preserve"> </v>
      </c>
      <c r="U909" s="9" t="str">
        <f t="shared" si="66"/>
        <v>　</v>
      </c>
      <c r="V909" s="9" t="str">
        <f t="shared" si="67"/>
        <v xml:space="preserve"> </v>
      </c>
      <c r="W909" s="9">
        <f t="shared" si="68"/>
        <v>0</v>
      </c>
      <c r="X909" s="8" t="str">
        <f t="shared" si="69"/>
        <v/>
      </c>
    </row>
    <row r="910" spans="1:24" ht="57" customHeight="1" x14ac:dyDescent="0.15">
      <c r="A910" s="44"/>
      <c r="B910" s="11"/>
      <c r="C910" s="17"/>
      <c r="D910" s="17"/>
      <c r="E910" s="16"/>
      <c r="F910" s="15"/>
      <c r="G910" s="14"/>
      <c r="H910" s="13" t="str">
        <f>IF(F910="","",VLOOKUP(F910,図書名リスト!$C$3:$W$900,16,0))</f>
        <v/>
      </c>
      <c r="I910" s="12" t="str">
        <f>IF(F910="","",VLOOKUP(X910,図書名リスト!$A$3:$W$900,5,0))</f>
        <v/>
      </c>
      <c r="J910" s="25" t="str">
        <f>IF(F910="","",VLOOKUP(X910,図書名リスト!$A$3:$W$900,9,0))</f>
        <v/>
      </c>
      <c r="K910" s="24" t="str">
        <f>IF(F910="","",VLOOKUP(X910,図書名リスト!$A$3:$W$900,23,0))</f>
        <v/>
      </c>
      <c r="L910" s="10" t="str">
        <f>IF(F910="","",VLOOKUP(X910,図書名リスト!$A$3:$W$900,11,0))</f>
        <v/>
      </c>
      <c r="M910" s="43" t="str">
        <f>IF(F910="","",VLOOKUP(X910,図書名リスト!$A$3:$W$900,14,0))</f>
        <v/>
      </c>
      <c r="N910" s="10" t="str">
        <f>IF(F910="","",VLOOKUP(X910,図書名リスト!$A$3:$W$900,17,0))</f>
        <v/>
      </c>
      <c r="O910" s="11"/>
      <c r="P910" s="23" t="str">
        <f>IF(F910="","",VLOOKUP(X910,図書名リスト!$A$3:$W$900,21,0))</f>
        <v/>
      </c>
      <c r="Q910" s="22" t="str">
        <f>IF(F910="","",VLOOKUP(X910,図書名リスト!$A$3:$W$900,19,0))</f>
        <v/>
      </c>
      <c r="R910" s="23" t="str">
        <f>IF(F910="","",VLOOKUP(X910,図書名リスト!$A$3:$W$900,20,0))</f>
        <v/>
      </c>
      <c r="S910" s="22" t="str">
        <f>IF(F910="","",VLOOKUP(X910,図書名リスト!$A$3:$W$900,22,0))</f>
        <v/>
      </c>
      <c r="T910" s="9" t="str">
        <f t="shared" si="65"/>
        <v xml:space="preserve"> </v>
      </c>
      <c r="U910" s="9" t="str">
        <f t="shared" si="66"/>
        <v>　</v>
      </c>
      <c r="V910" s="9" t="str">
        <f t="shared" si="67"/>
        <v xml:space="preserve"> </v>
      </c>
      <c r="W910" s="9">
        <f t="shared" si="68"/>
        <v>0</v>
      </c>
      <c r="X910" s="8" t="str">
        <f t="shared" si="69"/>
        <v/>
      </c>
    </row>
    <row r="911" spans="1:24" ht="57" customHeight="1" x14ac:dyDescent="0.15">
      <c r="A911" s="44"/>
      <c r="B911" s="11"/>
      <c r="C911" s="17"/>
      <c r="D911" s="17"/>
      <c r="E911" s="16"/>
      <c r="F911" s="15"/>
      <c r="G911" s="14"/>
      <c r="H911" s="13" t="str">
        <f>IF(F911="","",VLOOKUP(F911,図書名リスト!$C$3:$W$900,16,0))</f>
        <v/>
      </c>
      <c r="I911" s="12" t="str">
        <f>IF(F911="","",VLOOKUP(X911,図書名リスト!$A$3:$W$900,5,0))</f>
        <v/>
      </c>
      <c r="J911" s="25" t="str">
        <f>IF(F911="","",VLOOKUP(X911,図書名リスト!$A$3:$W$900,9,0))</f>
        <v/>
      </c>
      <c r="K911" s="24" t="str">
        <f>IF(F911="","",VLOOKUP(X911,図書名リスト!$A$3:$W$900,23,0))</f>
        <v/>
      </c>
      <c r="L911" s="10" t="str">
        <f>IF(F911="","",VLOOKUP(X911,図書名リスト!$A$3:$W$900,11,0))</f>
        <v/>
      </c>
      <c r="M911" s="43" t="str">
        <f>IF(F911="","",VLOOKUP(X911,図書名リスト!$A$3:$W$900,14,0))</f>
        <v/>
      </c>
      <c r="N911" s="10" t="str">
        <f>IF(F911="","",VLOOKUP(X911,図書名リスト!$A$3:$W$900,17,0))</f>
        <v/>
      </c>
      <c r="O911" s="11"/>
      <c r="P911" s="23" t="str">
        <f>IF(F911="","",VLOOKUP(X911,図書名リスト!$A$3:$W$900,21,0))</f>
        <v/>
      </c>
      <c r="Q911" s="22" t="str">
        <f>IF(F911="","",VLOOKUP(X911,図書名リスト!$A$3:$W$900,19,0))</f>
        <v/>
      </c>
      <c r="R911" s="23" t="str">
        <f>IF(F911="","",VLOOKUP(X911,図書名リスト!$A$3:$W$900,20,0))</f>
        <v/>
      </c>
      <c r="S911" s="22" t="str">
        <f>IF(F911="","",VLOOKUP(X911,図書名リスト!$A$3:$W$900,22,0))</f>
        <v/>
      </c>
      <c r="T911" s="9" t="str">
        <f t="shared" ref="T911:T974" si="70">IF($B911=0," ",$L$2)</f>
        <v xml:space="preserve"> </v>
      </c>
      <c r="U911" s="9" t="str">
        <f t="shared" ref="U911:U974" si="71">IF($B911=0,"　",A911)</f>
        <v>　</v>
      </c>
      <c r="V911" s="9" t="str">
        <f t="shared" ref="V911:V974" si="72">IF($B911=0," ",VLOOKUP(T911,$Z$129:$AA$175,2,0))</f>
        <v xml:space="preserve"> </v>
      </c>
      <c r="W911" s="9">
        <f t="shared" ref="W911:W974" si="73">B911</f>
        <v>0</v>
      </c>
      <c r="X911" s="8" t="str">
        <f t="shared" ref="X911:X974" si="74">IF(F911&amp;G911="","",CONCATENATE(F911,G911))</f>
        <v/>
      </c>
    </row>
    <row r="912" spans="1:24" ht="57" customHeight="1" x14ac:dyDescent="0.15">
      <c r="A912" s="44"/>
      <c r="B912" s="11"/>
      <c r="C912" s="17"/>
      <c r="D912" s="17"/>
      <c r="E912" s="16"/>
      <c r="F912" s="15"/>
      <c r="G912" s="14"/>
      <c r="H912" s="13" t="str">
        <f>IF(F912="","",VLOOKUP(F912,図書名リスト!$C$3:$W$900,16,0))</f>
        <v/>
      </c>
      <c r="I912" s="12" t="str">
        <f>IF(F912="","",VLOOKUP(X912,図書名リスト!$A$3:$W$900,5,0))</f>
        <v/>
      </c>
      <c r="J912" s="25" t="str">
        <f>IF(F912="","",VLOOKUP(X912,図書名リスト!$A$3:$W$900,9,0))</f>
        <v/>
      </c>
      <c r="K912" s="24" t="str">
        <f>IF(F912="","",VLOOKUP(X912,図書名リスト!$A$3:$W$900,23,0))</f>
        <v/>
      </c>
      <c r="L912" s="10" t="str">
        <f>IF(F912="","",VLOOKUP(X912,図書名リスト!$A$3:$W$900,11,0))</f>
        <v/>
      </c>
      <c r="M912" s="43" t="str">
        <f>IF(F912="","",VLOOKUP(X912,図書名リスト!$A$3:$W$900,14,0))</f>
        <v/>
      </c>
      <c r="N912" s="10" t="str">
        <f>IF(F912="","",VLOOKUP(X912,図書名リスト!$A$3:$W$900,17,0))</f>
        <v/>
      </c>
      <c r="O912" s="11"/>
      <c r="P912" s="23" t="str">
        <f>IF(F912="","",VLOOKUP(X912,図書名リスト!$A$3:$W$900,21,0))</f>
        <v/>
      </c>
      <c r="Q912" s="22" t="str">
        <f>IF(F912="","",VLOOKUP(X912,図書名リスト!$A$3:$W$900,19,0))</f>
        <v/>
      </c>
      <c r="R912" s="23" t="str">
        <f>IF(F912="","",VLOOKUP(X912,図書名リスト!$A$3:$W$900,20,0))</f>
        <v/>
      </c>
      <c r="S912" s="22" t="str">
        <f>IF(F912="","",VLOOKUP(X912,図書名リスト!$A$3:$W$900,22,0))</f>
        <v/>
      </c>
      <c r="T912" s="9" t="str">
        <f t="shared" si="70"/>
        <v xml:space="preserve"> </v>
      </c>
      <c r="U912" s="9" t="str">
        <f t="shared" si="71"/>
        <v>　</v>
      </c>
      <c r="V912" s="9" t="str">
        <f t="shared" si="72"/>
        <v xml:space="preserve"> </v>
      </c>
      <c r="W912" s="9">
        <f t="shared" si="73"/>
        <v>0</v>
      </c>
      <c r="X912" s="8" t="str">
        <f t="shared" si="74"/>
        <v/>
      </c>
    </row>
    <row r="913" spans="1:24" ht="57" customHeight="1" x14ac:dyDescent="0.15">
      <c r="A913" s="44"/>
      <c r="B913" s="11"/>
      <c r="C913" s="17"/>
      <c r="D913" s="17"/>
      <c r="E913" s="16"/>
      <c r="F913" s="15"/>
      <c r="G913" s="14"/>
      <c r="H913" s="13" t="str">
        <f>IF(F913="","",VLOOKUP(F913,図書名リスト!$C$3:$W$900,16,0))</f>
        <v/>
      </c>
      <c r="I913" s="12" t="str">
        <f>IF(F913="","",VLOOKUP(X913,図書名リスト!$A$3:$W$900,5,0))</f>
        <v/>
      </c>
      <c r="J913" s="25" t="str">
        <f>IF(F913="","",VLOOKUP(X913,図書名リスト!$A$3:$W$900,9,0))</f>
        <v/>
      </c>
      <c r="K913" s="24" t="str">
        <f>IF(F913="","",VLOOKUP(X913,図書名リスト!$A$3:$W$900,23,0))</f>
        <v/>
      </c>
      <c r="L913" s="10" t="str">
        <f>IF(F913="","",VLOOKUP(X913,図書名リスト!$A$3:$W$900,11,0))</f>
        <v/>
      </c>
      <c r="M913" s="43" t="str">
        <f>IF(F913="","",VLOOKUP(X913,図書名リスト!$A$3:$W$900,14,0))</f>
        <v/>
      </c>
      <c r="N913" s="10" t="str">
        <f>IF(F913="","",VLOOKUP(X913,図書名リスト!$A$3:$W$900,17,0))</f>
        <v/>
      </c>
      <c r="O913" s="11"/>
      <c r="P913" s="23" t="str">
        <f>IF(F913="","",VLOOKUP(X913,図書名リスト!$A$3:$W$900,21,0))</f>
        <v/>
      </c>
      <c r="Q913" s="22" t="str">
        <f>IF(F913="","",VLOOKUP(X913,図書名リスト!$A$3:$W$900,19,0))</f>
        <v/>
      </c>
      <c r="R913" s="23" t="str">
        <f>IF(F913="","",VLOOKUP(X913,図書名リスト!$A$3:$W$900,20,0))</f>
        <v/>
      </c>
      <c r="S913" s="22" t="str">
        <f>IF(F913="","",VLOOKUP(X913,図書名リスト!$A$3:$W$900,22,0))</f>
        <v/>
      </c>
      <c r="T913" s="9" t="str">
        <f t="shared" si="70"/>
        <v xml:space="preserve"> </v>
      </c>
      <c r="U913" s="9" t="str">
        <f t="shared" si="71"/>
        <v>　</v>
      </c>
      <c r="V913" s="9" t="str">
        <f t="shared" si="72"/>
        <v xml:space="preserve"> </v>
      </c>
      <c r="W913" s="9">
        <f t="shared" si="73"/>
        <v>0</v>
      </c>
      <c r="X913" s="8" t="str">
        <f t="shared" si="74"/>
        <v/>
      </c>
    </row>
    <row r="914" spans="1:24" ht="57" customHeight="1" x14ac:dyDescent="0.15">
      <c r="A914" s="44"/>
      <c r="B914" s="11"/>
      <c r="C914" s="17"/>
      <c r="D914" s="17"/>
      <c r="E914" s="16"/>
      <c r="F914" s="15"/>
      <c r="G914" s="14"/>
      <c r="H914" s="13" t="str">
        <f>IF(F914="","",VLOOKUP(F914,図書名リスト!$C$3:$W$900,16,0))</f>
        <v/>
      </c>
      <c r="I914" s="12" t="str">
        <f>IF(F914="","",VLOOKUP(X914,図書名リスト!$A$3:$W$900,5,0))</f>
        <v/>
      </c>
      <c r="J914" s="25" t="str">
        <f>IF(F914="","",VLOOKUP(X914,図書名リスト!$A$3:$W$900,9,0))</f>
        <v/>
      </c>
      <c r="K914" s="24" t="str">
        <f>IF(F914="","",VLOOKUP(X914,図書名リスト!$A$3:$W$900,23,0))</f>
        <v/>
      </c>
      <c r="L914" s="10" t="str">
        <f>IF(F914="","",VLOOKUP(X914,図書名リスト!$A$3:$W$900,11,0))</f>
        <v/>
      </c>
      <c r="M914" s="43" t="str">
        <f>IF(F914="","",VLOOKUP(X914,図書名リスト!$A$3:$W$900,14,0))</f>
        <v/>
      </c>
      <c r="N914" s="10" t="str">
        <f>IF(F914="","",VLOOKUP(X914,図書名リスト!$A$3:$W$900,17,0))</f>
        <v/>
      </c>
      <c r="O914" s="11"/>
      <c r="P914" s="23" t="str">
        <f>IF(F914="","",VLOOKUP(X914,図書名リスト!$A$3:$W$900,21,0))</f>
        <v/>
      </c>
      <c r="Q914" s="22" t="str">
        <f>IF(F914="","",VLOOKUP(X914,図書名リスト!$A$3:$W$900,19,0))</f>
        <v/>
      </c>
      <c r="R914" s="23" t="str">
        <f>IF(F914="","",VLOOKUP(X914,図書名リスト!$A$3:$W$900,20,0))</f>
        <v/>
      </c>
      <c r="S914" s="22" t="str">
        <f>IF(F914="","",VLOOKUP(X914,図書名リスト!$A$3:$W$900,22,0))</f>
        <v/>
      </c>
      <c r="T914" s="9" t="str">
        <f t="shared" si="70"/>
        <v xml:space="preserve"> </v>
      </c>
      <c r="U914" s="9" t="str">
        <f t="shared" si="71"/>
        <v>　</v>
      </c>
      <c r="V914" s="9" t="str">
        <f t="shared" si="72"/>
        <v xml:space="preserve"> </v>
      </c>
      <c r="W914" s="9">
        <f t="shared" si="73"/>
        <v>0</v>
      </c>
      <c r="X914" s="8" t="str">
        <f t="shared" si="74"/>
        <v/>
      </c>
    </row>
    <row r="915" spans="1:24" ht="57" customHeight="1" x14ac:dyDescent="0.15">
      <c r="A915" s="44"/>
      <c r="B915" s="11"/>
      <c r="C915" s="17"/>
      <c r="D915" s="17"/>
      <c r="E915" s="16"/>
      <c r="F915" s="15"/>
      <c r="G915" s="14"/>
      <c r="H915" s="13" t="str">
        <f>IF(F915="","",VLOOKUP(F915,図書名リスト!$C$3:$W$900,16,0))</f>
        <v/>
      </c>
      <c r="I915" s="12" t="str">
        <f>IF(F915="","",VLOOKUP(X915,図書名リスト!$A$3:$W$900,5,0))</f>
        <v/>
      </c>
      <c r="J915" s="25" t="str">
        <f>IF(F915="","",VLOOKUP(X915,図書名リスト!$A$3:$W$900,9,0))</f>
        <v/>
      </c>
      <c r="K915" s="24" t="str">
        <f>IF(F915="","",VLOOKUP(X915,図書名リスト!$A$3:$W$900,23,0))</f>
        <v/>
      </c>
      <c r="L915" s="10" t="str">
        <f>IF(F915="","",VLOOKUP(X915,図書名リスト!$A$3:$W$900,11,0))</f>
        <v/>
      </c>
      <c r="M915" s="43" t="str">
        <f>IF(F915="","",VLOOKUP(X915,図書名リスト!$A$3:$W$900,14,0))</f>
        <v/>
      </c>
      <c r="N915" s="10" t="str">
        <f>IF(F915="","",VLOOKUP(X915,図書名リスト!$A$3:$W$900,17,0))</f>
        <v/>
      </c>
      <c r="O915" s="11"/>
      <c r="P915" s="23" t="str">
        <f>IF(F915="","",VLOOKUP(X915,図書名リスト!$A$3:$W$900,21,0))</f>
        <v/>
      </c>
      <c r="Q915" s="22" t="str">
        <f>IF(F915="","",VLOOKUP(X915,図書名リスト!$A$3:$W$900,19,0))</f>
        <v/>
      </c>
      <c r="R915" s="23" t="str">
        <f>IF(F915="","",VLOOKUP(X915,図書名リスト!$A$3:$W$900,20,0))</f>
        <v/>
      </c>
      <c r="S915" s="22" t="str">
        <f>IF(F915="","",VLOOKUP(X915,図書名リスト!$A$3:$W$900,22,0))</f>
        <v/>
      </c>
      <c r="T915" s="9" t="str">
        <f t="shared" si="70"/>
        <v xml:space="preserve"> </v>
      </c>
      <c r="U915" s="9" t="str">
        <f t="shared" si="71"/>
        <v>　</v>
      </c>
      <c r="V915" s="9" t="str">
        <f t="shared" si="72"/>
        <v xml:space="preserve"> </v>
      </c>
      <c r="W915" s="9">
        <f t="shared" si="73"/>
        <v>0</v>
      </c>
      <c r="X915" s="8" t="str">
        <f t="shared" si="74"/>
        <v/>
      </c>
    </row>
    <row r="916" spans="1:24" ht="57" customHeight="1" x14ac:dyDescent="0.15">
      <c r="A916" s="44"/>
      <c r="B916" s="11"/>
      <c r="C916" s="17"/>
      <c r="D916" s="17"/>
      <c r="E916" s="16"/>
      <c r="F916" s="15"/>
      <c r="G916" s="14"/>
      <c r="H916" s="13" t="str">
        <f>IF(F916="","",VLOOKUP(F916,図書名リスト!$C$3:$W$900,16,0))</f>
        <v/>
      </c>
      <c r="I916" s="12" t="str">
        <f>IF(F916="","",VLOOKUP(X916,図書名リスト!$A$3:$W$900,5,0))</f>
        <v/>
      </c>
      <c r="J916" s="25" t="str">
        <f>IF(F916="","",VLOOKUP(X916,図書名リスト!$A$3:$W$900,9,0))</f>
        <v/>
      </c>
      <c r="K916" s="24" t="str">
        <f>IF(F916="","",VLOOKUP(X916,図書名リスト!$A$3:$W$900,23,0))</f>
        <v/>
      </c>
      <c r="L916" s="10" t="str">
        <f>IF(F916="","",VLOOKUP(X916,図書名リスト!$A$3:$W$900,11,0))</f>
        <v/>
      </c>
      <c r="M916" s="43" t="str">
        <f>IF(F916="","",VLOOKUP(X916,図書名リスト!$A$3:$W$900,14,0))</f>
        <v/>
      </c>
      <c r="N916" s="10" t="str">
        <f>IF(F916="","",VLOOKUP(X916,図書名リスト!$A$3:$W$900,17,0))</f>
        <v/>
      </c>
      <c r="O916" s="11"/>
      <c r="P916" s="23" t="str">
        <f>IF(F916="","",VLOOKUP(X916,図書名リスト!$A$3:$W$900,21,0))</f>
        <v/>
      </c>
      <c r="Q916" s="22" t="str">
        <f>IF(F916="","",VLOOKUP(X916,図書名リスト!$A$3:$W$900,19,0))</f>
        <v/>
      </c>
      <c r="R916" s="23" t="str">
        <f>IF(F916="","",VLOOKUP(X916,図書名リスト!$A$3:$W$900,20,0))</f>
        <v/>
      </c>
      <c r="S916" s="22" t="str">
        <f>IF(F916="","",VLOOKUP(X916,図書名リスト!$A$3:$W$900,22,0))</f>
        <v/>
      </c>
      <c r="T916" s="9" t="str">
        <f t="shared" si="70"/>
        <v xml:space="preserve"> </v>
      </c>
      <c r="U916" s="9" t="str">
        <f t="shared" si="71"/>
        <v>　</v>
      </c>
      <c r="V916" s="9" t="str">
        <f t="shared" si="72"/>
        <v xml:space="preserve"> </v>
      </c>
      <c r="W916" s="9">
        <f t="shared" si="73"/>
        <v>0</v>
      </c>
      <c r="X916" s="8" t="str">
        <f t="shared" si="74"/>
        <v/>
      </c>
    </row>
    <row r="917" spans="1:24" ht="57" customHeight="1" x14ac:dyDescent="0.15">
      <c r="A917" s="44"/>
      <c r="B917" s="11"/>
      <c r="C917" s="17"/>
      <c r="D917" s="17"/>
      <c r="E917" s="16"/>
      <c r="F917" s="15"/>
      <c r="G917" s="14"/>
      <c r="H917" s="13" t="str">
        <f>IF(F917="","",VLOOKUP(F917,図書名リスト!$C$3:$W$900,16,0))</f>
        <v/>
      </c>
      <c r="I917" s="12" t="str">
        <f>IF(F917="","",VLOOKUP(X917,図書名リスト!$A$3:$W$900,5,0))</f>
        <v/>
      </c>
      <c r="J917" s="25" t="str">
        <f>IF(F917="","",VLOOKUP(X917,図書名リスト!$A$3:$W$900,9,0))</f>
        <v/>
      </c>
      <c r="K917" s="24" t="str">
        <f>IF(F917="","",VLOOKUP(X917,図書名リスト!$A$3:$W$900,23,0))</f>
        <v/>
      </c>
      <c r="L917" s="10" t="str">
        <f>IF(F917="","",VLOOKUP(X917,図書名リスト!$A$3:$W$900,11,0))</f>
        <v/>
      </c>
      <c r="M917" s="43" t="str">
        <f>IF(F917="","",VLOOKUP(X917,図書名リスト!$A$3:$W$900,14,0))</f>
        <v/>
      </c>
      <c r="N917" s="10" t="str">
        <f>IF(F917="","",VLOOKUP(X917,図書名リスト!$A$3:$W$900,17,0))</f>
        <v/>
      </c>
      <c r="O917" s="11"/>
      <c r="P917" s="23" t="str">
        <f>IF(F917="","",VLOOKUP(X917,図書名リスト!$A$3:$W$900,21,0))</f>
        <v/>
      </c>
      <c r="Q917" s="22" t="str">
        <f>IF(F917="","",VLOOKUP(X917,図書名リスト!$A$3:$W$900,19,0))</f>
        <v/>
      </c>
      <c r="R917" s="23" t="str">
        <f>IF(F917="","",VLOOKUP(X917,図書名リスト!$A$3:$W$900,20,0))</f>
        <v/>
      </c>
      <c r="S917" s="22" t="str">
        <f>IF(F917="","",VLOOKUP(X917,図書名リスト!$A$3:$W$900,22,0))</f>
        <v/>
      </c>
      <c r="T917" s="9" t="str">
        <f t="shared" si="70"/>
        <v xml:space="preserve"> </v>
      </c>
      <c r="U917" s="9" t="str">
        <f t="shared" si="71"/>
        <v>　</v>
      </c>
      <c r="V917" s="9" t="str">
        <f t="shared" si="72"/>
        <v xml:space="preserve"> </v>
      </c>
      <c r="W917" s="9">
        <f t="shared" si="73"/>
        <v>0</v>
      </c>
      <c r="X917" s="8" t="str">
        <f t="shared" si="74"/>
        <v/>
      </c>
    </row>
    <row r="918" spans="1:24" ht="57" customHeight="1" x14ac:dyDescent="0.15">
      <c r="A918" s="44"/>
      <c r="B918" s="11"/>
      <c r="C918" s="17"/>
      <c r="D918" s="17"/>
      <c r="E918" s="16"/>
      <c r="F918" s="15"/>
      <c r="G918" s="14"/>
      <c r="H918" s="13" t="str">
        <f>IF(F918="","",VLOOKUP(F918,図書名リスト!$C$3:$W$900,16,0))</f>
        <v/>
      </c>
      <c r="I918" s="12" t="str">
        <f>IF(F918="","",VLOOKUP(X918,図書名リスト!$A$3:$W$900,5,0))</f>
        <v/>
      </c>
      <c r="J918" s="25" t="str">
        <f>IF(F918="","",VLOOKUP(X918,図書名リスト!$A$3:$W$900,9,0))</f>
        <v/>
      </c>
      <c r="K918" s="24" t="str">
        <f>IF(F918="","",VLOOKUP(X918,図書名リスト!$A$3:$W$900,23,0))</f>
        <v/>
      </c>
      <c r="L918" s="10" t="str">
        <f>IF(F918="","",VLOOKUP(X918,図書名リスト!$A$3:$W$900,11,0))</f>
        <v/>
      </c>
      <c r="M918" s="43" t="str">
        <f>IF(F918="","",VLOOKUP(X918,図書名リスト!$A$3:$W$900,14,0))</f>
        <v/>
      </c>
      <c r="N918" s="10" t="str">
        <f>IF(F918="","",VLOOKUP(X918,図書名リスト!$A$3:$W$900,17,0))</f>
        <v/>
      </c>
      <c r="O918" s="11"/>
      <c r="P918" s="23" t="str">
        <f>IF(F918="","",VLOOKUP(X918,図書名リスト!$A$3:$W$900,21,0))</f>
        <v/>
      </c>
      <c r="Q918" s="22" t="str">
        <f>IF(F918="","",VLOOKUP(X918,図書名リスト!$A$3:$W$900,19,0))</f>
        <v/>
      </c>
      <c r="R918" s="23" t="str">
        <f>IF(F918="","",VLOOKUP(X918,図書名リスト!$A$3:$W$900,20,0))</f>
        <v/>
      </c>
      <c r="S918" s="22" t="str">
        <f>IF(F918="","",VLOOKUP(X918,図書名リスト!$A$3:$W$900,22,0))</f>
        <v/>
      </c>
      <c r="T918" s="9" t="str">
        <f t="shared" si="70"/>
        <v xml:space="preserve"> </v>
      </c>
      <c r="U918" s="9" t="str">
        <f t="shared" si="71"/>
        <v>　</v>
      </c>
      <c r="V918" s="9" t="str">
        <f t="shared" si="72"/>
        <v xml:space="preserve"> </v>
      </c>
      <c r="W918" s="9">
        <f t="shared" si="73"/>
        <v>0</v>
      </c>
      <c r="X918" s="8" t="str">
        <f t="shared" si="74"/>
        <v/>
      </c>
    </row>
    <row r="919" spans="1:24" ht="57" customHeight="1" x14ac:dyDescent="0.15">
      <c r="A919" s="44"/>
      <c r="B919" s="11"/>
      <c r="C919" s="17"/>
      <c r="D919" s="17"/>
      <c r="E919" s="16"/>
      <c r="F919" s="15"/>
      <c r="G919" s="14"/>
      <c r="H919" s="13" t="str">
        <f>IF(F919="","",VLOOKUP(F919,図書名リスト!$C$3:$W$900,16,0))</f>
        <v/>
      </c>
      <c r="I919" s="12" t="str">
        <f>IF(F919="","",VLOOKUP(X919,図書名リスト!$A$3:$W$900,5,0))</f>
        <v/>
      </c>
      <c r="J919" s="25" t="str">
        <f>IF(F919="","",VLOOKUP(X919,図書名リスト!$A$3:$W$900,9,0))</f>
        <v/>
      </c>
      <c r="K919" s="24" t="str">
        <f>IF(F919="","",VLOOKUP(X919,図書名リスト!$A$3:$W$900,23,0))</f>
        <v/>
      </c>
      <c r="L919" s="10" t="str">
        <f>IF(F919="","",VLOOKUP(X919,図書名リスト!$A$3:$W$900,11,0))</f>
        <v/>
      </c>
      <c r="M919" s="43" t="str">
        <f>IF(F919="","",VLOOKUP(X919,図書名リスト!$A$3:$W$900,14,0))</f>
        <v/>
      </c>
      <c r="N919" s="10" t="str">
        <f>IF(F919="","",VLOOKUP(X919,図書名リスト!$A$3:$W$900,17,0))</f>
        <v/>
      </c>
      <c r="O919" s="11"/>
      <c r="P919" s="23" t="str">
        <f>IF(F919="","",VLOOKUP(X919,図書名リスト!$A$3:$W$900,21,0))</f>
        <v/>
      </c>
      <c r="Q919" s="22" t="str">
        <f>IF(F919="","",VLOOKUP(X919,図書名リスト!$A$3:$W$900,19,0))</f>
        <v/>
      </c>
      <c r="R919" s="23" t="str">
        <f>IF(F919="","",VLOOKUP(X919,図書名リスト!$A$3:$W$900,20,0))</f>
        <v/>
      </c>
      <c r="S919" s="22" t="str">
        <f>IF(F919="","",VLOOKUP(X919,図書名リスト!$A$3:$W$900,22,0))</f>
        <v/>
      </c>
      <c r="T919" s="9" t="str">
        <f t="shared" si="70"/>
        <v xml:space="preserve"> </v>
      </c>
      <c r="U919" s="9" t="str">
        <f t="shared" si="71"/>
        <v>　</v>
      </c>
      <c r="V919" s="9" t="str">
        <f t="shared" si="72"/>
        <v xml:space="preserve"> </v>
      </c>
      <c r="W919" s="9">
        <f t="shared" si="73"/>
        <v>0</v>
      </c>
      <c r="X919" s="8" t="str">
        <f t="shared" si="74"/>
        <v/>
      </c>
    </row>
    <row r="920" spans="1:24" ht="57" customHeight="1" x14ac:dyDescent="0.15">
      <c r="A920" s="44"/>
      <c r="B920" s="11"/>
      <c r="C920" s="17"/>
      <c r="D920" s="17"/>
      <c r="E920" s="16"/>
      <c r="F920" s="15"/>
      <c r="G920" s="14"/>
      <c r="H920" s="13" t="str">
        <f>IF(F920="","",VLOOKUP(F920,図書名リスト!$C$3:$W$900,16,0))</f>
        <v/>
      </c>
      <c r="I920" s="12" t="str">
        <f>IF(F920="","",VLOOKUP(X920,図書名リスト!$A$3:$W$900,5,0))</f>
        <v/>
      </c>
      <c r="J920" s="25" t="str">
        <f>IF(F920="","",VLOOKUP(X920,図書名リスト!$A$3:$W$900,9,0))</f>
        <v/>
      </c>
      <c r="K920" s="24" t="str">
        <f>IF(F920="","",VLOOKUP(X920,図書名リスト!$A$3:$W$900,23,0))</f>
        <v/>
      </c>
      <c r="L920" s="10" t="str">
        <f>IF(F920="","",VLOOKUP(X920,図書名リスト!$A$3:$W$900,11,0))</f>
        <v/>
      </c>
      <c r="M920" s="43" t="str">
        <f>IF(F920="","",VLOOKUP(X920,図書名リスト!$A$3:$W$900,14,0))</f>
        <v/>
      </c>
      <c r="N920" s="10" t="str">
        <f>IF(F920="","",VLOOKUP(X920,図書名リスト!$A$3:$W$900,17,0))</f>
        <v/>
      </c>
      <c r="O920" s="11"/>
      <c r="P920" s="23" t="str">
        <f>IF(F920="","",VLOOKUP(X920,図書名リスト!$A$3:$W$900,21,0))</f>
        <v/>
      </c>
      <c r="Q920" s="22" t="str">
        <f>IF(F920="","",VLOOKUP(X920,図書名リスト!$A$3:$W$900,19,0))</f>
        <v/>
      </c>
      <c r="R920" s="23" t="str">
        <f>IF(F920="","",VLOOKUP(X920,図書名リスト!$A$3:$W$900,20,0))</f>
        <v/>
      </c>
      <c r="S920" s="22" t="str">
        <f>IF(F920="","",VLOOKUP(X920,図書名リスト!$A$3:$W$900,22,0))</f>
        <v/>
      </c>
      <c r="T920" s="9" t="str">
        <f t="shared" si="70"/>
        <v xml:space="preserve"> </v>
      </c>
      <c r="U920" s="9" t="str">
        <f t="shared" si="71"/>
        <v>　</v>
      </c>
      <c r="V920" s="9" t="str">
        <f t="shared" si="72"/>
        <v xml:space="preserve"> </v>
      </c>
      <c r="W920" s="9">
        <f t="shared" si="73"/>
        <v>0</v>
      </c>
      <c r="X920" s="8" t="str">
        <f t="shared" si="74"/>
        <v/>
      </c>
    </row>
    <row r="921" spans="1:24" ht="57" customHeight="1" x14ac:dyDescent="0.15">
      <c r="A921" s="44"/>
      <c r="B921" s="11"/>
      <c r="C921" s="17"/>
      <c r="D921" s="17"/>
      <c r="E921" s="16"/>
      <c r="F921" s="15"/>
      <c r="G921" s="14"/>
      <c r="H921" s="13" t="str">
        <f>IF(F921="","",VLOOKUP(F921,図書名リスト!$C$3:$W$900,16,0))</f>
        <v/>
      </c>
      <c r="I921" s="12" t="str">
        <f>IF(F921="","",VLOOKUP(X921,図書名リスト!$A$3:$W$900,5,0))</f>
        <v/>
      </c>
      <c r="J921" s="25" t="str">
        <f>IF(F921="","",VLOOKUP(X921,図書名リスト!$A$3:$W$900,9,0))</f>
        <v/>
      </c>
      <c r="K921" s="24" t="str">
        <f>IF(F921="","",VLOOKUP(X921,図書名リスト!$A$3:$W$900,23,0))</f>
        <v/>
      </c>
      <c r="L921" s="10" t="str">
        <f>IF(F921="","",VLOOKUP(X921,図書名リスト!$A$3:$W$900,11,0))</f>
        <v/>
      </c>
      <c r="M921" s="43" t="str">
        <f>IF(F921="","",VLOOKUP(X921,図書名リスト!$A$3:$W$900,14,0))</f>
        <v/>
      </c>
      <c r="N921" s="10" t="str">
        <f>IF(F921="","",VLOOKUP(X921,図書名リスト!$A$3:$W$900,17,0))</f>
        <v/>
      </c>
      <c r="O921" s="11"/>
      <c r="P921" s="23" t="str">
        <f>IF(F921="","",VLOOKUP(X921,図書名リスト!$A$3:$W$900,21,0))</f>
        <v/>
      </c>
      <c r="Q921" s="22" t="str">
        <f>IF(F921="","",VLOOKUP(X921,図書名リスト!$A$3:$W$900,19,0))</f>
        <v/>
      </c>
      <c r="R921" s="23" t="str">
        <f>IF(F921="","",VLOOKUP(X921,図書名リスト!$A$3:$W$900,20,0))</f>
        <v/>
      </c>
      <c r="S921" s="22" t="str">
        <f>IF(F921="","",VLOOKUP(X921,図書名リスト!$A$3:$W$900,22,0))</f>
        <v/>
      </c>
      <c r="T921" s="9" t="str">
        <f t="shared" si="70"/>
        <v xml:space="preserve"> </v>
      </c>
      <c r="U921" s="9" t="str">
        <f t="shared" si="71"/>
        <v>　</v>
      </c>
      <c r="V921" s="9" t="str">
        <f t="shared" si="72"/>
        <v xml:space="preserve"> </v>
      </c>
      <c r="W921" s="9">
        <f t="shared" si="73"/>
        <v>0</v>
      </c>
      <c r="X921" s="8" t="str">
        <f t="shared" si="74"/>
        <v/>
      </c>
    </row>
    <row r="922" spans="1:24" ht="57" customHeight="1" x14ac:dyDescent="0.15">
      <c r="A922" s="44"/>
      <c r="B922" s="11"/>
      <c r="C922" s="17"/>
      <c r="D922" s="17"/>
      <c r="E922" s="16"/>
      <c r="F922" s="15"/>
      <c r="G922" s="14"/>
      <c r="H922" s="13" t="str">
        <f>IF(F922="","",VLOOKUP(F922,図書名リスト!$C$3:$W$900,16,0))</f>
        <v/>
      </c>
      <c r="I922" s="12" t="str">
        <f>IF(F922="","",VLOOKUP(X922,図書名リスト!$A$3:$W$900,5,0))</f>
        <v/>
      </c>
      <c r="J922" s="25" t="str">
        <f>IF(F922="","",VLOOKUP(X922,図書名リスト!$A$3:$W$900,9,0))</f>
        <v/>
      </c>
      <c r="K922" s="24" t="str">
        <f>IF(F922="","",VLOOKUP(X922,図書名リスト!$A$3:$W$900,23,0))</f>
        <v/>
      </c>
      <c r="L922" s="10" t="str">
        <f>IF(F922="","",VLOOKUP(X922,図書名リスト!$A$3:$W$900,11,0))</f>
        <v/>
      </c>
      <c r="M922" s="43" t="str">
        <f>IF(F922="","",VLOOKUP(X922,図書名リスト!$A$3:$W$900,14,0))</f>
        <v/>
      </c>
      <c r="N922" s="10" t="str">
        <f>IF(F922="","",VLOOKUP(X922,図書名リスト!$A$3:$W$900,17,0))</f>
        <v/>
      </c>
      <c r="O922" s="11"/>
      <c r="P922" s="23" t="str">
        <f>IF(F922="","",VLOOKUP(X922,図書名リスト!$A$3:$W$900,21,0))</f>
        <v/>
      </c>
      <c r="Q922" s="22" t="str">
        <f>IF(F922="","",VLOOKUP(X922,図書名リスト!$A$3:$W$900,19,0))</f>
        <v/>
      </c>
      <c r="R922" s="23" t="str">
        <f>IF(F922="","",VLOOKUP(X922,図書名リスト!$A$3:$W$900,20,0))</f>
        <v/>
      </c>
      <c r="S922" s="22" t="str">
        <f>IF(F922="","",VLOOKUP(X922,図書名リスト!$A$3:$W$900,22,0))</f>
        <v/>
      </c>
      <c r="T922" s="9" t="str">
        <f t="shared" si="70"/>
        <v xml:space="preserve"> </v>
      </c>
      <c r="U922" s="9" t="str">
        <f t="shared" si="71"/>
        <v>　</v>
      </c>
      <c r="V922" s="9" t="str">
        <f t="shared" si="72"/>
        <v xml:space="preserve"> </v>
      </c>
      <c r="W922" s="9">
        <f t="shared" si="73"/>
        <v>0</v>
      </c>
      <c r="X922" s="8" t="str">
        <f t="shared" si="74"/>
        <v/>
      </c>
    </row>
    <row r="923" spans="1:24" ht="57" customHeight="1" x14ac:dyDescent="0.15">
      <c r="A923" s="44"/>
      <c r="B923" s="11"/>
      <c r="C923" s="17"/>
      <c r="D923" s="17"/>
      <c r="E923" s="16"/>
      <c r="F923" s="15"/>
      <c r="G923" s="14"/>
      <c r="H923" s="13" t="str">
        <f>IF(F923="","",VLOOKUP(F923,図書名リスト!$C$3:$W$900,16,0))</f>
        <v/>
      </c>
      <c r="I923" s="12" t="str">
        <f>IF(F923="","",VLOOKUP(X923,図書名リスト!$A$3:$W$900,5,0))</f>
        <v/>
      </c>
      <c r="J923" s="25" t="str">
        <f>IF(F923="","",VLOOKUP(X923,図書名リスト!$A$3:$W$900,9,0))</f>
        <v/>
      </c>
      <c r="K923" s="24" t="str">
        <f>IF(F923="","",VLOOKUP(X923,図書名リスト!$A$3:$W$900,23,0))</f>
        <v/>
      </c>
      <c r="L923" s="10" t="str">
        <f>IF(F923="","",VLOOKUP(X923,図書名リスト!$A$3:$W$900,11,0))</f>
        <v/>
      </c>
      <c r="M923" s="43" t="str">
        <f>IF(F923="","",VLOOKUP(X923,図書名リスト!$A$3:$W$900,14,0))</f>
        <v/>
      </c>
      <c r="N923" s="10" t="str">
        <f>IF(F923="","",VLOOKUP(X923,図書名リスト!$A$3:$W$900,17,0))</f>
        <v/>
      </c>
      <c r="O923" s="11"/>
      <c r="P923" s="23" t="str">
        <f>IF(F923="","",VLOOKUP(X923,図書名リスト!$A$3:$W$900,21,0))</f>
        <v/>
      </c>
      <c r="Q923" s="22" t="str">
        <f>IF(F923="","",VLOOKUP(X923,図書名リスト!$A$3:$W$900,19,0))</f>
        <v/>
      </c>
      <c r="R923" s="23" t="str">
        <f>IF(F923="","",VLOOKUP(X923,図書名リスト!$A$3:$W$900,20,0))</f>
        <v/>
      </c>
      <c r="S923" s="22" t="str">
        <f>IF(F923="","",VLOOKUP(X923,図書名リスト!$A$3:$W$900,22,0))</f>
        <v/>
      </c>
      <c r="T923" s="9" t="str">
        <f t="shared" si="70"/>
        <v xml:space="preserve"> </v>
      </c>
      <c r="U923" s="9" t="str">
        <f t="shared" si="71"/>
        <v>　</v>
      </c>
      <c r="V923" s="9" t="str">
        <f t="shared" si="72"/>
        <v xml:space="preserve"> </v>
      </c>
      <c r="W923" s="9">
        <f t="shared" si="73"/>
        <v>0</v>
      </c>
      <c r="X923" s="8" t="str">
        <f t="shared" si="74"/>
        <v/>
      </c>
    </row>
    <row r="924" spans="1:24" ht="57" customHeight="1" x14ac:dyDescent="0.15">
      <c r="A924" s="44"/>
      <c r="B924" s="11"/>
      <c r="C924" s="17"/>
      <c r="D924" s="17"/>
      <c r="E924" s="16"/>
      <c r="F924" s="15"/>
      <c r="G924" s="14"/>
      <c r="H924" s="13" t="str">
        <f>IF(F924="","",VLOOKUP(F924,図書名リスト!$C$3:$W$900,16,0))</f>
        <v/>
      </c>
      <c r="I924" s="12" t="str">
        <f>IF(F924="","",VLOOKUP(X924,図書名リスト!$A$3:$W$900,5,0))</f>
        <v/>
      </c>
      <c r="J924" s="25" t="str">
        <f>IF(F924="","",VLOOKUP(X924,図書名リスト!$A$3:$W$900,9,0))</f>
        <v/>
      </c>
      <c r="K924" s="24" t="str">
        <f>IF(F924="","",VLOOKUP(X924,図書名リスト!$A$3:$W$900,23,0))</f>
        <v/>
      </c>
      <c r="L924" s="10" t="str">
        <f>IF(F924="","",VLOOKUP(X924,図書名リスト!$A$3:$W$900,11,0))</f>
        <v/>
      </c>
      <c r="M924" s="43" t="str">
        <f>IF(F924="","",VLOOKUP(X924,図書名リスト!$A$3:$W$900,14,0))</f>
        <v/>
      </c>
      <c r="N924" s="10" t="str">
        <f>IF(F924="","",VLOOKUP(X924,図書名リスト!$A$3:$W$900,17,0))</f>
        <v/>
      </c>
      <c r="O924" s="11"/>
      <c r="P924" s="23" t="str">
        <f>IF(F924="","",VLOOKUP(X924,図書名リスト!$A$3:$W$900,21,0))</f>
        <v/>
      </c>
      <c r="Q924" s="22" t="str">
        <f>IF(F924="","",VLOOKUP(X924,図書名リスト!$A$3:$W$900,19,0))</f>
        <v/>
      </c>
      <c r="R924" s="23" t="str">
        <f>IF(F924="","",VLOOKUP(X924,図書名リスト!$A$3:$W$900,20,0))</f>
        <v/>
      </c>
      <c r="S924" s="22" t="str">
        <f>IF(F924="","",VLOOKUP(X924,図書名リスト!$A$3:$W$900,22,0))</f>
        <v/>
      </c>
      <c r="T924" s="9" t="str">
        <f t="shared" si="70"/>
        <v xml:space="preserve"> </v>
      </c>
      <c r="U924" s="9" t="str">
        <f t="shared" si="71"/>
        <v>　</v>
      </c>
      <c r="V924" s="9" t="str">
        <f t="shared" si="72"/>
        <v xml:space="preserve"> </v>
      </c>
      <c r="W924" s="9">
        <f t="shared" si="73"/>
        <v>0</v>
      </c>
      <c r="X924" s="8" t="str">
        <f t="shared" si="74"/>
        <v/>
      </c>
    </row>
    <row r="925" spans="1:24" ht="57" customHeight="1" x14ac:dyDescent="0.15">
      <c r="A925" s="44"/>
      <c r="B925" s="11"/>
      <c r="C925" s="17"/>
      <c r="D925" s="17"/>
      <c r="E925" s="16"/>
      <c r="F925" s="15"/>
      <c r="G925" s="14"/>
      <c r="H925" s="13" t="str">
        <f>IF(F925="","",VLOOKUP(F925,図書名リスト!$C$3:$W$900,16,0))</f>
        <v/>
      </c>
      <c r="I925" s="12" t="str">
        <f>IF(F925="","",VLOOKUP(X925,図書名リスト!$A$3:$W$900,5,0))</f>
        <v/>
      </c>
      <c r="J925" s="25" t="str">
        <f>IF(F925="","",VLOOKUP(X925,図書名リスト!$A$3:$W$900,9,0))</f>
        <v/>
      </c>
      <c r="K925" s="24" t="str">
        <f>IF(F925="","",VLOOKUP(X925,図書名リスト!$A$3:$W$900,23,0))</f>
        <v/>
      </c>
      <c r="L925" s="10" t="str">
        <f>IF(F925="","",VLOOKUP(X925,図書名リスト!$A$3:$W$900,11,0))</f>
        <v/>
      </c>
      <c r="M925" s="43" t="str">
        <f>IF(F925="","",VLOOKUP(X925,図書名リスト!$A$3:$W$900,14,0))</f>
        <v/>
      </c>
      <c r="N925" s="10" t="str">
        <f>IF(F925="","",VLOOKUP(X925,図書名リスト!$A$3:$W$900,17,0))</f>
        <v/>
      </c>
      <c r="O925" s="11"/>
      <c r="P925" s="23" t="str">
        <f>IF(F925="","",VLOOKUP(X925,図書名リスト!$A$3:$W$900,21,0))</f>
        <v/>
      </c>
      <c r="Q925" s="22" t="str">
        <f>IF(F925="","",VLOOKUP(X925,図書名リスト!$A$3:$W$900,19,0))</f>
        <v/>
      </c>
      <c r="R925" s="23" t="str">
        <f>IF(F925="","",VLOOKUP(X925,図書名リスト!$A$3:$W$900,20,0))</f>
        <v/>
      </c>
      <c r="S925" s="22" t="str">
        <f>IF(F925="","",VLOOKUP(X925,図書名リスト!$A$3:$W$900,22,0))</f>
        <v/>
      </c>
      <c r="T925" s="9" t="str">
        <f t="shared" si="70"/>
        <v xml:space="preserve"> </v>
      </c>
      <c r="U925" s="9" t="str">
        <f t="shared" si="71"/>
        <v>　</v>
      </c>
      <c r="V925" s="9" t="str">
        <f t="shared" si="72"/>
        <v xml:space="preserve"> </v>
      </c>
      <c r="W925" s="9">
        <f t="shared" si="73"/>
        <v>0</v>
      </c>
      <c r="X925" s="8" t="str">
        <f t="shared" si="74"/>
        <v/>
      </c>
    </row>
    <row r="926" spans="1:24" ht="57" customHeight="1" x14ac:dyDescent="0.15">
      <c r="A926" s="44"/>
      <c r="B926" s="11"/>
      <c r="C926" s="17"/>
      <c r="D926" s="17"/>
      <c r="E926" s="16"/>
      <c r="F926" s="15"/>
      <c r="G926" s="14"/>
      <c r="H926" s="13" t="str">
        <f>IF(F926="","",VLOOKUP(F926,図書名リスト!$C$3:$W$900,16,0))</f>
        <v/>
      </c>
      <c r="I926" s="12" t="str">
        <f>IF(F926="","",VLOOKUP(X926,図書名リスト!$A$3:$W$900,5,0))</f>
        <v/>
      </c>
      <c r="J926" s="25" t="str">
        <f>IF(F926="","",VLOOKUP(X926,図書名リスト!$A$3:$W$900,9,0))</f>
        <v/>
      </c>
      <c r="K926" s="24" t="str">
        <f>IF(F926="","",VLOOKUP(X926,図書名リスト!$A$3:$W$900,23,0))</f>
        <v/>
      </c>
      <c r="L926" s="10" t="str">
        <f>IF(F926="","",VLOOKUP(X926,図書名リスト!$A$3:$W$900,11,0))</f>
        <v/>
      </c>
      <c r="M926" s="43" t="str">
        <f>IF(F926="","",VLOOKUP(X926,図書名リスト!$A$3:$W$900,14,0))</f>
        <v/>
      </c>
      <c r="N926" s="10" t="str">
        <f>IF(F926="","",VLOOKUP(X926,図書名リスト!$A$3:$W$900,17,0))</f>
        <v/>
      </c>
      <c r="O926" s="11"/>
      <c r="P926" s="23" t="str">
        <f>IF(F926="","",VLOOKUP(X926,図書名リスト!$A$3:$W$900,21,0))</f>
        <v/>
      </c>
      <c r="Q926" s="22" t="str">
        <f>IF(F926="","",VLOOKUP(X926,図書名リスト!$A$3:$W$900,19,0))</f>
        <v/>
      </c>
      <c r="R926" s="23" t="str">
        <f>IF(F926="","",VLOOKUP(X926,図書名リスト!$A$3:$W$900,20,0))</f>
        <v/>
      </c>
      <c r="S926" s="22" t="str">
        <f>IF(F926="","",VLOOKUP(X926,図書名リスト!$A$3:$W$900,22,0))</f>
        <v/>
      </c>
      <c r="T926" s="9" t="str">
        <f t="shared" si="70"/>
        <v xml:space="preserve"> </v>
      </c>
      <c r="U926" s="9" t="str">
        <f t="shared" si="71"/>
        <v>　</v>
      </c>
      <c r="V926" s="9" t="str">
        <f t="shared" si="72"/>
        <v xml:space="preserve"> </v>
      </c>
      <c r="W926" s="9">
        <f t="shared" si="73"/>
        <v>0</v>
      </c>
      <c r="X926" s="8" t="str">
        <f t="shared" si="74"/>
        <v/>
      </c>
    </row>
    <row r="927" spans="1:24" ht="57" customHeight="1" x14ac:dyDescent="0.15">
      <c r="A927" s="44"/>
      <c r="B927" s="11"/>
      <c r="C927" s="17"/>
      <c r="D927" s="17"/>
      <c r="E927" s="16"/>
      <c r="F927" s="15"/>
      <c r="G927" s="14"/>
      <c r="H927" s="13" t="str">
        <f>IF(F927="","",VLOOKUP(F927,図書名リスト!$C$3:$W$900,16,0))</f>
        <v/>
      </c>
      <c r="I927" s="12" t="str">
        <f>IF(F927="","",VLOOKUP(X927,図書名リスト!$A$3:$W$900,5,0))</f>
        <v/>
      </c>
      <c r="J927" s="25" t="str">
        <f>IF(F927="","",VLOOKUP(X927,図書名リスト!$A$3:$W$900,9,0))</f>
        <v/>
      </c>
      <c r="K927" s="24" t="str">
        <f>IF(F927="","",VLOOKUP(X927,図書名リスト!$A$3:$W$900,23,0))</f>
        <v/>
      </c>
      <c r="L927" s="10" t="str">
        <f>IF(F927="","",VLOOKUP(X927,図書名リスト!$A$3:$W$900,11,0))</f>
        <v/>
      </c>
      <c r="M927" s="43" t="str">
        <f>IF(F927="","",VLOOKUP(X927,図書名リスト!$A$3:$W$900,14,0))</f>
        <v/>
      </c>
      <c r="N927" s="10" t="str">
        <f>IF(F927="","",VLOOKUP(X927,図書名リスト!$A$3:$W$900,17,0))</f>
        <v/>
      </c>
      <c r="O927" s="11"/>
      <c r="P927" s="23" t="str">
        <f>IF(F927="","",VLOOKUP(X927,図書名リスト!$A$3:$W$900,21,0))</f>
        <v/>
      </c>
      <c r="Q927" s="22" t="str">
        <f>IF(F927="","",VLOOKUP(X927,図書名リスト!$A$3:$W$900,19,0))</f>
        <v/>
      </c>
      <c r="R927" s="23" t="str">
        <f>IF(F927="","",VLOOKUP(X927,図書名リスト!$A$3:$W$900,20,0))</f>
        <v/>
      </c>
      <c r="S927" s="22" t="str">
        <f>IF(F927="","",VLOOKUP(X927,図書名リスト!$A$3:$W$900,22,0))</f>
        <v/>
      </c>
      <c r="T927" s="9" t="str">
        <f t="shared" si="70"/>
        <v xml:space="preserve"> </v>
      </c>
      <c r="U927" s="9" t="str">
        <f t="shared" si="71"/>
        <v>　</v>
      </c>
      <c r="V927" s="9" t="str">
        <f t="shared" si="72"/>
        <v xml:space="preserve"> </v>
      </c>
      <c r="W927" s="9">
        <f t="shared" si="73"/>
        <v>0</v>
      </c>
      <c r="X927" s="8" t="str">
        <f t="shared" si="74"/>
        <v/>
      </c>
    </row>
    <row r="928" spans="1:24" ht="57" customHeight="1" x14ac:dyDescent="0.15">
      <c r="A928" s="44"/>
      <c r="B928" s="11"/>
      <c r="C928" s="17"/>
      <c r="D928" s="17"/>
      <c r="E928" s="16"/>
      <c r="F928" s="15"/>
      <c r="G928" s="14"/>
      <c r="H928" s="13" t="str">
        <f>IF(F928="","",VLOOKUP(F928,図書名リスト!$C$3:$W$900,16,0))</f>
        <v/>
      </c>
      <c r="I928" s="12" t="str">
        <f>IF(F928="","",VLOOKUP(X928,図書名リスト!$A$3:$W$900,5,0))</f>
        <v/>
      </c>
      <c r="J928" s="25" t="str">
        <f>IF(F928="","",VLOOKUP(X928,図書名リスト!$A$3:$W$900,9,0))</f>
        <v/>
      </c>
      <c r="K928" s="24" t="str">
        <f>IF(F928="","",VLOOKUP(X928,図書名リスト!$A$3:$W$900,23,0))</f>
        <v/>
      </c>
      <c r="L928" s="10" t="str">
        <f>IF(F928="","",VLOOKUP(X928,図書名リスト!$A$3:$W$900,11,0))</f>
        <v/>
      </c>
      <c r="M928" s="43" t="str">
        <f>IF(F928="","",VLOOKUP(X928,図書名リスト!$A$3:$W$900,14,0))</f>
        <v/>
      </c>
      <c r="N928" s="10" t="str">
        <f>IF(F928="","",VLOOKUP(X928,図書名リスト!$A$3:$W$900,17,0))</f>
        <v/>
      </c>
      <c r="O928" s="11"/>
      <c r="P928" s="23" t="str">
        <f>IF(F928="","",VLOOKUP(X928,図書名リスト!$A$3:$W$900,21,0))</f>
        <v/>
      </c>
      <c r="Q928" s="22" t="str">
        <f>IF(F928="","",VLOOKUP(X928,図書名リスト!$A$3:$W$900,19,0))</f>
        <v/>
      </c>
      <c r="R928" s="23" t="str">
        <f>IF(F928="","",VLOOKUP(X928,図書名リスト!$A$3:$W$900,20,0))</f>
        <v/>
      </c>
      <c r="S928" s="22" t="str">
        <f>IF(F928="","",VLOOKUP(X928,図書名リスト!$A$3:$W$900,22,0))</f>
        <v/>
      </c>
      <c r="T928" s="9" t="str">
        <f t="shared" si="70"/>
        <v xml:space="preserve"> </v>
      </c>
      <c r="U928" s="9" t="str">
        <f t="shared" si="71"/>
        <v>　</v>
      </c>
      <c r="V928" s="9" t="str">
        <f t="shared" si="72"/>
        <v xml:space="preserve"> </v>
      </c>
      <c r="W928" s="9">
        <f t="shared" si="73"/>
        <v>0</v>
      </c>
      <c r="X928" s="8" t="str">
        <f t="shared" si="74"/>
        <v/>
      </c>
    </row>
    <row r="929" spans="1:24" ht="57" customHeight="1" x14ac:dyDescent="0.15">
      <c r="A929" s="44"/>
      <c r="B929" s="11"/>
      <c r="C929" s="17"/>
      <c r="D929" s="17"/>
      <c r="E929" s="16"/>
      <c r="F929" s="15"/>
      <c r="G929" s="14"/>
      <c r="H929" s="13" t="str">
        <f>IF(F929="","",VLOOKUP(F929,図書名リスト!$C$3:$W$900,16,0))</f>
        <v/>
      </c>
      <c r="I929" s="12" t="str">
        <f>IF(F929="","",VLOOKUP(X929,図書名リスト!$A$3:$W$900,5,0))</f>
        <v/>
      </c>
      <c r="J929" s="25" t="str">
        <f>IF(F929="","",VLOOKUP(X929,図書名リスト!$A$3:$W$900,9,0))</f>
        <v/>
      </c>
      <c r="K929" s="24" t="str">
        <f>IF(F929="","",VLOOKUP(X929,図書名リスト!$A$3:$W$900,23,0))</f>
        <v/>
      </c>
      <c r="L929" s="10" t="str">
        <f>IF(F929="","",VLOOKUP(X929,図書名リスト!$A$3:$W$900,11,0))</f>
        <v/>
      </c>
      <c r="M929" s="43" t="str">
        <f>IF(F929="","",VLOOKUP(X929,図書名リスト!$A$3:$W$900,14,0))</f>
        <v/>
      </c>
      <c r="N929" s="10" t="str">
        <f>IF(F929="","",VLOOKUP(X929,図書名リスト!$A$3:$W$900,17,0))</f>
        <v/>
      </c>
      <c r="O929" s="11"/>
      <c r="P929" s="23" t="str">
        <f>IF(F929="","",VLOOKUP(X929,図書名リスト!$A$3:$W$900,21,0))</f>
        <v/>
      </c>
      <c r="Q929" s="22" t="str">
        <f>IF(F929="","",VLOOKUP(X929,図書名リスト!$A$3:$W$900,19,0))</f>
        <v/>
      </c>
      <c r="R929" s="23" t="str">
        <f>IF(F929="","",VLOOKUP(X929,図書名リスト!$A$3:$W$900,20,0))</f>
        <v/>
      </c>
      <c r="S929" s="22" t="str">
        <f>IF(F929="","",VLOOKUP(X929,図書名リスト!$A$3:$W$900,22,0))</f>
        <v/>
      </c>
      <c r="T929" s="9" t="str">
        <f t="shared" si="70"/>
        <v xml:space="preserve"> </v>
      </c>
      <c r="U929" s="9" t="str">
        <f t="shared" si="71"/>
        <v>　</v>
      </c>
      <c r="V929" s="9" t="str">
        <f t="shared" si="72"/>
        <v xml:space="preserve"> </v>
      </c>
      <c r="W929" s="9">
        <f t="shared" si="73"/>
        <v>0</v>
      </c>
      <c r="X929" s="8" t="str">
        <f t="shared" si="74"/>
        <v/>
      </c>
    </row>
    <row r="930" spans="1:24" ht="57" customHeight="1" x14ac:dyDescent="0.15">
      <c r="A930" s="44"/>
      <c r="B930" s="11"/>
      <c r="C930" s="17"/>
      <c r="D930" s="17"/>
      <c r="E930" s="16"/>
      <c r="F930" s="15"/>
      <c r="G930" s="14"/>
      <c r="H930" s="13" t="str">
        <f>IF(F930="","",VLOOKUP(F930,図書名リスト!$C$3:$W$900,16,0))</f>
        <v/>
      </c>
      <c r="I930" s="12" t="str">
        <f>IF(F930="","",VLOOKUP(X930,図書名リスト!$A$3:$W$900,5,0))</f>
        <v/>
      </c>
      <c r="J930" s="25" t="str">
        <f>IF(F930="","",VLOOKUP(X930,図書名リスト!$A$3:$W$900,9,0))</f>
        <v/>
      </c>
      <c r="K930" s="24" t="str">
        <f>IF(F930="","",VLOOKUP(X930,図書名リスト!$A$3:$W$900,23,0))</f>
        <v/>
      </c>
      <c r="L930" s="10" t="str">
        <f>IF(F930="","",VLOOKUP(X930,図書名リスト!$A$3:$W$900,11,0))</f>
        <v/>
      </c>
      <c r="M930" s="43" t="str">
        <f>IF(F930="","",VLOOKUP(X930,図書名リスト!$A$3:$W$900,14,0))</f>
        <v/>
      </c>
      <c r="N930" s="10" t="str">
        <f>IF(F930="","",VLOOKUP(X930,図書名リスト!$A$3:$W$900,17,0))</f>
        <v/>
      </c>
      <c r="O930" s="11"/>
      <c r="P930" s="23" t="str">
        <f>IF(F930="","",VLOOKUP(X930,図書名リスト!$A$3:$W$900,21,0))</f>
        <v/>
      </c>
      <c r="Q930" s="22" t="str">
        <f>IF(F930="","",VLOOKUP(X930,図書名リスト!$A$3:$W$900,19,0))</f>
        <v/>
      </c>
      <c r="R930" s="23" t="str">
        <f>IF(F930="","",VLOOKUP(X930,図書名リスト!$A$3:$W$900,20,0))</f>
        <v/>
      </c>
      <c r="S930" s="22" t="str">
        <f>IF(F930="","",VLOOKUP(X930,図書名リスト!$A$3:$W$900,22,0))</f>
        <v/>
      </c>
      <c r="T930" s="9" t="str">
        <f t="shared" si="70"/>
        <v xml:space="preserve"> </v>
      </c>
      <c r="U930" s="9" t="str">
        <f t="shared" si="71"/>
        <v>　</v>
      </c>
      <c r="V930" s="9" t="str">
        <f t="shared" si="72"/>
        <v xml:space="preserve"> </v>
      </c>
      <c r="W930" s="9">
        <f t="shared" si="73"/>
        <v>0</v>
      </c>
      <c r="X930" s="8" t="str">
        <f t="shared" si="74"/>
        <v/>
      </c>
    </row>
    <row r="931" spans="1:24" ht="57" customHeight="1" x14ac:dyDescent="0.15">
      <c r="A931" s="44"/>
      <c r="B931" s="11"/>
      <c r="C931" s="17"/>
      <c r="D931" s="17"/>
      <c r="E931" s="16"/>
      <c r="F931" s="15"/>
      <c r="G931" s="14"/>
      <c r="H931" s="13" t="str">
        <f>IF(F931="","",VLOOKUP(F931,図書名リスト!$C$3:$W$900,16,0))</f>
        <v/>
      </c>
      <c r="I931" s="12" t="str">
        <f>IF(F931="","",VLOOKUP(X931,図書名リスト!$A$3:$W$900,5,0))</f>
        <v/>
      </c>
      <c r="J931" s="25" t="str">
        <f>IF(F931="","",VLOOKUP(X931,図書名リスト!$A$3:$W$900,9,0))</f>
        <v/>
      </c>
      <c r="K931" s="24" t="str">
        <f>IF(F931="","",VLOOKUP(X931,図書名リスト!$A$3:$W$900,23,0))</f>
        <v/>
      </c>
      <c r="L931" s="10" t="str">
        <f>IF(F931="","",VLOOKUP(X931,図書名リスト!$A$3:$W$900,11,0))</f>
        <v/>
      </c>
      <c r="M931" s="43" t="str">
        <f>IF(F931="","",VLOOKUP(X931,図書名リスト!$A$3:$W$900,14,0))</f>
        <v/>
      </c>
      <c r="N931" s="10" t="str">
        <f>IF(F931="","",VLOOKUP(X931,図書名リスト!$A$3:$W$900,17,0))</f>
        <v/>
      </c>
      <c r="O931" s="11"/>
      <c r="P931" s="23" t="str">
        <f>IF(F931="","",VLOOKUP(X931,図書名リスト!$A$3:$W$900,21,0))</f>
        <v/>
      </c>
      <c r="Q931" s="22" t="str">
        <f>IF(F931="","",VLOOKUP(X931,図書名リスト!$A$3:$W$900,19,0))</f>
        <v/>
      </c>
      <c r="R931" s="23" t="str">
        <f>IF(F931="","",VLOOKUP(X931,図書名リスト!$A$3:$W$900,20,0))</f>
        <v/>
      </c>
      <c r="S931" s="22" t="str">
        <f>IF(F931="","",VLOOKUP(X931,図書名リスト!$A$3:$W$900,22,0))</f>
        <v/>
      </c>
      <c r="T931" s="9" t="str">
        <f t="shared" si="70"/>
        <v xml:space="preserve"> </v>
      </c>
      <c r="U931" s="9" t="str">
        <f t="shared" si="71"/>
        <v>　</v>
      </c>
      <c r="V931" s="9" t="str">
        <f t="shared" si="72"/>
        <v xml:space="preserve"> </v>
      </c>
      <c r="W931" s="9">
        <f t="shared" si="73"/>
        <v>0</v>
      </c>
      <c r="X931" s="8" t="str">
        <f t="shared" si="74"/>
        <v/>
      </c>
    </row>
    <row r="932" spans="1:24" ht="57" customHeight="1" x14ac:dyDescent="0.15">
      <c r="A932" s="44"/>
      <c r="B932" s="11"/>
      <c r="C932" s="17"/>
      <c r="D932" s="17"/>
      <c r="E932" s="16"/>
      <c r="F932" s="15"/>
      <c r="G932" s="14"/>
      <c r="H932" s="13" t="str">
        <f>IF(F932="","",VLOOKUP(F932,図書名リスト!$C$3:$W$900,16,0))</f>
        <v/>
      </c>
      <c r="I932" s="12" t="str">
        <f>IF(F932="","",VLOOKUP(X932,図書名リスト!$A$3:$W$900,5,0))</f>
        <v/>
      </c>
      <c r="J932" s="25" t="str">
        <f>IF(F932="","",VLOOKUP(X932,図書名リスト!$A$3:$W$900,9,0))</f>
        <v/>
      </c>
      <c r="K932" s="24" t="str">
        <f>IF(F932="","",VLOOKUP(X932,図書名リスト!$A$3:$W$900,23,0))</f>
        <v/>
      </c>
      <c r="L932" s="10" t="str">
        <f>IF(F932="","",VLOOKUP(X932,図書名リスト!$A$3:$W$900,11,0))</f>
        <v/>
      </c>
      <c r="M932" s="43" t="str">
        <f>IF(F932="","",VLOOKUP(X932,図書名リスト!$A$3:$W$900,14,0))</f>
        <v/>
      </c>
      <c r="N932" s="10" t="str">
        <f>IF(F932="","",VLOOKUP(X932,図書名リスト!$A$3:$W$900,17,0))</f>
        <v/>
      </c>
      <c r="O932" s="11"/>
      <c r="P932" s="23" t="str">
        <f>IF(F932="","",VLOOKUP(X932,図書名リスト!$A$3:$W$900,21,0))</f>
        <v/>
      </c>
      <c r="Q932" s="22" t="str">
        <f>IF(F932="","",VLOOKUP(X932,図書名リスト!$A$3:$W$900,19,0))</f>
        <v/>
      </c>
      <c r="R932" s="23" t="str">
        <f>IF(F932="","",VLOOKUP(X932,図書名リスト!$A$3:$W$900,20,0))</f>
        <v/>
      </c>
      <c r="S932" s="22" t="str">
        <f>IF(F932="","",VLOOKUP(X932,図書名リスト!$A$3:$W$900,22,0))</f>
        <v/>
      </c>
      <c r="T932" s="9" t="str">
        <f t="shared" si="70"/>
        <v xml:space="preserve"> </v>
      </c>
      <c r="U932" s="9" t="str">
        <f t="shared" si="71"/>
        <v>　</v>
      </c>
      <c r="V932" s="9" t="str">
        <f t="shared" si="72"/>
        <v xml:space="preserve"> </v>
      </c>
      <c r="W932" s="9">
        <f t="shared" si="73"/>
        <v>0</v>
      </c>
      <c r="X932" s="8" t="str">
        <f t="shared" si="74"/>
        <v/>
      </c>
    </row>
    <row r="933" spans="1:24" ht="57" customHeight="1" x14ac:dyDescent="0.15">
      <c r="A933" s="44"/>
      <c r="B933" s="11"/>
      <c r="C933" s="17"/>
      <c r="D933" s="17"/>
      <c r="E933" s="16"/>
      <c r="F933" s="15"/>
      <c r="G933" s="14"/>
      <c r="H933" s="13" t="str">
        <f>IF(F933="","",VLOOKUP(F933,図書名リスト!$C$3:$W$900,16,0))</f>
        <v/>
      </c>
      <c r="I933" s="12" t="str">
        <f>IF(F933="","",VLOOKUP(X933,図書名リスト!$A$3:$W$900,5,0))</f>
        <v/>
      </c>
      <c r="J933" s="25" t="str">
        <f>IF(F933="","",VLOOKUP(X933,図書名リスト!$A$3:$W$900,9,0))</f>
        <v/>
      </c>
      <c r="K933" s="24" t="str">
        <f>IF(F933="","",VLOOKUP(X933,図書名リスト!$A$3:$W$900,23,0))</f>
        <v/>
      </c>
      <c r="L933" s="10" t="str">
        <f>IF(F933="","",VLOOKUP(X933,図書名リスト!$A$3:$W$900,11,0))</f>
        <v/>
      </c>
      <c r="M933" s="43" t="str">
        <f>IF(F933="","",VLOOKUP(X933,図書名リスト!$A$3:$W$900,14,0))</f>
        <v/>
      </c>
      <c r="N933" s="10" t="str">
        <f>IF(F933="","",VLOOKUP(X933,図書名リスト!$A$3:$W$900,17,0))</f>
        <v/>
      </c>
      <c r="O933" s="11"/>
      <c r="P933" s="23" t="str">
        <f>IF(F933="","",VLOOKUP(X933,図書名リスト!$A$3:$W$900,21,0))</f>
        <v/>
      </c>
      <c r="Q933" s="22" t="str">
        <f>IF(F933="","",VLOOKUP(X933,図書名リスト!$A$3:$W$900,19,0))</f>
        <v/>
      </c>
      <c r="R933" s="23" t="str">
        <f>IF(F933="","",VLOOKUP(X933,図書名リスト!$A$3:$W$900,20,0))</f>
        <v/>
      </c>
      <c r="S933" s="22" t="str">
        <f>IF(F933="","",VLOOKUP(X933,図書名リスト!$A$3:$W$900,22,0))</f>
        <v/>
      </c>
      <c r="T933" s="9" t="str">
        <f t="shared" si="70"/>
        <v xml:space="preserve"> </v>
      </c>
      <c r="U933" s="9" t="str">
        <f t="shared" si="71"/>
        <v>　</v>
      </c>
      <c r="V933" s="9" t="str">
        <f t="shared" si="72"/>
        <v xml:space="preserve"> </v>
      </c>
      <c r="W933" s="9">
        <f t="shared" si="73"/>
        <v>0</v>
      </c>
      <c r="X933" s="8" t="str">
        <f t="shared" si="74"/>
        <v/>
      </c>
    </row>
    <row r="934" spans="1:24" ht="57" customHeight="1" x14ac:dyDescent="0.15">
      <c r="A934" s="44"/>
      <c r="B934" s="11"/>
      <c r="C934" s="17"/>
      <c r="D934" s="17"/>
      <c r="E934" s="16"/>
      <c r="F934" s="15"/>
      <c r="G934" s="14"/>
      <c r="H934" s="13" t="str">
        <f>IF(F934="","",VLOOKUP(F934,図書名リスト!$C$3:$W$900,16,0))</f>
        <v/>
      </c>
      <c r="I934" s="12" t="str">
        <f>IF(F934="","",VLOOKUP(X934,図書名リスト!$A$3:$W$900,5,0))</f>
        <v/>
      </c>
      <c r="J934" s="25" t="str">
        <f>IF(F934="","",VLOOKUP(X934,図書名リスト!$A$3:$W$900,9,0))</f>
        <v/>
      </c>
      <c r="K934" s="24" t="str">
        <f>IF(F934="","",VLOOKUP(X934,図書名リスト!$A$3:$W$900,23,0))</f>
        <v/>
      </c>
      <c r="L934" s="10" t="str">
        <f>IF(F934="","",VLOOKUP(X934,図書名リスト!$A$3:$W$900,11,0))</f>
        <v/>
      </c>
      <c r="M934" s="43" t="str">
        <f>IF(F934="","",VLOOKUP(X934,図書名リスト!$A$3:$W$900,14,0))</f>
        <v/>
      </c>
      <c r="N934" s="10" t="str">
        <f>IF(F934="","",VLOOKUP(X934,図書名リスト!$A$3:$W$900,17,0))</f>
        <v/>
      </c>
      <c r="O934" s="11"/>
      <c r="P934" s="23" t="str">
        <f>IF(F934="","",VLOOKUP(X934,図書名リスト!$A$3:$W$900,21,0))</f>
        <v/>
      </c>
      <c r="Q934" s="22" t="str">
        <f>IF(F934="","",VLOOKUP(X934,図書名リスト!$A$3:$W$900,19,0))</f>
        <v/>
      </c>
      <c r="R934" s="23" t="str">
        <f>IF(F934="","",VLOOKUP(X934,図書名リスト!$A$3:$W$900,20,0))</f>
        <v/>
      </c>
      <c r="S934" s="22" t="str">
        <f>IF(F934="","",VLOOKUP(X934,図書名リスト!$A$3:$W$900,22,0))</f>
        <v/>
      </c>
      <c r="T934" s="9" t="str">
        <f t="shared" si="70"/>
        <v xml:space="preserve"> </v>
      </c>
      <c r="U934" s="9" t="str">
        <f t="shared" si="71"/>
        <v>　</v>
      </c>
      <c r="V934" s="9" t="str">
        <f t="shared" si="72"/>
        <v xml:space="preserve"> </v>
      </c>
      <c r="W934" s="9">
        <f t="shared" si="73"/>
        <v>0</v>
      </c>
      <c r="X934" s="8" t="str">
        <f t="shared" si="74"/>
        <v/>
      </c>
    </row>
    <row r="935" spans="1:24" ht="57" customHeight="1" x14ac:dyDescent="0.15">
      <c r="A935" s="44"/>
      <c r="B935" s="11"/>
      <c r="C935" s="17"/>
      <c r="D935" s="17"/>
      <c r="E935" s="16"/>
      <c r="F935" s="15"/>
      <c r="G935" s="14"/>
      <c r="H935" s="13" t="str">
        <f>IF(F935="","",VLOOKUP(F935,図書名リスト!$C$3:$W$900,16,0))</f>
        <v/>
      </c>
      <c r="I935" s="12" t="str">
        <f>IF(F935="","",VLOOKUP(X935,図書名リスト!$A$3:$W$900,5,0))</f>
        <v/>
      </c>
      <c r="J935" s="25" t="str">
        <f>IF(F935="","",VLOOKUP(X935,図書名リスト!$A$3:$W$900,9,0))</f>
        <v/>
      </c>
      <c r="K935" s="24" t="str">
        <f>IF(F935="","",VLOOKUP(X935,図書名リスト!$A$3:$W$900,23,0))</f>
        <v/>
      </c>
      <c r="L935" s="10" t="str">
        <f>IF(F935="","",VLOOKUP(X935,図書名リスト!$A$3:$W$900,11,0))</f>
        <v/>
      </c>
      <c r="M935" s="43" t="str">
        <f>IF(F935="","",VLOOKUP(X935,図書名リスト!$A$3:$W$900,14,0))</f>
        <v/>
      </c>
      <c r="N935" s="10" t="str">
        <f>IF(F935="","",VLOOKUP(X935,図書名リスト!$A$3:$W$900,17,0))</f>
        <v/>
      </c>
      <c r="O935" s="11"/>
      <c r="P935" s="23" t="str">
        <f>IF(F935="","",VLOOKUP(X935,図書名リスト!$A$3:$W$900,21,0))</f>
        <v/>
      </c>
      <c r="Q935" s="22" t="str">
        <f>IF(F935="","",VLOOKUP(X935,図書名リスト!$A$3:$W$900,19,0))</f>
        <v/>
      </c>
      <c r="R935" s="23" t="str">
        <f>IF(F935="","",VLOOKUP(X935,図書名リスト!$A$3:$W$900,20,0))</f>
        <v/>
      </c>
      <c r="S935" s="22" t="str">
        <f>IF(F935="","",VLOOKUP(X935,図書名リスト!$A$3:$W$900,22,0))</f>
        <v/>
      </c>
      <c r="T935" s="9" t="str">
        <f t="shared" si="70"/>
        <v xml:space="preserve"> </v>
      </c>
      <c r="U935" s="9" t="str">
        <f t="shared" si="71"/>
        <v>　</v>
      </c>
      <c r="V935" s="9" t="str">
        <f t="shared" si="72"/>
        <v xml:space="preserve"> </v>
      </c>
      <c r="W935" s="9">
        <f t="shared" si="73"/>
        <v>0</v>
      </c>
      <c r="X935" s="8" t="str">
        <f t="shared" si="74"/>
        <v/>
      </c>
    </row>
    <row r="936" spans="1:24" ht="57" customHeight="1" x14ac:dyDescent="0.15">
      <c r="A936" s="44"/>
      <c r="B936" s="11"/>
      <c r="C936" s="17"/>
      <c r="D936" s="17"/>
      <c r="E936" s="16"/>
      <c r="F936" s="15"/>
      <c r="G936" s="14"/>
      <c r="H936" s="13" t="str">
        <f>IF(F936="","",VLOOKUP(F936,図書名リスト!$C$3:$W$900,16,0))</f>
        <v/>
      </c>
      <c r="I936" s="12" t="str">
        <f>IF(F936="","",VLOOKUP(X936,図書名リスト!$A$3:$W$900,5,0))</f>
        <v/>
      </c>
      <c r="J936" s="25" t="str">
        <f>IF(F936="","",VLOOKUP(X936,図書名リスト!$A$3:$W$900,9,0))</f>
        <v/>
      </c>
      <c r="K936" s="24" t="str">
        <f>IF(F936="","",VLOOKUP(X936,図書名リスト!$A$3:$W$900,23,0))</f>
        <v/>
      </c>
      <c r="L936" s="10" t="str">
        <f>IF(F936="","",VLOOKUP(X936,図書名リスト!$A$3:$W$900,11,0))</f>
        <v/>
      </c>
      <c r="M936" s="43" t="str">
        <f>IF(F936="","",VLOOKUP(X936,図書名リスト!$A$3:$W$900,14,0))</f>
        <v/>
      </c>
      <c r="N936" s="10" t="str">
        <f>IF(F936="","",VLOOKUP(X936,図書名リスト!$A$3:$W$900,17,0))</f>
        <v/>
      </c>
      <c r="O936" s="11"/>
      <c r="P936" s="23" t="str">
        <f>IF(F936="","",VLOOKUP(X936,図書名リスト!$A$3:$W$900,21,0))</f>
        <v/>
      </c>
      <c r="Q936" s="22" t="str">
        <f>IF(F936="","",VLOOKUP(X936,図書名リスト!$A$3:$W$900,19,0))</f>
        <v/>
      </c>
      <c r="R936" s="23" t="str">
        <f>IF(F936="","",VLOOKUP(X936,図書名リスト!$A$3:$W$900,20,0))</f>
        <v/>
      </c>
      <c r="S936" s="22" t="str">
        <f>IF(F936="","",VLOOKUP(X936,図書名リスト!$A$3:$W$900,22,0))</f>
        <v/>
      </c>
      <c r="T936" s="9" t="str">
        <f t="shared" si="70"/>
        <v xml:space="preserve"> </v>
      </c>
      <c r="U936" s="9" t="str">
        <f t="shared" si="71"/>
        <v>　</v>
      </c>
      <c r="V936" s="9" t="str">
        <f t="shared" si="72"/>
        <v xml:space="preserve"> </v>
      </c>
      <c r="W936" s="9">
        <f t="shared" si="73"/>
        <v>0</v>
      </c>
      <c r="X936" s="8" t="str">
        <f t="shared" si="74"/>
        <v/>
      </c>
    </row>
    <row r="937" spans="1:24" ht="57" customHeight="1" x14ac:dyDescent="0.15">
      <c r="A937" s="44"/>
      <c r="B937" s="11"/>
      <c r="C937" s="17"/>
      <c r="D937" s="17"/>
      <c r="E937" s="16"/>
      <c r="F937" s="15"/>
      <c r="G937" s="14"/>
      <c r="H937" s="13" t="str">
        <f>IF(F937="","",VLOOKUP(F937,図書名リスト!$C$3:$W$900,16,0))</f>
        <v/>
      </c>
      <c r="I937" s="12" t="str">
        <f>IF(F937="","",VLOOKUP(X937,図書名リスト!$A$3:$W$900,5,0))</f>
        <v/>
      </c>
      <c r="J937" s="25" t="str">
        <f>IF(F937="","",VLOOKUP(X937,図書名リスト!$A$3:$W$900,9,0))</f>
        <v/>
      </c>
      <c r="K937" s="24" t="str">
        <f>IF(F937="","",VLOOKUP(X937,図書名リスト!$A$3:$W$900,23,0))</f>
        <v/>
      </c>
      <c r="L937" s="10" t="str">
        <f>IF(F937="","",VLOOKUP(X937,図書名リスト!$A$3:$W$900,11,0))</f>
        <v/>
      </c>
      <c r="M937" s="43" t="str">
        <f>IF(F937="","",VLOOKUP(X937,図書名リスト!$A$3:$W$900,14,0))</f>
        <v/>
      </c>
      <c r="N937" s="10" t="str">
        <f>IF(F937="","",VLOOKUP(X937,図書名リスト!$A$3:$W$900,17,0))</f>
        <v/>
      </c>
      <c r="O937" s="11"/>
      <c r="P937" s="23" t="str">
        <f>IF(F937="","",VLOOKUP(X937,図書名リスト!$A$3:$W$900,21,0))</f>
        <v/>
      </c>
      <c r="Q937" s="22" t="str">
        <f>IF(F937="","",VLOOKUP(X937,図書名リスト!$A$3:$W$900,19,0))</f>
        <v/>
      </c>
      <c r="R937" s="23" t="str">
        <f>IF(F937="","",VLOOKUP(X937,図書名リスト!$A$3:$W$900,20,0))</f>
        <v/>
      </c>
      <c r="S937" s="22" t="str">
        <f>IF(F937="","",VLOOKUP(X937,図書名リスト!$A$3:$W$900,22,0))</f>
        <v/>
      </c>
      <c r="T937" s="9" t="str">
        <f t="shared" si="70"/>
        <v xml:space="preserve"> </v>
      </c>
      <c r="U937" s="9" t="str">
        <f t="shared" si="71"/>
        <v>　</v>
      </c>
      <c r="V937" s="9" t="str">
        <f t="shared" si="72"/>
        <v xml:space="preserve"> </v>
      </c>
      <c r="W937" s="9">
        <f t="shared" si="73"/>
        <v>0</v>
      </c>
      <c r="X937" s="8" t="str">
        <f t="shared" si="74"/>
        <v/>
      </c>
    </row>
    <row r="938" spans="1:24" ht="57" customHeight="1" x14ac:dyDescent="0.15">
      <c r="A938" s="44"/>
      <c r="B938" s="11"/>
      <c r="C938" s="17"/>
      <c r="D938" s="17"/>
      <c r="E938" s="16"/>
      <c r="F938" s="15"/>
      <c r="G938" s="14"/>
      <c r="H938" s="13" t="str">
        <f>IF(F938="","",VLOOKUP(F938,図書名リスト!$C$3:$W$900,16,0))</f>
        <v/>
      </c>
      <c r="I938" s="12" t="str">
        <f>IF(F938="","",VLOOKUP(X938,図書名リスト!$A$3:$W$900,5,0))</f>
        <v/>
      </c>
      <c r="J938" s="25" t="str">
        <f>IF(F938="","",VLOOKUP(X938,図書名リスト!$A$3:$W$900,9,0))</f>
        <v/>
      </c>
      <c r="K938" s="24" t="str">
        <f>IF(F938="","",VLOOKUP(X938,図書名リスト!$A$3:$W$900,23,0))</f>
        <v/>
      </c>
      <c r="L938" s="10" t="str">
        <f>IF(F938="","",VLOOKUP(X938,図書名リスト!$A$3:$W$900,11,0))</f>
        <v/>
      </c>
      <c r="M938" s="43" t="str">
        <f>IF(F938="","",VLOOKUP(X938,図書名リスト!$A$3:$W$900,14,0))</f>
        <v/>
      </c>
      <c r="N938" s="10" t="str">
        <f>IF(F938="","",VLOOKUP(X938,図書名リスト!$A$3:$W$900,17,0))</f>
        <v/>
      </c>
      <c r="O938" s="11"/>
      <c r="P938" s="23" t="str">
        <f>IF(F938="","",VLOOKUP(X938,図書名リスト!$A$3:$W$900,21,0))</f>
        <v/>
      </c>
      <c r="Q938" s="22" t="str">
        <f>IF(F938="","",VLOOKUP(X938,図書名リスト!$A$3:$W$900,19,0))</f>
        <v/>
      </c>
      <c r="R938" s="23" t="str">
        <f>IF(F938="","",VLOOKUP(X938,図書名リスト!$A$3:$W$900,20,0))</f>
        <v/>
      </c>
      <c r="S938" s="22" t="str">
        <f>IF(F938="","",VLOOKUP(X938,図書名リスト!$A$3:$W$900,22,0))</f>
        <v/>
      </c>
      <c r="T938" s="9" t="str">
        <f t="shared" si="70"/>
        <v xml:space="preserve"> </v>
      </c>
      <c r="U938" s="9" t="str">
        <f t="shared" si="71"/>
        <v>　</v>
      </c>
      <c r="V938" s="9" t="str">
        <f t="shared" si="72"/>
        <v xml:space="preserve"> </v>
      </c>
      <c r="W938" s="9">
        <f t="shared" si="73"/>
        <v>0</v>
      </c>
      <c r="X938" s="8" t="str">
        <f t="shared" si="74"/>
        <v/>
      </c>
    </row>
    <row r="939" spans="1:24" ht="57" customHeight="1" x14ac:dyDescent="0.15">
      <c r="A939" s="44"/>
      <c r="B939" s="11"/>
      <c r="C939" s="17"/>
      <c r="D939" s="17"/>
      <c r="E939" s="16"/>
      <c r="F939" s="15"/>
      <c r="G939" s="14"/>
      <c r="H939" s="13" t="str">
        <f>IF(F939="","",VLOOKUP(F939,図書名リスト!$C$3:$W$900,16,0))</f>
        <v/>
      </c>
      <c r="I939" s="12" t="str">
        <f>IF(F939="","",VLOOKUP(X939,図書名リスト!$A$3:$W$900,5,0))</f>
        <v/>
      </c>
      <c r="J939" s="25" t="str">
        <f>IF(F939="","",VLOOKUP(X939,図書名リスト!$A$3:$W$900,9,0))</f>
        <v/>
      </c>
      <c r="K939" s="24" t="str">
        <f>IF(F939="","",VLOOKUP(X939,図書名リスト!$A$3:$W$900,23,0))</f>
        <v/>
      </c>
      <c r="L939" s="10" t="str">
        <f>IF(F939="","",VLOOKUP(X939,図書名リスト!$A$3:$W$900,11,0))</f>
        <v/>
      </c>
      <c r="M939" s="43" t="str">
        <f>IF(F939="","",VLOOKUP(X939,図書名リスト!$A$3:$W$900,14,0))</f>
        <v/>
      </c>
      <c r="N939" s="10" t="str">
        <f>IF(F939="","",VLOOKUP(X939,図書名リスト!$A$3:$W$900,17,0))</f>
        <v/>
      </c>
      <c r="O939" s="11"/>
      <c r="P939" s="23" t="str">
        <f>IF(F939="","",VLOOKUP(X939,図書名リスト!$A$3:$W$900,21,0))</f>
        <v/>
      </c>
      <c r="Q939" s="22" t="str">
        <f>IF(F939="","",VLOOKUP(X939,図書名リスト!$A$3:$W$900,19,0))</f>
        <v/>
      </c>
      <c r="R939" s="23" t="str">
        <f>IF(F939="","",VLOOKUP(X939,図書名リスト!$A$3:$W$900,20,0))</f>
        <v/>
      </c>
      <c r="S939" s="22" t="str">
        <f>IF(F939="","",VLOOKUP(X939,図書名リスト!$A$3:$W$900,22,0))</f>
        <v/>
      </c>
      <c r="T939" s="9" t="str">
        <f t="shared" si="70"/>
        <v xml:space="preserve"> </v>
      </c>
      <c r="U939" s="9" t="str">
        <f t="shared" si="71"/>
        <v>　</v>
      </c>
      <c r="V939" s="9" t="str">
        <f t="shared" si="72"/>
        <v xml:space="preserve"> </v>
      </c>
      <c r="W939" s="9">
        <f t="shared" si="73"/>
        <v>0</v>
      </c>
      <c r="X939" s="8" t="str">
        <f t="shared" si="74"/>
        <v/>
      </c>
    </row>
    <row r="940" spans="1:24" ht="57" customHeight="1" x14ac:dyDescent="0.15">
      <c r="A940" s="44"/>
      <c r="B940" s="11"/>
      <c r="C940" s="17"/>
      <c r="D940" s="17"/>
      <c r="E940" s="16"/>
      <c r="F940" s="15"/>
      <c r="G940" s="14"/>
      <c r="H940" s="13" t="str">
        <f>IF(F940="","",VLOOKUP(F940,図書名リスト!$C$3:$W$900,16,0))</f>
        <v/>
      </c>
      <c r="I940" s="12" t="str">
        <f>IF(F940="","",VLOOKUP(X940,図書名リスト!$A$3:$W$900,5,0))</f>
        <v/>
      </c>
      <c r="J940" s="25" t="str">
        <f>IF(F940="","",VLOOKUP(X940,図書名リスト!$A$3:$W$900,9,0))</f>
        <v/>
      </c>
      <c r="K940" s="24" t="str">
        <f>IF(F940="","",VLOOKUP(X940,図書名リスト!$A$3:$W$900,23,0))</f>
        <v/>
      </c>
      <c r="L940" s="10" t="str">
        <f>IF(F940="","",VLOOKUP(X940,図書名リスト!$A$3:$W$900,11,0))</f>
        <v/>
      </c>
      <c r="M940" s="43" t="str">
        <f>IF(F940="","",VLOOKUP(X940,図書名リスト!$A$3:$W$900,14,0))</f>
        <v/>
      </c>
      <c r="N940" s="10" t="str">
        <f>IF(F940="","",VLOOKUP(X940,図書名リスト!$A$3:$W$900,17,0))</f>
        <v/>
      </c>
      <c r="O940" s="11"/>
      <c r="P940" s="23" t="str">
        <f>IF(F940="","",VLOOKUP(X940,図書名リスト!$A$3:$W$900,21,0))</f>
        <v/>
      </c>
      <c r="Q940" s="22" t="str">
        <f>IF(F940="","",VLOOKUP(X940,図書名リスト!$A$3:$W$900,19,0))</f>
        <v/>
      </c>
      <c r="R940" s="23" t="str">
        <f>IF(F940="","",VLOOKUP(X940,図書名リスト!$A$3:$W$900,20,0))</f>
        <v/>
      </c>
      <c r="S940" s="22" t="str">
        <f>IF(F940="","",VLOOKUP(X940,図書名リスト!$A$3:$W$900,22,0))</f>
        <v/>
      </c>
      <c r="T940" s="9" t="str">
        <f t="shared" si="70"/>
        <v xml:space="preserve"> </v>
      </c>
      <c r="U940" s="9" t="str">
        <f t="shared" si="71"/>
        <v>　</v>
      </c>
      <c r="V940" s="9" t="str">
        <f t="shared" si="72"/>
        <v xml:space="preserve"> </v>
      </c>
      <c r="W940" s="9">
        <f t="shared" si="73"/>
        <v>0</v>
      </c>
      <c r="X940" s="8" t="str">
        <f t="shared" si="74"/>
        <v/>
      </c>
    </row>
    <row r="941" spans="1:24" ht="57" customHeight="1" x14ac:dyDescent="0.15">
      <c r="A941" s="44"/>
      <c r="B941" s="11"/>
      <c r="C941" s="17"/>
      <c r="D941" s="17"/>
      <c r="E941" s="16"/>
      <c r="F941" s="15"/>
      <c r="G941" s="14"/>
      <c r="H941" s="13" t="str">
        <f>IF(F941="","",VLOOKUP(F941,図書名リスト!$C$3:$W$900,16,0))</f>
        <v/>
      </c>
      <c r="I941" s="12" t="str">
        <f>IF(F941="","",VLOOKUP(X941,図書名リスト!$A$3:$W$900,5,0))</f>
        <v/>
      </c>
      <c r="J941" s="25" t="str">
        <f>IF(F941="","",VLOOKUP(X941,図書名リスト!$A$3:$W$900,9,0))</f>
        <v/>
      </c>
      <c r="K941" s="24" t="str">
        <f>IF(F941="","",VLOOKUP(X941,図書名リスト!$A$3:$W$900,23,0))</f>
        <v/>
      </c>
      <c r="L941" s="10" t="str">
        <f>IF(F941="","",VLOOKUP(X941,図書名リスト!$A$3:$W$900,11,0))</f>
        <v/>
      </c>
      <c r="M941" s="43" t="str">
        <f>IF(F941="","",VLOOKUP(X941,図書名リスト!$A$3:$W$900,14,0))</f>
        <v/>
      </c>
      <c r="N941" s="10" t="str">
        <f>IF(F941="","",VLOOKUP(X941,図書名リスト!$A$3:$W$900,17,0))</f>
        <v/>
      </c>
      <c r="O941" s="11"/>
      <c r="P941" s="23" t="str">
        <f>IF(F941="","",VLOOKUP(X941,図書名リスト!$A$3:$W$900,21,0))</f>
        <v/>
      </c>
      <c r="Q941" s="22" t="str">
        <f>IF(F941="","",VLOOKUP(X941,図書名リスト!$A$3:$W$900,19,0))</f>
        <v/>
      </c>
      <c r="R941" s="23" t="str">
        <f>IF(F941="","",VLOOKUP(X941,図書名リスト!$A$3:$W$900,20,0))</f>
        <v/>
      </c>
      <c r="S941" s="22" t="str">
        <f>IF(F941="","",VLOOKUP(X941,図書名リスト!$A$3:$W$900,22,0))</f>
        <v/>
      </c>
      <c r="T941" s="9" t="str">
        <f t="shared" si="70"/>
        <v xml:space="preserve"> </v>
      </c>
      <c r="U941" s="9" t="str">
        <f t="shared" si="71"/>
        <v>　</v>
      </c>
      <c r="V941" s="9" t="str">
        <f t="shared" si="72"/>
        <v xml:space="preserve"> </v>
      </c>
      <c r="W941" s="9">
        <f t="shared" si="73"/>
        <v>0</v>
      </c>
      <c r="X941" s="8" t="str">
        <f t="shared" si="74"/>
        <v/>
      </c>
    </row>
    <row r="942" spans="1:24" ht="57" customHeight="1" x14ac:dyDescent="0.15">
      <c r="A942" s="44"/>
      <c r="B942" s="11"/>
      <c r="C942" s="17"/>
      <c r="D942" s="17"/>
      <c r="E942" s="16"/>
      <c r="F942" s="15"/>
      <c r="G942" s="14"/>
      <c r="H942" s="13" t="str">
        <f>IF(F942="","",VLOOKUP(F942,図書名リスト!$C$3:$W$900,16,0))</f>
        <v/>
      </c>
      <c r="I942" s="12" t="str">
        <f>IF(F942="","",VLOOKUP(X942,図書名リスト!$A$3:$W$900,5,0))</f>
        <v/>
      </c>
      <c r="J942" s="25" t="str">
        <f>IF(F942="","",VLOOKUP(X942,図書名リスト!$A$3:$W$900,9,0))</f>
        <v/>
      </c>
      <c r="K942" s="24" t="str">
        <f>IF(F942="","",VLOOKUP(X942,図書名リスト!$A$3:$W$900,23,0))</f>
        <v/>
      </c>
      <c r="L942" s="10" t="str">
        <f>IF(F942="","",VLOOKUP(X942,図書名リスト!$A$3:$W$900,11,0))</f>
        <v/>
      </c>
      <c r="M942" s="43" t="str">
        <f>IF(F942="","",VLOOKUP(X942,図書名リスト!$A$3:$W$900,14,0))</f>
        <v/>
      </c>
      <c r="N942" s="10" t="str">
        <f>IF(F942="","",VLOOKUP(X942,図書名リスト!$A$3:$W$900,17,0))</f>
        <v/>
      </c>
      <c r="O942" s="11"/>
      <c r="P942" s="23" t="str">
        <f>IF(F942="","",VLOOKUP(X942,図書名リスト!$A$3:$W$900,21,0))</f>
        <v/>
      </c>
      <c r="Q942" s="22" t="str">
        <f>IF(F942="","",VLOOKUP(X942,図書名リスト!$A$3:$W$900,19,0))</f>
        <v/>
      </c>
      <c r="R942" s="23" t="str">
        <f>IF(F942="","",VLOOKUP(X942,図書名リスト!$A$3:$W$900,20,0))</f>
        <v/>
      </c>
      <c r="S942" s="22" t="str">
        <f>IF(F942="","",VLOOKUP(X942,図書名リスト!$A$3:$W$900,22,0))</f>
        <v/>
      </c>
      <c r="T942" s="9" t="str">
        <f t="shared" si="70"/>
        <v xml:space="preserve"> </v>
      </c>
      <c r="U942" s="9" t="str">
        <f t="shared" si="71"/>
        <v>　</v>
      </c>
      <c r="V942" s="9" t="str">
        <f t="shared" si="72"/>
        <v xml:space="preserve"> </v>
      </c>
      <c r="W942" s="9">
        <f t="shared" si="73"/>
        <v>0</v>
      </c>
      <c r="X942" s="8" t="str">
        <f t="shared" si="74"/>
        <v/>
      </c>
    </row>
    <row r="943" spans="1:24" ht="57" customHeight="1" x14ac:dyDescent="0.15">
      <c r="A943" s="44"/>
      <c r="B943" s="11"/>
      <c r="C943" s="17"/>
      <c r="D943" s="17"/>
      <c r="E943" s="16"/>
      <c r="F943" s="15"/>
      <c r="G943" s="14"/>
      <c r="H943" s="13" t="str">
        <f>IF(F943="","",VLOOKUP(F943,図書名リスト!$C$3:$W$900,16,0))</f>
        <v/>
      </c>
      <c r="I943" s="12" t="str">
        <f>IF(F943="","",VLOOKUP(X943,図書名リスト!$A$3:$W$900,5,0))</f>
        <v/>
      </c>
      <c r="J943" s="25" t="str">
        <f>IF(F943="","",VLOOKUP(X943,図書名リスト!$A$3:$W$900,9,0))</f>
        <v/>
      </c>
      <c r="K943" s="24" t="str">
        <f>IF(F943="","",VLOOKUP(X943,図書名リスト!$A$3:$W$900,23,0))</f>
        <v/>
      </c>
      <c r="L943" s="10" t="str">
        <f>IF(F943="","",VLOOKUP(X943,図書名リスト!$A$3:$W$900,11,0))</f>
        <v/>
      </c>
      <c r="M943" s="43" t="str">
        <f>IF(F943="","",VLOOKUP(X943,図書名リスト!$A$3:$W$900,14,0))</f>
        <v/>
      </c>
      <c r="N943" s="10" t="str">
        <f>IF(F943="","",VLOOKUP(X943,図書名リスト!$A$3:$W$900,17,0))</f>
        <v/>
      </c>
      <c r="O943" s="11"/>
      <c r="P943" s="23" t="str">
        <f>IF(F943="","",VLOOKUP(X943,図書名リスト!$A$3:$W$900,21,0))</f>
        <v/>
      </c>
      <c r="Q943" s="22" t="str">
        <f>IF(F943="","",VLOOKUP(X943,図書名リスト!$A$3:$W$900,19,0))</f>
        <v/>
      </c>
      <c r="R943" s="23" t="str">
        <f>IF(F943="","",VLOOKUP(X943,図書名リスト!$A$3:$W$900,20,0))</f>
        <v/>
      </c>
      <c r="S943" s="22" t="str">
        <f>IF(F943="","",VLOOKUP(X943,図書名リスト!$A$3:$W$900,22,0))</f>
        <v/>
      </c>
      <c r="T943" s="9" t="str">
        <f t="shared" si="70"/>
        <v xml:space="preserve"> </v>
      </c>
      <c r="U943" s="9" t="str">
        <f t="shared" si="71"/>
        <v>　</v>
      </c>
      <c r="V943" s="9" t="str">
        <f t="shared" si="72"/>
        <v xml:space="preserve"> </v>
      </c>
      <c r="W943" s="9">
        <f t="shared" si="73"/>
        <v>0</v>
      </c>
      <c r="X943" s="8" t="str">
        <f t="shared" si="74"/>
        <v/>
      </c>
    </row>
    <row r="944" spans="1:24" ht="57" customHeight="1" x14ac:dyDescent="0.15">
      <c r="A944" s="44"/>
      <c r="B944" s="11"/>
      <c r="C944" s="17"/>
      <c r="D944" s="17"/>
      <c r="E944" s="16"/>
      <c r="F944" s="15"/>
      <c r="G944" s="14"/>
      <c r="H944" s="13" t="str">
        <f>IF(F944="","",VLOOKUP(F944,図書名リスト!$C$3:$W$900,16,0))</f>
        <v/>
      </c>
      <c r="I944" s="12" t="str">
        <f>IF(F944="","",VLOOKUP(X944,図書名リスト!$A$3:$W$900,5,0))</f>
        <v/>
      </c>
      <c r="J944" s="25" t="str">
        <f>IF(F944="","",VLOOKUP(X944,図書名リスト!$A$3:$W$900,9,0))</f>
        <v/>
      </c>
      <c r="K944" s="24" t="str">
        <f>IF(F944="","",VLOOKUP(X944,図書名リスト!$A$3:$W$900,23,0))</f>
        <v/>
      </c>
      <c r="L944" s="10" t="str">
        <f>IF(F944="","",VLOOKUP(X944,図書名リスト!$A$3:$W$900,11,0))</f>
        <v/>
      </c>
      <c r="M944" s="43" t="str">
        <f>IF(F944="","",VLOOKUP(X944,図書名リスト!$A$3:$W$900,14,0))</f>
        <v/>
      </c>
      <c r="N944" s="10" t="str">
        <f>IF(F944="","",VLOOKUP(X944,図書名リスト!$A$3:$W$900,17,0))</f>
        <v/>
      </c>
      <c r="O944" s="11"/>
      <c r="P944" s="23" t="str">
        <f>IF(F944="","",VLOOKUP(X944,図書名リスト!$A$3:$W$900,21,0))</f>
        <v/>
      </c>
      <c r="Q944" s="22" t="str">
        <f>IF(F944="","",VLOOKUP(X944,図書名リスト!$A$3:$W$900,19,0))</f>
        <v/>
      </c>
      <c r="R944" s="23" t="str">
        <f>IF(F944="","",VLOOKUP(X944,図書名リスト!$A$3:$W$900,20,0))</f>
        <v/>
      </c>
      <c r="S944" s="22" t="str">
        <f>IF(F944="","",VLOOKUP(X944,図書名リスト!$A$3:$W$900,22,0))</f>
        <v/>
      </c>
      <c r="T944" s="9" t="str">
        <f t="shared" si="70"/>
        <v xml:space="preserve"> </v>
      </c>
      <c r="U944" s="9" t="str">
        <f t="shared" si="71"/>
        <v>　</v>
      </c>
      <c r="V944" s="9" t="str">
        <f t="shared" si="72"/>
        <v xml:space="preserve"> </v>
      </c>
      <c r="W944" s="9">
        <f t="shared" si="73"/>
        <v>0</v>
      </c>
      <c r="X944" s="8" t="str">
        <f t="shared" si="74"/>
        <v/>
      </c>
    </row>
    <row r="945" spans="1:24" ht="57" customHeight="1" x14ac:dyDescent="0.15">
      <c r="A945" s="44"/>
      <c r="B945" s="11"/>
      <c r="C945" s="17"/>
      <c r="D945" s="17"/>
      <c r="E945" s="16"/>
      <c r="F945" s="15"/>
      <c r="G945" s="14"/>
      <c r="H945" s="13" t="str">
        <f>IF(F945="","",VLOOKUP(F945,図書名リスト!$C$3:$W$900,16,0))</f>
        <v/>
      </c>
      <c r="I945" s="12" t="str">
        <f>IF(F945="","",VLOOKUP(X945,図書名リスト!$A$3:$W$900,5,0))</f>
        <v/>
      </c>
      <c r="J945" s="25" t="str">
        <f>IF(F945="","",VLOOKUP(X945,図書名リスト!$A$3:$W$900,9,0))</f>
        <v/>
      </c>
      <c r="K945" s="24" t="str">
        <f>IF(F945="","",VLOOKUP(X945,図書名リスト!$A$3:$W$900,23,0))</f>
        <v/>
      </c>
      <c r="L945" s="10" t="str">
        <f>IF(F945="","",VLOOKUP(X945,図書名リスト!$A$3:$W$900,11,0))</f>
        <v/>
      </c>
      <c r="M945" s="43" t="str">
        <f>IF(F945="","",VLOOKUP(X945,図書名リスト!$A$3:$W$900,14,0))</f>
        <v/>
      </c>
      <c r="N945" s="10" t="str">
        <f>IF(F945="","",VLOOKUP(X945,図書名リスト!$A$3:$W$900,17,0))</f>
        <v/>
      </c>
      <c r="O945" s="11"/>
      <c r="P945" s="23" t="str">
        <f>IF(F945="","",VLOOKUP(X945,図書名リスト!$A$3:$W$900,21,0))</f>
        <v/>
      </c>
      <c r="Q945" s="22" t="str">
        <f>IF(F945="","",VLOOKUP(X945,図書名リスト!$A$3:$W$900,19,0))</f>
        <v/>
      </c>
      <c r="R945" s="23" t="str">
        <f>IF(F945="","",VLOOKUP(X945,図書名リスト!$A$3:$W$900,20,0))</f>
        <v/>
      </c>
      <c r="S945" s="22" t="str">
        <f>IF(F945="","",VLOOKUP(X945,図書名リスト!$A$3:$W$900,22,0))</f>
        <v/>
      </c>
      <c r="T945" s="9" t="str">
        <f t="shared" si="70"/>
        <v xml:space="preserve"> </v>
      </c>
      <c r="U945" s="9" t="str">
        <f t="shared" si="71"/>
        <v>　</v>
      </c>
      <c r="V945" s="9" t="str">
        <f t="shared" si="72"/>
        <v xml:space="preserve"> </v>
      </c>
      <c r="W945" s="9">
        <f t="shared" si="73"/>
        <v>0</v>
      </c>
      <c r="X945" s="8" t="str">
        <f t="shared" si="74"/>
        <v/>
      </c>
    </row>
    <row r="946" spans="1:24" ht="57" customHeight="1" x14ac:dyDescent="0.15">
      <c r="A946" s="44"/>
      <c r="B946" s="11"/>
      <c r="C946" s="17"/>
      <c r="D946" s="17"/>
      <c r="E946" s="16"/>
      <c r="F946" s="15"/>
      <c r="G946" s="14"/>
      <c r="H946" s="13" t="str">
        <f>IF(F946="","",VLOOKUP(F946,図書名リスト!$C$3:$W$900,16,0))</f>
        <v/>
      </c>
      <c r="I946" s="12" t="str">
        <f>IF(F946="","",VLOOKUP(X946,図書名リスト!$A$3:$W$900,5,0))</f>
        <v/>
      </c>
      <c r="J946" s="25" t="str">
        <f>IF(F946="","",VLOOKUP(X946,図書名リスト!$A$3:$W$900,9,0))</f>
        <v/>
      </c>
      <c r="K946" s="24" t="str">
        <f>IF(F946="","",VLOOKUP(X946,図書名リスト!$A$3:$W$900,23,0))</f>
        <v/>
      </c>
      <c r="L946" s="10" t="str">
        <f>IF(F946="","",VLOOKUP(X946,図書名リスト!$A$3:$W$900,11,0))</f>
        <v/>
      </c>
      <c r="M946" s="43" t="str">
        <f>IF(F946="","",VLOOKUP(X946,図書名リスト!$A$3:$W$900,14,0))</f>
        <v/>
      </c>
      <c r="N946" s="10" t="str">
        <f>IF(F946="","",VLOOKUP(X946,図書名リスト!$A$3:$W$900,17,0))</f>
        <v/>
      </c>
      <c r="O946" s="11"/>
      <c r="P946" s="23" t="str">
        <f>IF(F946="","",VLOOKUP(X946,図書名リスト!$A$3:$W$900,21,0))</f>
        <v/>
      </c>
      <c r="Q946" s="22" t="str">
        <f>IF(F946="","",VLOOKUP(X946,図書名リスト!$A$3:$W$900,19,0))</f>
        <v/>
      </c>
      <c r="R946" s="23" t="str">
        <f>IF(F946="","",VLOOKUP(X946,図書名リスト!$A$3:$W$900,20,0))</f>
        <v/>
      </c>
      <c r="S946" s="22" t="str">
        <f>IF(F946="","",VLOOKUP(X946,図書名リスト!$A$3:$W$900,22,0))</f>
        <v/>
      </c>
      <c r="T946" s="9" t="str">
        <f t="shared" si="70"/>
        <v xml:space="preserve"> </v>
      </c>
      <c r="U946" s="9" t="str">
        <f t="shared" si="71"/>
        <v>　</v>
      </c>
      <c r="V946" s="9" t="str">
        <f t="shared" si="72"/>
        <v xml:space="preserve"> </v>
      </c>
      <c r="W946" s="9">
        <f t="shared" si="73"/>
        <v>0</v>
      </c>
      <c r="X946" s="8" t="str">
        <f t="shared" si="74"/>
        <v/>
      </c>
    </row>
    <row r="947" spans="1:24" ht="57" customHeight="1" x14ac:dyDescent="0.15">
      <c r="A947" s="44"/>
      <c r="B947" s="11"/>
      <c r="C947" s="17"/>
      <c r="D947" s="17"/>
      <c r="E947" s="16"/>
      <c r="F947" s="15"/>
      <c r="G947" s="14"/>
      <c r="H947" s="13" t="str">
        <f>IF(F947="","",VLOOKUP(F947,図書名リスト!$C$3:$W$900,16,0))</f>
        <v/>
      </c>
      <c r="I947" s="12" t="str">
        <f>IF(F947="","",VLOOKUP(X947,図書名リスト!$A$3:$W$900,5,0))</f>
        <v/>
      </c>
      <c r="J947" s="25" t="str">
        <f>IF(F947="","",VLOOKUP(X947,図書名リスト!$A$3:$W$900,9,0))</f>
        <v/>
      </c>
      <c r="K947" s="24" t="str">
        <f>IF(F947="","",VLOOKUP(X947,図書名リスト!$A$3:$W$900,23,0))</f>
        <v/>
      </c>
      <c r="L947" s="10" t="str">
        <f>IF(F947="","",VLOOKUP(X947,図書名リスト!$A$3:$W$900,11,0))</f>
        <v/>
      </c>
      <c r="M947" s="43" t="str">
        <f>IF(F947="","",VLOOKUP(X947,図書名リスト!$A$3:$W$900,14,0))</f>
        <v/>
      </c>
      <c r="N947" s="10" t="str">
        <f>IF(F947="","",VLOOKUP(X947,図書名リスト!$A$3:$W$900,17,0))</f>
        <v/>
      </c>
      <c r="O947" s="11"/>
      <c r="P947" s="23" t="str">
        <f>IF(F947="","",VLOOKUP(X947,図書名リスト!$A$3:$W$900,21,0))</f>
        <v/>
      </c>
      <c r="Q947" s="22" t="str">
        <f>IF(F947="","",VLOOKUP(X947,図書名リスト!$A$3:$W$900,19,0))</f>
        <v/>
      </c>
      <c r="R947" s="23" t="str">
        <f>IF(F947="","",VLOOKUP(X947,図書名リスト!$A$3:$W$900,20,0))</f>
        <v/>
      </c>
      <c r="S947" s="22" t="str">
        <f>IF(F947="","",VLOOKUP(X947,図書名リスト!$A$3:$W$900,22,0))</f>
        <v/>
      </c>
      <c r="T947" s="9" t="str">
        <f t="shared" si="70"/>
        <v xml:space="preserve"> </v>
      </c>
      <c r="U947" s="9" t="str">
        <f t="shared" si="71"/>
        <v>　</v>
      </c>
      <c r="V947" s="9" t="str">
        <f t="shared" si="72"/>
        <v xml:space="preserve"> </v>
      </c>
      <c r="W947" s="9">
        <f t="shared" si="73"/>
        <v>0</v>
      </c>
      <c r="X947" s="8" t="str">
        <f t="shared" si="74"/>
        <v/>
      </c>
    </row>
    <row r="948" spans="1:24" ht="57" customHeight="1" x14ac:dyDescent="0.15">
      <c r="A948" s="44"/>
      <c r="B948" s="11"/>
      <c r="C948" s="17"/>
      <c r="D948" s="17"/>
      <c r="E948" s="16"/>
      <c r="F948" s="15"/>
      <c r="G948" s="14"/>
      <c r="H948" s="13" t="str">
        <f>IF(F948="","",VLOOKUP(F948,図書名リスト!$C$3:$W$900,16,0))</f>
        <v/>
      </c>
      <c r="I948" s="12" t="str">
        <f>IF(F948="","",VLOOKUP(X948,図書名リスト!$A$3:$W$900,5,0))</f>
        <v/>
      </c>
      <c r="J948" s="25" t="str">
        <f>IF(F948="","",VLOOKUP(X948,図書名リスト!$A$3:$W$900,9,0))</f>
        <v/>
      </c>
      <c r="K948" s="24" t="str">
        <f>IF(F948="","",VLOOKUP(X948,図書名リスト!$A$3:$W$900,23,0))</f>
        <v/>
      </c>
      <c r="L948" s="10" t="str">
        <f>IF(F948="","",VLOOKUP(X948,図書名リスト!$A$3:$W$900,11,0))</f>
        <v/>
      </c>
      <c r="M948" s="43" t="str">
        <f>IF(F948="","",VLOOKUP(X948,図書名リスト!$A$3:$W$900,14,0))</f>
        <v/>
      </c>
      <c r="N948" s="10" t="str">
        <f>IF(F948="","",VLOOKUP(X948,図書名リスト!$A$3:$W$900,17,0))</f>
        <v/>
      </c>
      <c r="O948" s="11"/>
      <c r="P948" s="23" t="str">
        <f>IF(F948="","",VLOOKUP(X948,図書名リスト!$A$3:$W$900,21,0))</f>
        <v/>
      </c>
      <c r="Q948" s="22" t="str">
        <f>IF(F948="","",VLOOKUP(X948,図書名リスト!$A$3:$W$900,19,0))</f>
        <v/>
      </c>
      <c r="R948" s="23" t="str">
        <f>IF(F948="","",VLOOKUP(X948,図書名リスト!$A$3:$W$900,20,0))</f>
        <v/>
      </c>
      <c r="S948" s="22" t="str">
        <f>IF(F948="","",VLOOKUP(X948,図書名リスト!$A$3:$W$900,22,0))</f>
        <v/>
      </c>
      <c r="T948" s="9" t="str">
        <f t="shared" si="70"/>
        <v xml:space="preserve"> </v>
      </c>
      <c r="U948" s="9" t="str">
        <f t="shared" si="71"/>
        <v>　</v>
      </c>
      <c r="V948" s="9" t="str">
        <f t="shared" si="72"/>
        <v xml:space="preserve"> </v>
      </c>
      <c r="W948" s="9">
        <f t="shared" si="73"/>
        <v>0</v>
      </c>
      <c r="X948" s="8" t="str">
        <f t="shared" si="74"/>
        <v/>
      </c>
    </row>
    <row r="949" spans="1:24" ht="57" customHeight="1" x14ac:dyDescent="0.15">
      <c r="A949" s="44"/>
      <c r="B949" s="11"/>
      <c r="C949" s="17"/>
      <c r="D949" s="17"/>
      <c r="E949" s="16"/>
      <c r="F949" s="15"/>
      <c r="G949" s="14"/>
      <c r="H949" s="13" t="str">
        <f>IF(F949="","",VLOOKUP(F949,図書名リスト!$C$3:$W$900,16,0))</f>
        <v/>
      </c>
      <c r="I949" s="12" t="str">
        <f>IF(F949="","",VLOOKUP(X949,図書名リスト!$A$3:$W$900,5,0))</f>
        <v/>
      </c>
      <c r="J949" s="25" t="str">
        <f>IF(F949="","",VLOOKUP(X949,図書名リスト!$A$3:$W$900,9,0))</f>
        <v/>
      </c>
      <c r="K949" s="24" t="str">
        <f>IF(F949="","",VLOOKUP(X949,図書名リスト!$A$3:$W$900,23,0))</f>
        <v/>
      </c>
      <c r="L949" s="10" t="str">
        <f>IF(F949="","",VLOOKUP(X949,図書名リスト!$A$3:$W$900,11,0))</f>
        <v/>
      </c>
      <c r="M949" s="43" t="str">
        <f>IF(F949="","",VLOOKUP(X949,図書名リスト!$A$3:$W$900,14,0))</f>
        <v/>
      </c>
      <c r="N949" s="10" t="str">
        <f>IF(F949="","",VLOOKUP(X949,図書名リスト!$A$3:$W$900,17,0))</f>
        <v/>
      </c>
      <c r="O949" s="11"/>
      <c r="P949" s="23" t="str">
        <f>IF(F949="","",VLOOKUP(X949,図書名リスト!$A$3:$W$900,21,0))</f>
        <v/>
      </c>
      <c r="Q949" s="22" t="str">
        <f>IF(F949="","",VLOOKUP(X949,図書名リスト!$A$3:$W$900,19,0))</f>
        <v/>
      </c>
      <c r="R949" s="23" t="str">
        <f>IF(F949="","",VLOOKUP(X949,図書名リスト!$A$3:$W$900,20,0))</f>
        <v/>
      </c>
      <c r="S949" s="22" t="str">
        <f>IF(F949="","",VLOOKUP(X949,図書名リスト!$A$3:$W$900,22,0))</f>
        <v/>
      </c>
      <c r="T949" s="9" t="str">
        <f t="shared" si="70"/>
        <v xml:space="preserve"> </v>
      </c>
      <c r="U949" s="9" t="str">
        <f t="shared" si="71"/>
        <v>　</v>
      </c>
      <c r="V949" s="9" t="str">
        <f t="shared" si="72"/>
        <v xml:space="preserve"> </v>
      </c>
      <c r="W949" s="9">
        <f t="shared" si="73"/>
        <v>0</v>
      </c>
      <c r="X949" s="8" t="str">
        <f t="shared" si="74"/>
        <v/>
      </c>
    </row>
    <row r="950" spans="1:24" ht="57" customHeight="1" x14ac:dyDescent="0.15">
      <c r="A950" s="44"/>
      <c r="B950" s="11"/>
      <c r="C950" s="17"/>
      <c r="D950" s="17"/>
      <c r="E950" s="16"/>
      <c r="F950" s="15"/>
      <c r="G950" s="14"/>
      <c r="H950" s="13" t="str">
        <f>IF(F950="","",VLOOKUP(F950,図書名リスト!$C$3:$W$900,16,0))</f>
        <v/>
      </c>
      <c r="I950" s="12" t="str">
        <f>IF(F950="","",VLOOKUP(X950,図書名リスト!$A$3:$W$900,5,0))</f>
        <v/>
      </c>
      <c r="J950" s="25" t="str">
        <f>IF(F950="","",VLOOKUP(X950,図書名リスト!$A$3:$W$900,9,0))</f>
        <v/>
      </c>
      <c r="K950" s="24" t="str">
        <f>IF(F950="","",VLOOKUP(X950,図書名リスト!$A$3:$W$900,23,0))</f>
        <v/>
      </c>
      <c r="L950" s="10" t="str">
        <f>IF(F950="","",VLOOKUP(X950,図書名リスト!$A$3:$W$900,11,0))</f>
        <v/>
      </c>
      <c r="M950" s="43" t="str">
        <f>IF(F950="","",VLOOKUP(X950,図書名リスト!$A$3:$W$900,14,0))</f>
        <v/>
      </c>
      <c r="N950" s="10" t="str">
        <f>IF(F950="","",VLOOKUP(X950,図書名リスト!$A$3:$W$900,17,0))</f>
        <v/>
      </c>
      <c r="O950" s="11"/>
      <c r="P950" s="23" t="str">
        <f>IF(F950="","",VLOOKUP(X950,図書名リスト!$A$3:$W$900,21,0))</f>
        <v/>
      </c>
      <c r="Q950" s="22" t="str">
        <f>IF(F950="","",VLOOKUP(X950,図書名リスト!$A$3:$W$900,19,0))</f>
        <v/>
      </c>
      <c r="R950" s="23" t="str">
        <f>IF(F950="","",VLOOKUP(X950,図書名リスト!$A$3:$W$900,20,0))</f>
        <v/>
      </c>
      <c r="S950" s="22" t="str">
        <f>IF(F950="","",VLOOKUP(X950,図書名リスト!$A$3:$W$900,22,0))</f>
        <v/>
      </c>
      <c r="T950" s="9" t="str">
        <f t="shared" si="70"/>
        <v xml:space="preserve"> </v>
      </c>
      <c r="U950" s="9" t="str">
        <f t="shared" si="71"/>
        <v>　</v>
      </c>
      <c r="V950" s="9" t="str">
        <f t="shared" si="72"/>
        <v xml:space="preserve"> </v>
      </c>
      <c r="W950" s="9">
        <f t="shared" si="73"/>
        <v>0</v>
      </c>
      <c r="X950" s="8" t="str">
        <f t="shared" si="74"/>
        <v/>
      </c>
    </row>
    <row r="951" spans="1:24" ht="57" customHeight="1" x14ac:dyDescent="0.15">
      <c r="A951" s="44"/>
      <c r="B951" s="11"/>
      <c r="C951" s="17"/>
      <c r="D951" s="17"/>
      <c r="E951" s="16"/>
      <c r="F951" s="15"/>
      <c r="G951" s="14"/>
      <c r="H951" s="13" t="str">
        <f>IF(F951="","",VLOOKUP(F951,図書名リスト!$C$3:$W$900,16,0))</f>
        <v/>
      </c>
      <c r="I951" s="12" t="str">
        <f>IF(F951="","",VLOOKUP(X951,図書名リスト!$A$3:$W$900,5,0))</f>
        <v/>
      </c>
      <c r="J951" s="25" t="str">
        <f>IF(F951="","",VLOOKUP(X951,図書名リスト!$A$3:$W$900,9,0))</f>
        <v/>
      </c>
      <c r="K951" s="24" t="str">
        <f>IF(F951="","",VLOOKUP(X951,図書名リスト!$A$3:$W$900,23,0))</f>
        <v/>
      </c>
      <c r="L951" s="10" t="str">
        <f>IF(F951="","",VLOOKUP(X951,図書名リスト!$A$3:$W$900,11,0))</f>
        <v/>
      </c>
      <c r="M951" s="43" t="str">
        <f>IF(F951="","",VLOOKUP(X951,図書名リスト!$A$3:$W$900,14,0))</f>
        <v/>
      </c>
      <c r="N951" s="10" t="str">
        <f>IF(F951="","",VLOOKUP(X951,図書名リスト!$A$3:$W$900,17,0))</f>
        <v/>
      </c>
      <c r="O951" s="11"/>
      <c r="P951" s="23" t="str">
        <f>IF(F951="","",VLOOKUP(X951,図書名リスト!$A$3:$W$900,21,0))</f>
        <v/>
      </c>
      <c r="Q951" s="22" t="str">
        <f>IF(F951="","",VLOOKUP(X951,図書名リスト!$A$3:$W$900,19,0))</f>
        <v/>
      </c>
      <c r="R951" s="23" t="str">
        <f>IF(F951="","",VLOOKUP(X951,図書名リスト!$A$3:$W$900,20,0))</f>
        <v/>
      </c>
      <c r="S951" s="22" t="str">
        <f>IF(F951="","",VLOOKUP(X951,図書名リスト!$A$3:$W$900,22,0))</f>
        <v/>
      </c>
      <c r="T951" s="9" t="str">
        <f t="shared" si="70"/>
        <v xml:space="preserve"> </v>
      </c>
      <c r="U951" s="9" t="str">
        <f t="shared" si="71"/>
        <v>　</v>
      </c>
      <c r="V951" s="9" t="str">
        <f t="shared" si="72"/>
        <v xml:space="preserve"> </v>
      </c>
      <c r="W951" s="9">
        <f t="shared" si="73"/>
        <v>0</v>
      </c>
      <c r="X951" s="8" t="str">
        <f t="shared" si="74"/>
        <v/>
      </c>
    </row>
    <row r="952" spans="1:24" ht="57" customHeight="1" x14ac:dyDescent="0.15">
      <c r="A952" s="44"/>
      <c r="B952" s="11"/>
      <c r="C952" s="17"/>
      <c r="D952" s="17"/>
      <c r="E952" s="16"/>
      <c r="F952" s="15"/>
      <c r="G952" s="14"/>
      <c r="H952" s="13" t="str">
        <f>IF(F952="","",VLOOKUP(F952,図書名リスト!$C$3:$W$900,16,0))</f>
        <v/>
      </c>
      <c r="I952" s="12" t="str">
        <f>IF(F952="","",VLOOKUP(X952,図書名リスト!$A$3:$W$900,5,0))</f>
        <v/>
      </c>
      <c r="J952" s="25" t="str">
        <f>IF(F952="","",VLOOKUP(X952,図書名リスト!$A$3:$W$900,9,0))</f>
        <v/>
      </c>
      <c r="K952" s="24" t="str">
        <f>IF(F952="","",VLOOKUP(X952,図書名リスト!$A$3:$W$900,23,0))</f>
        <v/>
      </c>
      <c r="L952" s="10" t="str">
        <f>IF(F952="","",VLOOKUP(X952,図書名リスト!$A$3:$W$900,11,0))</f>
        <v/>
      </c>
      <c r="M952" s="43" t="str">
        <f>IF(F952="","",VLOOKUP(X952,図書名リスト!$A$3:$W$900,14,0))</f>
        <v/>
      </c>
      <c r="N952" s="10" t="str">
        <f>IF(F952="","",VLOOKUP(X952,図書名リスト!$A$3:$W$900,17,0))</f>
        <v/>
      </c>
      <c r="O952" s="11"/>
      <c r="P952" s="23" t="str">
        <f>IF(F952="","",VLOOKUP(X952,図書名リスト!$A$3:$W$900,21,0))</f>
        <v/>
      </c>
      <c r="Q952" s="22" t="str">
        <f>IF(F952="","",VLOOKUP(X952,図書名リスト!$A$3:$W$900,19,0))</f>
        <v/>
      </c>
      <c r="R952" s="23" t="str">
        <f>IF(F952="","",VLOOKUP(X952,図書名リスト!$A$3:$W$900,20,0))</f>
        <v/>
      </c>
      <c r="S952" s="22" t="str">
        <f>IF(F952="","",VLOOKUP(X952,図書名リスト!$A$3:$W$900,22,0))</f>
        <v/>
      </c>
      <c r="T952" s="9" t="str">
        <f t="shared" si="70"/>
        <v xml:space="preserve"> </v>
      </c>
      <c r="U952" s="9" t="str">
        <f t="shared" si="71"/>
        <v>　</v>
      </c>
      <c r="V952" s="9" t="str">
        <f t="shared" si="72"/>
        <v xml:space="preserve"> </v>
      </c>
      <c r="W952" s="9">
        <f t="shared" si="73"/>
        <v>0</v>
      </c>
      <c r="X952" s="8" t="str">
        <f t="shared" si="74"/>
        <v/>
      </c>
    </row>
    <row r="953" spans="1:24" ht="57" customHeight="1" x14ac:dyDescent="0.15">
      <c r="A953" s="44"/>
      <c r="B953" s="11"/>
      <c r="C953" s="17"/>
      <c r="D953" s="17"/>
      <c r="E953" s="16"/>
      <c r="F953" s="15"/>
      <c r="G953" s="14"/>
      <c r="H953" s="13" t="str">
        <f>IF(F953="","",VLOOKUP(F953,図書名リスト!$C$3:$W$900,16,0))</f>
        <v/>
      </c>
      <c r="I953" s="12" t="str">
        <f>IF(F953="","",VLOOKUP(X953,図書名リスト!$A$3:$W$900,5,0))</f>
        <v/>
      </c>
      <c r="J953" s="25" t="str">
        <f>IF(F953="","",VLOOKUP(X953,図書名リスト!$A$3:$W$900,9,0))</f>
        <v/>
      </c>
      <c r="K953" s="24" t="str">
        <f>IF(F953="","",VLOOKUP(X953,図書名リスト!$A$3:$W$900,23,0))</f>
        <v/>
      </c>
      <c r="L953" s="10" t="str">
        <f>IF(F953="","",VLOOKUP(X953,図書名リスト!$A$3:$W$900,11,0))</f>
        <v/>
      </c>
      <c r="M953" s="43" t="str">
        <f>IF(F953="","",VLOOKUP(X953,図書名リスト!$A$3:$W$900,14,0))</f>
        <v/>
      </c>
      <c r="N953" s="10" t="str">
        <f>IF(F953="","",VLOOKUP(X953,図書名リスト!$A$3:$W$900,17,0))</f>
        <v/>
      </c>
      <c r="O953" s="11"/>
      <c r="P953" s="23" t="str">
        <f>IF(F953="","",VLOOKUP(X953,図書名リスト!$A$3:$W$900,21,0))</f>
        <v/>
      </c>
      <c r="Q953" s="22" t="str">
        <f>IF(F953="","",VLOOKUP(X953,図書名リスト!$A$3:$W$900,19,0))</f>
        <v/>
      </c>
      <c r="R953" s="23" t="str">
        <f>IF(F953="","",VLOOKUP(X953,図書名リスト!$A$3:$W$900,20,0))</f>
        <v/>
      </c>
      <c r="S953" s="22" t="str">
        <f>IF(F953="","",VLOOKUP(X953,図書名リスト!$A$3:$W$900,22,0))</f>
        <v/>
      </c>
      <c r="T953" s="9" t="str">
        <f t="shared" si="70"/>
        <v xml:space="preserve"> </v>
      </c>
      <c r="U953" s="9" t="str">
        <f t="shared" si="71"/>
        <v>　</v>
      </c>
      <c r="V953" s="9" t="str">
        <f t="shared" si="72"/>
        <v xml:space="preserve"> </v>
      </c>
      <c r="W953" s="9">
        <f t="shared" si="73"/>
        <v>0</v>
      </c>
      <c r="X953" s="8" t="str">
        <f t="shared" si="74"/>
        <v/>
      </c>
    </row>
    <row r="954" spans="1:24" ht="57" customHeight="1" x14ac:dyDescent="0.15">
      <c r="A954" s="44"/>
      <c r="B954" s="11"/>
      <c r="C954" s="17"/>
      <c r="D954" s="17"/>
      <c r="E954" s="16"/>
      <c r="F954" s="15"/>
      <c r="G954" s="14"/>
      <c r="H954" s="13" t="str">
        <f>IF(F954="","",VLOOKUP(F954,図書名リスト!$C$3:$W$900,16,0))</f>
        <v/>
      </c>
      <c r="I954" s="12" t="str">
        <f>IF(F954="","",VLOOKUP(X954,図書名リスト!$A$3:$W$900,5,0))</f>
        <v/>
      </c>
      <c r="J954" s="25" t="str">
        <f>IF(F954="","",VLOOKUP(X954,図書名リスト!$A$3:$W$900,9,0))</f>
        <v/>
      </c>
      <c r="K954" s="24" t="str">
        <f>IF(F954="","",VLOOKUP(X954,図書名リスト!$A$3:$W$900,23,0))</f>
        <v/>
      </c>
      <c r="L954" s="10" t="str">
        <f>IF(F954="","",VLOOKUP(X954,図書名リスト!$A$3:$W$900,11,0))</f>
        <v/>
      </c>
      <c r="M954" s="43" t="str">
        <f>IF(F954="","",VLOOKUP(X954,図書名リスト!$A$3:$W$900,14,0))</f>
        <v/>
      </c>
      <c r="N954" s="10" t="str">
        <f>IF(F954="","",VLOOKUP(X954,図書名リスト!$A$3:$W$900,17,0))</f>
        <v/>
      </c>
      <c r="O954" s="11"/>
      <c r="P954" s="23" t="str">
        <f>IF(F954="","",VLOOKUP(X954,図書名リスト!$A$3:$W$900,21,0))</f>
        <v/>
      </c>
      <c r="Q954" s="22" t="str">
        <f>IF(F954="","",VLOOKUP(X954,図書名リスト!$A$3:$W$900,19,0))</f>
        <v/>
      </c>
      <c r="R954" s="23" t="str">
        <f>IF(F954="","",VLOOKUP(X954,図書名リスト!$A$3:$W$900,20,0))</f>
        <v/>
      </c>
      <c r="S954" s="22" t="str">
        <f>IF(F954="","",VLOOKUP(X954,図書名リスト!$A$3:$W$900,22,0))</f>
        <v/>
      </c>
      <c r="T954" s="9" t="str">
        <f t="shared" si="70"/>
        <v xml:space="preserve"> </v>
      </c>
      <c r="U954" s="9" t="str">
        <f t="shared" si="71"/>
        <v>　</v>
      </c>
      <c r="V954" s="9" t="str">
        <f t="shared" si="72"/>
        <v xml:space="preserve"> </v>
      </c>
      <c r="W954" s="9">
        <f t="shared" si="73"/>
        <v>0</v>
      </c>
      <c r="X954" s="8" t="str">
        <f t="shared" si="74"/>
        <v/>
      </c>
    </row>
    <row r="955" spans="1:24" ht="57" customHeight="1" x14ac:dyDescent="0.15">
      <c r="A955" s="44"/>
      <c r="B955" s="11"/>
      <c r="C955" s="17"/>
      <c r="D955" s="17"/>
      <c r="E955" s="16"/>
      <c r="F955" s="15"/>
      <c r="G955" s="14"/>
      <c r="H955" s="13" t="str">
        <f>IF(F955="","",VLOOKUP(F955,図書名リスト!$C$3:$W$900,16,0))</f>
        <v/>
      </c>
      <c r="I955" s="12" t="str">
        <f>IF(F955="","",VLOOKUP(X955,図書名リスト!$A$3:$W$900,5,0))</f>
        <v/>
      </c>
      <c r="J955" s="25" t="str">
        <f>IF(F955="","",VLOOKUP(X955,図書名リスト!$A$3:$W$900,9,0))</f>
        <v/>
      </c>
      <c r="K955" s="24" t="str">
        <f>IF(F955="","",VLOOKUP(X955,図書名リスト!$A$3:$W$900,23,0))</f>
        <v/>
      </c>
      <c r="L955" s="10" t="str">
        <f>IF(F955="","",VLOOKUP(X955,図書名リスト!$A$3:$W$900,11,0))</f>
        <v/>
      </c>
      <c r="M955" s="43" t="str">
        <f>IF(F955="","",VLOOKUP(X955,図書名リスト!$A$3:$W$900,14,0))</f>
        <v/>
      </c>
      <c r="N955" s="10" t="str">
        <f>IF(F955="","",VLOOKUP(X955,図書名リスト!$A$3:$W$900,17,0))</f>
        <v/>
      </c>
      <c r="O955" s="11"/>
      <c r="P955" s="23" t="str">
        <f>IF(F955="","",VLOOKUP(X955,図書名リスト!$A$3:$W$900,21,0))</f>
        <v/>
      </c>
      <c r="Q955" s="22" t="str">
        <f>IF(F955="","",VLOOKUP(X955,図書名リスト!$A$3:$W$900,19,0))</f>
        <v/>
      </c>
      <c r="R955" s="23" t="str">
        <f>IF(F955="","",VLOOKUP(X955,図書名リスト!$A$3:$W$900,20,0))</f>
        <v/>
      </c>
      <c r="S955" s="22" t="str">
        <f>IF(F955="","",VLOOKUP(X955,図書名リスト!$A$3:$W$900,22,0))</f>
        <v/>
      </c>
      <c r="T955" s="9" t="str">
        <f t="shared" si="70"/>
        <v xml:space="preserve"> </v>
      </c>
      <c r="U955" s="9" t="str">
        <f t="shared" si="71"/>
        <v>　</v>
      </c>
      <c r="V955" s="9" t="str">
        <f t="shared" si="72"/>
        <v xml:space="preserve"> </v>
      </c>
      <c r="W955" s="9">
        <f t="shared" si="73"/>
        <v>0</v>
      </c>
      <c r="X955" s="8" t="str">
        <f t="shared" si="74"/>
        <v/>
      </c>
    </row>
    <row r="956" spans="1:24" ht="57" customHeight="1" x14ac:dyDescent="0.15">
      <c r="A956" s="44"/>
      <c r="B956" s="11"/>
      <c r="C956" s="17"/>
      <c r="D956" s="17"/>
      <c r="E956" s="16"/>
      <c r="F956" s="15"/>
      <c r="G956" s="14"/>
      <c r="H956" s="13" t="str">
        <f>IF(F956="","",VLOOKUP(F956,図書名リスト!$C$3:$W$900,16,0))</f>
        <v/>
      </c>
      <c r="I956" s="12" t="str">
        <f>IF(F956="","",VLOOKUP(X956,図書名リスト!$A$3:$W$900,5,0))</f>
        <v/>
      </c>
      <c r="J956" s="25" t="str">
        <f>IF(F956="","",VLOOKUP(X956,図書名リスト!$A$3:$W$900,9,0))</f>
        <v/>
      </c>
      <c r="K956" s="24" t="str">
        <f>IF(F956="","",VLOOKUP(X956,図書名リスト!$A$3:$W$900,23,0))</f>
        <v/>
      </c>
      <c r="L956" s="10" t="str">
        <f>IF(F956="","",VLOOKUP(X956,図書名リスト!$A$3:$W$900,11,0))</f>
        <v/>
      </c>
      <c r="M956" s="43" t="str">
        <f>IF(F956="","",VLOOKUP(X956,図書名リスト!$A$3:$W$900,14,0))</f>
        <v/>
      </c>
      <c r="N956" s="10" t="str">
        <f>IF(F956="","",VLOOKUP(X956,図書名リスト!$A$3:$W$900,17,0))</f>
        <v/>
      </c>
      <c r="O956" s="11"/>
      <c r="P956" s="23" t="str">
        <f>IF(F956="","",VLOOKUP(X956,図書名リスト!$A$3:$W$900,21,0))</f>
        <v/>
      </c>
      <c r="Q956" s="22" t="str">
        <f>IF(F956="","",VLOOKUP(X956,図書名リスト!$A$3:$W$900,19,0))</f>
        <v/>
      </c>
      <c r="R956" s="23" t="str">
        <f>IF(F956="","",VLOOKUP(X956,図書名リスト!$A$3:$W$900,20,0))</f>
        <v/>
      </c>
      <c r="S956" s="22" t="str">
        <f>IF(F956="","",VLOOKUP(X956,図書名リスト!$A$3:$W$900,22,0))</f>
        <v/>
      </c>
      <c r="T956" s="9" t="str">
        <f t="shared" si="70"/>
        <v xml:space="preserve"> </v>
      </c>
      <c r="U956" s="9" t="str">
        <f t="shared" si="71"/>
        <v>　</v>
      </c>
      <c r="V956" s="9" t="str">
        <f t="shared" si="72"/>
        <v xml:space="preserve"> </v>
      </c>
      <c r="W956" s="9">
        <f t="shared" si="73"/>
        <v>0</v>
      </c>
      <c r="X956" s="8" t="str">
        <f t="shared" si="74"/>
        <v/>
      </c>
    </row>
    <row r="957" spans="1:24" ht="57" customHeight="1" x14ac:dyDescent="0.15">
      <c r="A957" s="44"/>
      <c r="B957" s="11"/>
      <c r="C957" s="17"/>
      <c r="D957" s="17"/>
      <c r="E957" s="16"/>
      <c r="F957" s="15"/>
      <c r="G957" s="14"/>
      <c r="H957" s="13" t="str">
        <f>IF(F957="","",VLOOKUP(F957,図書名リスト!$C$3:$W$900,16,0))</f>
        <v/>
      </c>
      <c r="I957" s="12" t="str">
        <f>IF(F957="","",VLOOKUP(X957,図書名リスト!$A$3:$W$900,5,0))</f>
        <v/>
      </c>
      <c r="J957" s="25" t="str">
        <f>IF(F957="","",VLOOKUP(X957,図書名リスト!$A$3:$W$900,9,0))</f>
        <v/>
      </c>
      <c r="K957" s="24" t="str">
        <f>IF(F957="","",VLOOKUP(X957,図書名リスト!$A$3:$W$900,23,0))</f>
        <v/>
      </c>
      <c r="L957" s="10" t="str">
        <f>IF(F957="","",VLOOKUP(X957,図書名リスト!$A$3:$W$900,11,0))</f>
        <v/>
      </c>
      <c r="M957" s="43" t="str">
        <f>IF(F957="","",VLOOKUP(X957,図書名リスト!$A$3:$W$900,14,0))</f>
        <v/>
      </c>
      <c r="N957" s="10" t="str">
        <f>IF(F957="","",VLOOKUP(X957,図書名リスト!$A$3:$W$900,17,0))</f>
        <v/>
      </c>
      <c r="O957" s="11"/>
      <c r="P957" s="23" t="str">
        <f>IF(F957="","",VLOOKUP(X957,図書名リスト!$A$3:$W$900,21,0))</f>
        <v/>
      </c>
      <c r="Q957" s="22" t="str">
        <f>IF(F957="","",VLOOKUP(X957,図書名リスト!$A$3:$W$900,19,0))</f>
        <v/>
      </c>
      <c r="R957" s="23" t="str">
        <f>IF(F957="","",VLOOKUP(X957,図書名リスト!$A$3:$W$900,20,0))</f>
        <v/>
      </c>
      <c r="S957" s="22" t="str">
        <f>IF(F957="","",VLOOKUP(X957,図書名リスト!$A$3:$W$900,22,0))</f>
        <v/>
      </c>
      <c r="T957" s="9" t="str">
        <f t="shared" si="70"/>
        <v xml:space="preserve"> </v>
      </c>
      <c r="U957" s="9" t="str">
        <f t="shared" si="71"/>
        <v>　</v>
      </c>
      <c r="V957" s="9" t="str">
        <f t="shared" si="72"/>
        <v xml:space="preserve"> </v>
      </c>
      <c r="W957" s="9">
        <f t="shared" si="73"/>
        <v>0</v>
      </c>
      <c r="X957" s="8" t="str">
        <f t="shared" si="74"/>
        <v/>
      </c>
    </row>
    <row r="958" spans="1:24" ht="57" customHeight="1" x14ac:dyDescent="0.15">
      <c r="A958" s="44"/>
      <c r="B958" s="11"/>
      <c r="C958" s="17"/>
      <c r="D958" s="17"/>
      <c r="E958" s="16"/>
      <c r="F958" s="15"/>
      <c r="G958" s="14"/>
      <c r="H958" s="13" t="str">
        <f>IF(F958="","",VLOOKUP(F958,図書名リスト!$C$3:$W$900,16,0))</f>
        <v/>
      </c>
      <c r="I958" s="12" t="str">
        <f>IF(F958="","",VLOOKUP(X958,図書名リスト!$A$3:$W$900,5,0))</f>
        <v/>
      </c>
      <c r="J958" s="25" t="str">
        <f>IF(F958="","",VLOOKUP(X958,図書名リスト!$A$3:$W$900,9,0))</f>
        <v/>
      </c>
      <c r="K958" s="24" t="str">
        <f>IF(F958="","",VLOOKUP(X958,図書名リスト!$A$3:$W$900,23,0))</f>
        <v/>
      </c>
      <c r="L958" s="10" t="str">
        <f>IF(F958="","",VLOOKUP(X958,図書名リスト!$A$3:$W$900,11,0))</f>
        <v/>
      </c>
      <c r="M958" s="43" t="str">
        <f>IF(F958="","",VLOOKUP(X958,図書名リスト!$A$3:$W$900,14,0))</f>
        <v/>
      </c>
      <c r="N958" s="10" t="str">
        <f>IF(F958="","",VLOOKUP(X958,図書名リスト!$A$3:$W$900,17,0))</f>
        <v/>
      </c>
      <c r="O958" s="11"/>
      <c r="P958" s="23" t="str">
        <f>IF(F958="","",VLOOKUP(X958,図書名リスト!$A$3:$W$900,21,0))</f>
        <v/>
      </c>
      <c r="Q958" s="22" t="str">
        <f>IF(F958="","",VLOOKUP(X958,図書名リスト!$A$3:$W$900,19,0))</f>
        <v/>
      </c>
      <c r="R958" s="23" t="str">
        <f>IF(F958="","",VLOOKUP(X958,図書名リスト!$A$3:$W$900,20,0))</f>
        <v/>
      </c>
      <c r="S958" s="22" t="str">
        <f>IF(F958="","",VLOOKUP(X958,図書名リスト!$A$3:$W$900,22,0))</f>
        <v/>
      </c>
      <c r="T958" s="9" t="str">
        <f t="shared" si="70"/>
        <v xml:space="preserve"> </v>
      </c>
      <c r="U958" s="9" t="str">
        <f t="shared" si="71"/>
        <v>　</v>
      </c>
      <c r="V958" s="9" t="str">
        <f t="shared" si="72"/>
        <v xml:space="preserve"> </v>
      </c>
      <c r="W958" s="9">
        <f t="shared" si="73"/>
        <v>0</v>
      </c>
      <c r="X958" s="8" t="str">
        <f t="shared" si="74"/>
        <v/>
      </c>
    </row>
    <row r="959" spans="1:24" ht="57" customHeight="1" x14ac:dyDescent="0.15">
      <c r="A959" s="44"/>
      <c r="B959" s="11"/>
      <c r="C959" s="17"/>
      <c r="D959" s="17"/>
      <c r="E959" s="16"/>
      <c r="F959" s="15"/>
      <c r="G959" s="14"/>
      <c r="H959" s="13" t="str">
        <f>IF(F959="","",VLOOKUP(F959,図書名リスト!$C$3:$W$900,16,0))</f>
        <v/>
      </c>
      <c r="I959" s="12" t="str">
        <f>IF(F959="","",VLOOKUP(X959,図書名リスト!$A$3:$W$900,5,0))</f>
        <v/>
      </c>
      <c r="J959" s="25" t="str">
        <f>IF(F959="","",VLOOKUP(X959,図書名リスト!$A$3:$W$900,9,0))</f>
        <v/>
      </c>
      <c r="K959" s="24" t="str">
        <f>IF(F959="","",VLOOKUP(X959,図書名リスト!$A$3:$W$900,23,0))</f>
        <v/>
      </c>
      <c r="L959" s="10" t="str">
        <f>IF(F959="","",VLOOKUP(X959,図書名リスト!$A$3:$W$900,11,0))</f>
        <v/>
      </c>
      <c r="M959" s="43" t="str">
        <f>IF(F959="","",VLOOKUP(X959,図書名リスト!$A$3:$W$900,14,0))</f>
        <v/>
      </c>
      <c r="N959" s="10" t="str">
        <f>IF(F959="","",VLOOKUP(X959,図書名リスト!$A$3:$W$900,17,0))</f>
        <v/>
      </c>
      <c r="O959" s="11"/>
      <c r="P959" s="23" t="str">
        <f>IF(F959="","",VLOOKUP(X959,図書名リスト!$A$3:$W$900,21,0))</f>
        <v/>
      </c>
      <c r="Q959" s="22" t="str">
        <f>IF(F959="","",VLOOKUP(X959,図書名リスト!$A$3:$W$900,19,0))</f>
        <v/>
      </c>
      <c r="R959" s="23" t="str">
        <f>IF(F959="","",VLOOKUP(X959,図書名リスト!$A$3:$W$900,20,0))</f>
        <v/>
      </c>
      <c r="S959" s="22" t="str">
        <f>IF(F959="","",VLOOKUP(X959,図書名リスト!$A$3:$W$900,22,0))</f>
        <v/>
      </c>
      <c r="T959" s="9" t="str">
        <f t="shared" si="70"/>
        <v xml:space="preserve"> </v>
      </c>
      <c r="U959" s="9" t="str">
        <f t="shared" si="71"/>
        <v>　</v>
      </c>
      <c r="V959" s="9" t="str">
        <f t="shared" si="72"/>
        <v xml:space="preserve"> </v>
      </c>
      <c r="W959" s="9">
        <f t="shared" si="73"/>
        <v>0</v>
      </c>
      <c r="X959" s="8" t="str">
        <f t="shared" si="74"/>
        <v/>
      </c>
    </row>
    <row r="960" spans="1:24" ht="57" customHeight="1" x14ac:dyDescent="0.15">
      <c r="A960" s="44"/>
      <c r="B960" s="11"/>
      <c r="C960" s="17"/>
      <c r="D960" s="17"/>
      <c r="E960" s="16"/>
      <c r="F960" s="15"/>
      <c r="G960" s="14"/>
      <c r="H960" s="13" t="str">
        <f>IF(F960="","",VLOOKUP(F960,図書名リスト!$C$3:$W$900,16,0))</f>
        <v/>
      </c>
      <c r="I960" s="12" t="str">
        <f>IF(F960="","",VLOOKUP(X960,図書名リスト!$A$3:$W$900,5,0))</f>
        <v/>
      </c>
      <c r="J960" s="25" t="str">
        <f>IF(F960="","",VLOOKUP(X960,図書名リスト!$A$3:$W$900,9,0))</f>
        <v/>
      </c>
      <c r="K960" s="24" t="str">
        <f>IF(F960="","",VLOOKUP(X960,図書名リスト!$A$3:$W$900,23,0))</f>
        <v/>
      </c>
      <c r="L960" s="10" t="str">
        <f>IF(F960="","",VLOOKUP(X960,図書名リスト!$A$3:$W$900,11,0))</f>
        <v/>
      </c>
      <c r="M960" s="43" t="str">
        <f>IF(F960="","",VLOOKUP(X960,図書名リスト!$A$3:$W$900,14,0))</f>
        <v/>
      </c>
      <c r="N960" s="10" t="str">
        <f>IF(F960="","",VLOOKUP(X960,図書名リスト!$A$3:$W$900,17,0))</f>
        <v/>
      </c>
      <c r="O960" s="11"/>
      <c r="P960" s="23" t="str">
        <f>IF(F960="","",VLOOKUP(X960,図書名リスト!$A$3:$W$900,21,0))</f>
        <v/>
      </c>
      <c r="Q960" s="22" t="str">
        <f>IF(F960="","",VLOOKUP(X960,図書名リスト!$A$3:$W$900,19,0))</f>
        <v/>
      </c>
      <c r="R960" s="23" t="str">
        <f>IF(F960="","",VLOOKUP(X960,図書名リスト!$A$3:$W$900,20,0))</f>
        <v/>
      </c>
      <c r="S960" s="22" t="str">
        <f>IF(F960="","",VLOOKUP(X960,図書名リスト!$A$3:$W$900,22,0))</f>
        <v/>
      </c>
      <c r="T960" s="9" t="str">
        <f t="shared" si="70"/>
        <v xml:space="preserve"> </v>
      </c>
      <c r="U960" s="9" t="str">
        <f t="shared" si="71"/>
        <v>　</v>
      </c>
      <c r="V960" s="9" t="str">
        <f t="shared" si="72"/>
        <v xml:space="preserve"> </v>
      </c>
      <c r="W960" s="9">
        <f t="shared" si="73"/>
        <v>0</v>
      </c>
      <c r="X960" s="8" t="str">
        <f t="shared" si="74"/>
        <v/>
      </c>
    </row>
    <row r="961" spans="1:24" ht="57" customHeight="1" x14ac:dyDescent="0.15">
      <c r="A961" s="44"/>
      <c r="B961" s="11"/>
      <c r="C961" s="17"/>
      <c r="D961" s="17"/>
      <c r="E961" s="16"/>
      <c r="F961" s="15"/>
      <c r="G961" s="14"/>
      <c r="H961" s="13" t="str">
        <f>IF(F961="","",VLOOKUP(F961,図書名リスト!$C$3:$W$900,16,0))</f>
        <v/>
      </c>
      <c r="I961" s="12" t="str">
        <f>IF(F961="","",VLOOKUP(X961,図書名リスト!$A$3:$W$900,5,0))</f>
        <v/>
      </c>
      <c r="J961" s="25" t="str">
        <f>IF(F961="","",VLOOKUP(X961,図書名リスト!$A$3:$W$900,9,0))</f>
        <v/>
      </c>
      <c r="K961" s="24" t="str">
        <f>IF(F961="","",VLOOKUP(X961,図書名リスト!$A$3:$W$900,23,0))</f>
        <v/>
      </c>
      <c r="L961" s="10" t="str">
        <f>IF(F961="","",VLOOKUP(X961,図書名リスト!$A$3:$W$900,11,0))</f>
        <v/>
      </c>
      <c r="M961" s="43" t="str">
        <f>IF(F961="","",VLOOKUP(X961,図書名リスト!$A$3:$W$900,14,0))</f>
        <v/>
      </c>
      <c r="N961" s="10" t="str">
        <f>IF(F961="","",VLOOKUP(X961,図書名リスト!$A$3:$W$900,17,0))</f>
        <v/>
      </c>
      <c r="O961" s="11"/>
      <c r="P961" s="23" t="str">
        <f>IF(F961="","",VLOOKUP(X961,図書名リスト!$A$3:$W$900,21,0))</f>
        <v/>
      </c>
      <c r="Q961" s="22" t="str">
        <f>IF(F961="","",VLOOKUP(X961,図書名リスト!$A$3:$W$900,19,0))</f>
        <v/>
      </c>
      <c r="R961" s="23" t="str">
        <f>IF(F961="","",VLOOKUP(X961,図書名リスト!$A$3:$W$900,20,0))</f>
        <v/>
      </c>
      <c r="S961" s="22" t="str">
        <f>IF(F961="","",VLOOKUP(X961,図書名リスト!$A$3:$W$900,22,0))</f>
        <v/>
      </c>
      <c r="T961" s="9" t="str">
        <f t="shared" si="70"/>
        <v xml:space="preserve"> </v>
      </c>
      <c r="U961" s="9" t="str">
        <f t="shared" si="71"/>
        <v>　</v>
      </c>
      <c r="V961" s="9" t="str">
        <f t="shared" si="72"/>
        <v xml:space="preserve"> </v>
      </c>
      <c r="W961" s="9">
        <f t="shared" si="73"/>
        <v>0</v>
      </c>
      <c r="X961" s="8" t="str">
        <f t="shared" si="74"/>
        <v/>
      </c>
    </row>
    <row r="962" spans="1:24" ht="57" customHeight="1" x14ac:dyDescent="0.15">
      <c r="A962" s="44"/>
      <c r="B962" s="11"/>
      <c r="C962" s="17"/>
      <c r="D962" s="17"/>
      <c r="E962" s="16"/>
      <c r="F962" s="15"/>
      <c r="G962" s="14"/>
      <c r="H962" s="13" t="str">
        <f>IF(F962="","",VLOOKUP(F962,図書名リスト!$C$3:$W$900,16,0))</f>
        <v/>
      </c>
      <c r="I962" s="12" t="str">
        <f>IF(F962="","",VLOOKUP(X962,図書名リスト!$A$3:$W$900,5,0))</f>
        <v/>
      </c>
      <c r="J962" s="25" t="str">
        <f>IF(F962="","",VLOOKUP(X962,図書名リスト!$A$3:$W$900,9,0))</f>
        <v/>
      </c>
      <c r="K962" s="24" t="str">
        <f>IF(F962="","",VLOOKUP(X962,図書名リスト!$A$3:$W$900,23,0))</f>
        <v/>
      </c>
      <c r="L962" s="10" t="str">
        <f>IF(F962="","",VLOOKUP(X962,図書名リスト!$A$3:$W$900,11,0))</f>
        <v/>
      </c>
      <c r="M962" s="43" t="str">
        <f>IF(F962="","",VLOOKUP(X962,図書名リスト!$A$3:$W$900,14,0))</f>
        <v/>
      </c>
      <c r="N962" s="10" t="str">
        <f>IF(F962="","",VLOOKUP(X962,図書名リスト!$A$3:$W$900,17,0))</f>
        <v/>
      </c>
      <c r="O962" s="11"/>
      <c r="P962" s="23" t="str">
        <f>IF(F962="","",VLOOKUP(X962,図書名リスト!$A$3:$W$900,21,0))</f>
        <v/>
      </c>
      <c r="Q962" s="22" t="str">
        <f>IF(F962="","",VLOOKUP(X962,図書名リスト!$A$3:$W$900,19,0))</f>
        <v/>
      </c>
      <c r="R962" s="23" t="str">
        <f>IF(F962="","",VLOOKUP(X962,図書名リスト!$A$3:$W$900,20,0))</f>
        <v/>
      </c>
      <c r="S962" s="22" t="str">
        <f>IF(F962="","",VLOOKUP(X962,図書名リスト!$A$3:$W$900,22,0))</f>
        <v/>
      </c>
      <c r="T962" s="9" t="str">
        <f t="shared" si="70"/>
        <v xml:space="preserve"> </v>
      </c>
      <c r="U962" s="9" t="str">
        <f t="shared" si="71"/>
        <v>　</v>
      </c>
      <c r="V962" s="9" t="str">
        <f t="shared" si="72"/>
        <v xml:space="preserve"> </v>
      </c>
      <c r="W962" s="9">
        <f t="shared" si="73"/>
        <v>0</v>
      </c>
      <c r="X962" s="8" t="str">
        <f t="shared" si="74"/>
        <v/>
      </c>
    </row>
    <row r="963" spans="1:24" ht="57" customHeight="1" x14ac:dyDescent="0.15">
      <c r="A963" s="44"/>
      <c r="B963" s="11"/>
      <c r="C963" s="17"/>
      <c r="D963" s="17"/>
      <c r="E963" s="16"/>
      <c r="F963" s="15"/>
      <c r="G963" s="14"/>
      <c r="H963" s="13" t="str">
        <f>IF(F963="","",VLOOKUP(F963,図書名リスト!$C$3:$W$900,16,0))</f>
        <v/>
      </c>
      <c r="I963" s="12" t="str">
        <f>IF(F963="","",VLOOKUP(X963,図書名リスト!$A$3:$W$900,5,0))</f>
        <v/>
      </c>
      <c r="J963" s="25" t="str">
        <f>IF(F963="","",VLOOKUP(X963,図書名リスト!$A$3:$W$900,9,0))</f>
        <v/>
      </c>
      <c r="K963" s="24" t="str">
        <f>IF(F963="","",VLOOKUP(X963,図書名リスト!$A$3:$W$900,23,0))</f>
        <v/>
      </c>
      <c r="L963" s="10" t="str">
        <f>IF(F963="","",VLOOKUP(X963,図書名リスト!$A$3:$W$900,11,0))</f>
        <v/>
      </c>
      <c r="M963" s="43" t="str">
        <f>IF(F963="","",VLOOKUP(X963,図書名リスト!$A$3:$W$900,14,0))</f>
        <v/>
      </c>
      <c r="N963" s="10" t="str">
        <f>IF(F963="","",VLOOKUP(X963,図書名リスト!$A$3:$W$900,17,0))</f>
        <v/>
      </c>
      <c r="O963" s="11"/>
      <c r="P963" s="23" t="str">
        <f>IF(F963="","",VLOOKUP(X963,図書名リスト!$A$3:$W$900,21,0))</f>
        <v/>
      </c>
      <c r="Q963" s="22" t="str">
        <f>IF(F963="","",VLOOKUP(X963,図書名リスト!$A$3:$W$900,19,0))</f>
        <v/>
      </c>
      <c r="R963" s="23" t="str">
        <f>IF(F963="","",VLOOKUP(X963,図書名リスト!$A$3:$W$900,20,0))</f>
        <v/>
      </c>
      <c r="S963" s="22" t="str">
        <f>IF(F963="","",VLOOKUP(X963,図書名リスト!$A$3:$W$900,22,0))</f>
        <v/>
      </c>
      <c r="T963" s="9" t="str">
        <f t="shared" si="70"/>
        <v xml:space="preserve"> </v>
      </c>
      <c r="U963" s="9" t="str">
        <f t="shared" si="71"/>
        <v>　</v>
      </c>
      <c r="V963" s="9" t="str">
        <f t="shared" si="72"/>
        <v xml:space="preserve"> </v>
      </c>
      <c r="W963" s="9">
        <f t="shared" si="73"/>
        <v>0</v>
      </c>
      <c r="X963" s="8" t="str">
        <f t="shared" si="74"/>
        <v/>
      </c>
    </row>
    <row r="964" spans="1:24" ht="57" customHeight="1" x14ac:dyDescent="0.15">
      <c r="A964" s="44"/>
      <c r="B964" s="11"/>
      <c r="C964" s="17"/>
      <c r="D964" s="17"/>
      <c r="E964" s="16"/>
      <c r="F964" s="15"/>
      <c r="G964" s="14"/>
      <c r="H964" s="13" t="str">
        <f>IF(F964="","",VLOOKUP(F964,図書名リスト!$C$3:$W$900,16,0))</f>
        <v/>
      </c>
      <c r="I964" s="12" t="str">
        <f>IF(F964="","",VLOOKUP(X964,図書名リスト!$A$3:$W$900,5,0))</f>
        <v/>
      </c>
      <c r="J964" s="25" t="str">
        <f>IF(F964="","",VLOOKUP(X964,図書名リスト!$A$3:$W$900,9,0))</f>
        <v/>
      </c>
      <c r="K964" s="24" t="str">
        <f>IF(F964="","",VLOOKUP(X964,図書名リスト!$A$3:$W$900,23,0))</f>
        <v/>
      </c>
      <c r="L964" s="10" t="str">
        <f>IF(F964="","",VLOOKUP(X964,図書名リスト!$A$3:$W$900,11,0))</f>
        <v/>
      </c>
      <c r="M964" s="43" t="str">
        <f>IF(F964="","",VLOOKUP(X964,図書名リスト!$A$3:$W$900,14,0))</f>
        <v/>
      </c>
      <c r="N964" s="10" t="str">
        <f>IF(F964="","",VLOOKUP(X964,図書名リスト!$A$3:$W$900,17,0))</f>
        <v/>
      </c>
      <c r="O964" s="11"/>
      <c r="P964" s="23" t="str">
        <f>IF(F964="","",VLOOKUP(X964,図書名リスト!$A$3:$W$900,21,0))</f>
        <v/>
      </c>
      <c r="Q964" s="22" t="str">
        <f>IF(F964="","",VLOOKUP(X964,図書名リスト!$A$3:$W$900,19,0))</f>
        <v/>
      </c>
      <c r="R964" s="23" t="str">
        <f>IF(F964="","",VLOOKUP(X964,図書名リスト!$A$3:$W$900,20,0))</f>
        <v/>
      </c>
      <c r="S964" s="22" t="str">
        <f>IF(F964="","",VLOOKUP(X964,図書名リスト!$A$3:$W$900,22,0))</f>
        <v/>
      </c>
      <c r="T964" s="9" t="str">
        <f t="shared" si="70"/>
        <v xml:space="preserve"> </v>
      </c>
      <c r="U964" s="9" t="str">
        <f t="shared" si="71"/>
        <v>　</v>
      </c>
      <c r="V964" s="9" t="str">
        <f t="shared" si="72"/>
        <v xml:space="preserve"> </v>
      </c>
      <c r="W964" s="9">
        <f t="shared" si="73"/>
        <v>0</v>
      </c>
      <c r="X964" s="8" t="str">
        <f t="shared" si="74"/>
        <v/>
      </c>
    </row>
    <row r="965" spans="1:24" ht="57" customHeight="1" x14ac:dyDescent="0.15">
      <c r="A965" s="44"/>
      <c r="B965" s="11"/>
      <c r="C965" s="17"/>
      <c r="D965" s="17"/>
      <c r="E965" s="16"/>
      <c r="F965" s="15"/>
      <c r="G965" s="14"/>
      <c r="H965" s="13" t="str">
        <f>IF(F965="","",VLOOKUP(F965,図書名リスト!$C$3:$W$900,16,0))</f>
        <v/>
      </c>
      <c r="I965" s="12" t="str">
        <f>IF(F965="","",VLOOKUP(X965,図書名リスト!$A$3:$W$900,5,0))</f>
        <v/>
      </c>
      <c r="J965" s="25" t="str">
        <f>IF(F965="","",VLOOKUP(X965,図書名リスト!$A$3:$W$900,9,0))</f>
        <v/>
      </c>
      <c r="K965" s="24" t="str">
        <f>IF(F965="","",VLOOKUP(X965,図書名リスト!$A$3:$W$900,23,0))</f>
        <v/>
      </c>
      <c r="L965" s="10" t="str">
        <f>IF(F965="","",VLOOKUP(X965,図書名リスト!$A$3:$W$900,11,0))</f>
        <v/>
      </c>
      <c r="M965" s="43" t="str">
        <f>IF(F965="","",VLOOKUP(X965,図書名リスト!$A$3:$W$900,14,0))</f>
        <v/>
      </c>
      <c r="N965" s="10" t="str">
        <f>IF(F965="","",VLOOKUP(X965,図書名リスト!$A$3:$W$900,17,0))</f>
        <v/>
      </c>
      <c r="O965" s="11"/>
      <c r="P965" s="23" t="str">
        <f>IF(F965="","",VLOOKUP(X965,図書名リスト!$A$3:$W$900,21,0))</f>
        <v/>
      </c>
      <c r="Q965" s="22" t="str">
        <f>IF(F965="","",VLOOKUP(X965,図書名リスト!$A$3:$W$900,19,0))</f>
        <v/>
      </c>
      <c r="R965" s="23" t="str">
        <f>IF(F965="","",VLOOKUP(X965,図書名リスト!$A$3:$W$900,20,0))</f>
        <v/>
      </c>
      <c r="S965" s="22" t="str">
        <f>IF(F965="","",VLOOKUP(X965,図書名リスト!$A$3:$W$900,22,0))</f>
        <v/>
      </c>
      <c r="T965" s="9" t="str">
        <f t="shared" si="70"/>
        <v xml:space="preserve"> </v>
      </c>
      <c r="U965" s="9" t="str">
        <f t="shared" si="71"/>
        <v>　</v>
      </c>
      <c r="V965" s="9" t="str">
        <f t="shared" si="72"/>
        <v xml:space="preserve"> </v>
      </c>
      <c r="W965" s="9">
        <f t="shared" si="73"/>
        <v>0</v>
      </c>
      <c r="X965" s="8" t="str">
        <f t="shared" si="74"/>
        <v/>
      </c>
    </row>
    <row r="966" spans="1:24" ht="57" customHeight="1" x14ac:dyDescent="0.15">
      <c r="A966" s="44"/>
      <c r="B966" s="11"/>
      <c r="C966" s="17"/>
      <c r="D966" s="17"/>
      <c r="E966" s="16"/>
      <c r="F966" s="15"/>
      <c r="G966" s="14"/>
      <c r="H966" s="13" t="str">
        <f>IF(F966="","",VLOOKUP(F966,図書名リスト!$C$3:$W$900,16,0))</f>
        <v/>
      </c>
      <c r="I966" s="12" t="str">
        <f>IF(F966="","",VLOOKUP(X966,図書名リスト!$A$3:$W$900,5,0))</f>
        <v/>
      </c>
      <c r="J966" s="25" t="str">
        <f>IF(F966="","",VLOOKUP(X966,図書名リスト!$A$3:$W$900,9,0))</f>
        <v/>
      </c>
      <c r="K966" s="24" t="str">
        <f>IF(F966="","",VLOOKUP(X966,図書名リスト!$A$3:$W$900,23,0))</f>
        <v/>
      </c>
      <c r="L966" s="10" t="str">
        <f>IF(F966="","",VLOOKUP(X966,図書名リスト!$A$3:$W$900,11,0))</f>
        <v/>
      </c>
      <c r="M966" s="43" t="str">
        <f>IF(F966="","",VLOOKUP(X966,図書名リスト!$A$3:$W$900,14,0))</f>
        <v/>
      </c>
      <c r="N966" s="10" t="str">
        <f>IF(F966="","",VLOOKUP(X966,図書名リスト!$A$3:$W$900,17,0))</f>
        <v/>
      </c>
      <c r="O966" s="11"/>
      <c r="P966" s="23" t="str">
        <f>IF(F966="","",VLOOKUP(X966,図書名リスト!$A$3:$W$900,21,0))</f>
        <v/>
      </c>
      <c r="Q966" s="22" t="str">
        <f>IF(F966="","",VLOOKUP(X966,図書名リスト!$A$3:$W$900,19,0))</f>
        <v/>
      </c>
      <c r="R966" s="23" t="str">
        <f>IF(F966="","",VLOOKUP(X966,図書名リスト!$A$3:$W$900,20,0))</f>
        <v/>
      </c>
      <c r="S966" s="22" t="str">
        <f>IF(F966="","",VLOOKUP(X966,図書名リスト!$A$3:$W$900,22,0))</f>
        <v/>
      </c>
      <c r="T966" s="9" t="str">
        <f t="shared" si="70"/>
        <v xml:space="preserve"> </v>
      </c>
      <c r="U966" s="9" t="str">
        <f t="shared" si="71"/>
        <v>　</v>
      </c>
      <c r="V966" s="9" t="str">
        <f t="shared" si="72"/>
        <v xml:space="preserve"> </v>
      </c>
      <c r="W966" s="9">
        <f t="shared" si="73"/>
        <v>0</v>
      </c>
      <c r="X966" s="8" t="str">
        <f t="shared" si="74"/>
        <v/>
      </c>
    </row>
    <row r="967" spans="1:24" ht="57" customHeight="1" x14ac:dyDescent="0.15">
      <c r="A967" s="44"/>
      <c r="B967" s="11"/>
      <c r="C967" s="17"/>
      <c r="D967" s="17"/>
      <c r="E967" s="16"/>
      <c r="F967" s="15"/>
      <c r="G967" s="14"/>
      <c r="H967" s="13" t="str">
        <f>IF(F967="","",VLOOKUP(F967,図書名リスト!$C$3:$W$900,16,0))</f>
        <v/>
      </c>
      <c r="I967" s="12" t="str">
        <f>IF(F967="","",VLOOKUP(X967,図書名リスト!$A$3:$W$900,5,0))</f>
        <v/>
      </c>
      <c r="J967" s="25" t="str">
        <f>IF(F967="","",VLOOKUP(X967,図書名リスト!$A$3:$W$900,9,0))</f>
        <v/>
      </c>
      <c r="K967" s="24" t="str">
        <f>IF(F967="","",VLOOKUP(X967,図書名リスト!$A$3:$W$900,23,0))</f>
        <v/>
      </c>
      <c r="L967" s="10" t="str">
        <f>IF(F967="","",VLOOKUP(X967,図書名リスト!$A$3:$W$900,11,0))</f>
        <v/>
      </c>
      <c r="M967" s="43" t="str">
        <f>IF(F967="","",VLOOKUP(X967,図書名リスト!$A$3:$W$900,14,0))</f>
        <v/>
      </c>
      <c r="N967" s="10" t="str">
        <f>IF(F967="","",VLOOKUP(X967,図書名リスト!$A$3:$W$900,17,0))</f>
        <v/>
      </c>
      <c r="O967" s="11"/>
      <c r="P967" s="23" t="str">
        <f>IF(F967="","",VLOOKUP(X967,図書名リスト!$A$3:$W$900,21,0))</f>
        <v/>
      </c>
      <c r="Q967" s="22" t="str">
        <f>IF(F967="","",VLOOKUP(X967,図書名リスト!$A$3:$W$900,19,0))</f>
        <v/>
      </c>
      <c r="R967" s="23" t="str">
        <f>IF(F967="","",VLOOKUP(X967,図書名リスト!$A$3:$W$900,20,0))</f>
        <v/>
      </c>
      <c r="S967" s="22" t="str">
        <f>IF(F967="","",VLOOKUP(X967,図書名リスト!$A$3:$W$900,22,0))</f>
        <v/>
      </c>
      <c r="T967" s="9" t="str">
        <f t="shared" si="70"/>
        <v xml:space="preserve"> </v>
      </c>
      <c r="U967" s="9" t="str">
        <f t="shared" si="71"/>
        <v>　</v>
      </c>
      <c r="V967" s="9" t="str">
        <f t="shared" si="72"/>
        <v xml:space="preserve"> </v>
      </c>
      <c r="W967" s="9">
        <f t="shared" si="73"/>
        <v>0</v>
      </c>
      <c r="X967" s="8" t="str">
        <f t="shared" si="74"/>
        <v/>
      </c>
    </row>
    <row r="968" spans="1:24" ht="57" customHeight="1" x14ac:dyDescent="0.15">
      <c r="A968" s="44"/>
      <c r="B968" s="11"/>
      <c r="C968" s="17"/>
      <c r="D968" s="17"/>
      <c r="E968" s="16"/>
      <c r="F968" s="15"/>
      <c r="G968" s="14"/>
      <c r="H968" s="13" t="str">
        <f>IF(F968="","",VLOOKUP(F968,図書名リスト!$C$3:$W$900,16,0))</f>
        <v/>
      </c>
      <c r="I968" s="12" t="str">
        <f>IF(F968="","",VLOOKUP(X968,図書名リスト!$A$3:$W$900,5,0))</f>
        <v/>
      </c>
      <c r="J968" s="25" t="str">
        <f>IF(F968="","",VLOOKUP(X968,図書名リスト!$A$3:$W$900,9,0))</f>
        <v/>
      </c>
      <c r="K968" s="24" t="str">
        <f>IF(F968="","",VLOOKUP(X968,図書名リスト!$A$3:$W$900,23,0))</f>
        <v/>
      </c>
      <c r="L968" s="10" t="str">
        <f>IF(F968="","",VLOOKUP(X968,図書名リスト!$A$3:$W$900,11,0))</f>
        <v/>
      </c>
      <c r="M968" s="43" t="str">
        <f>IF(F968="","",VLOOKUP(X968,図書名リスト!$A$3:$W$900,14,0))</f>
        <v/>
      </c>
      <c r="N968" s="10" t="str">
        <f>IF(F968="","",VLOOKUP(X968,図書名リスト!$A$3:$W$900,17,0))</f>
        <v/>
      </c>
      <c r="O968" s="11"/>
      <c r="P968" s="23" t="str">
        <f>IF(F968="","",VLOOKUP(X968,図書名リスト!$A$3:$W$900,21,0))</f>
        <v/>
      </c>
      <c r="Q968" s="22" t="str">
        <f>IF(F968="","",VLOOKUP(X968,図書名リスト!$A$3:$W$900,19,0))</f>
        <v/>
      </c>
      <c r="R968" s="23" t="str">
        <f>IF(F968="","",VLOOKUP(X968,図書名リスト!$A$3:$W$900,20,0))</f>
        <v/>
      </c>
      <c r="S968" s="22" t="str">
        <f>IF(F968="","",VLOOKUP(X968,図書名リスト!$A$3:$W$900,22,0))</f>
        <v/>
      </c>
      <c r="T968" s="9" t="str">
        <f t="shared" si="70"/>
        <v xml:space="preserve"> </v>
      </c>
      <c r="U968" s="9" t="str">
        <f t="shared" si="71"/>
        <v>　</v>
      </c>
      <c r="V968" s="9" t="str">
        <f t="shared" si="72"/>
        <v xml:space="preserve"> </v>
      </c>
      <c r="W968" s="9">
        <f t="shared" si="73"/>
        <v>0</v>
      </c>
      <c r="X968" s="8" t="str">
        <f t="shared" si="74"/>
        <v/>
      </c>
    </row>
    <row r="969" spans="1:24" ht="57" customHeight="1" x14ac:dyDescent="0.15">
      <c r="A969" s="44"/>
      <c r="B969" s="11"/>
      <c r="C969" s="17"/>
      <c r="D969" s="17"/>
      <c r="E969" s="16"/>
      <c r="F969" s="15"/>
      <c r="G969" s="14"/>
      <c r="H969" s="13" t="str">
        <f>IF(F969="","",VLOOKUP(F969,図書名リスト!$C$3:$W$900,16,0))</f>
        <v/>
      </c>
      <c r="I969" s="12" t="str">
        <f>IF(F969="","",VLOOKUP(X969,図書名リスト!$A$3:$W$900,5,0))</f>
        <v/>
      </c>
      <c r="J969" s="25" t="str">
        <f>IF(F969="","",VLOOKUP(X969,図書名リスト!$A$3:$W$900,9,0))</f>
        <v/>
      </c>
      <c r="K969" s="24" t="str">
        <f>IF(F969="","",VLOOKUP(X969,図書名リスト!$A$3:$W$900,23,0))</f>
        <v/>
      </c>
      <c r="L969" s="10" t="str">
        <f>IF(F969="","",VLOOKUP(X969,図書名リスト!$A$3:$W$900,11,0))</f>
        <v/>
      </c>
      <c r="M969" s="43" t="str">
        <f>IF(F969="","",VLOOKUP(X969,図書名リスト!$A$3:$W$900,14,0))</f>
        <v/>
      </c>
      <c r="N969" s="10" t="str">
        <f>IF(F969="","",VLOOKUP(X969,図書名リスト!$A$3:$W$900,17,0))</f>
        <v/>
      </c>
      <c r="O969" s="11"/>
      <c r="P969" s="23" t="str">
        <f>IF(F969="","",VLOOKUP(X969,図書名リスト!$A$3:$W$900,21,0))</f>
        <v/>
      </c>
      <c r="Q969" s="22" t="str">
        <f>IF(F969="","",VLOOKUP(X969,図書名リスト!$A$3:$W$900,19,0))</f>
        <v/>
      </c>
      <c r="R969" s="23" t="str">
        <f>IF(F969="","",VLOOKUP(X969,図書名リスト!$A$3:$W$900,20,0))</f>
        <v/>
      </c>
      <c r="S969" s="22" t="str">
        <f>IF(F969="","",VLOOKUP(X969,図書名リスト!$A$3:$W$900,22,0))</f>
        <v/>
      </c>
      <c r="T969" s="9" t="str">
        <f t="shared" si="70"/>
        <v xml:space="preserve"> </v>
      </c>
      <c r="U969" s="9" t="str">
        <f t="shared" si="71"/>
        <v>　</v>
      </c>
      <c r="V969" s="9" t="str">
        <f t="shared" si="72"/>
        <v xml:space="preserve"> </v>
      </c>
      <c r="W969" s="9">
        <f t="shared" si="73"/>
        <v>0</v>
      </c>
      <c r="X969" s="8" t="str">
        <f t="shared" si="74"/>
        <v/>
      </c>
    </row>
    <row r="970" spans="1:24" ht="57" customHeight="1" x14ac:dyDescent="0.15">
      <c r="A970" s="44"/>
      <c r="B970" s="11"/>
      <c r="C970" s="17"/>
      <c r="D970" s="17"/>
      <c r="E970" s="16"/>
      <c r="F970" s="15"/>
      <c r="G970" s="14"/>
      <c r="H970" s="13" t="str">
        <f>IF(F970="","",VLOOKUP(F970,図書名リスト!$C$3:$W$900,16,0))</f>
        <v/>
      </c>
      <c r="I970" s="12" t="str">
        <f>IF(F970="","",VLOOKUP(X970,図書名リスト!$A$3:$W$900,5,0))</f>
        <v/>
      </c>
      <c r="J970" s="25" t="str">
        <f>IF(F970="","",VLOOKUP(X970,図書名リスト!$A$3:$W$900,9,0))</f>
        <v/>
      </c>
      <c r="K970" s="24" t="str">
        <f>IF(F970="","",VLOOKUP(X970,図書名リスト!$A$3:$W$900,23,0))</f>
        <v/>
      </c>
      <c r="L970" s="10" t="str">
        <f>IF(F970="","",VLOOKUP(X970,図書名リスト!$A$3:$W$900,11,0))</f>
        <v/>
      </c>
      <c r="M970" s="43" t="str">
        <f>IF(F970="","",VLOOKUP(X970,図書名リスト!$A$3:$W$900,14,0))</f>
        <v/>
      </c>
      <c r="N970" s="10" t="str">
        <f>IF(F970="","",VLOOKUP(X970,図書名リスト!$A$3:$W$900,17,0))</f>
        <v/>
      </c>
      <c r="O970" s="11"/>
      <c r="P970" s="23" t="str">
        <f>IF(F970="","",VLOOKUP(X970,図書名リスト!$A$3:$W$900,21,0))</f>
        <v/>
      </c>
      <c r="Q970" s="22" t="str">
        <f>IF(F970="","",VLOOKUP(X970,図書名リスト!$A$3:$W$900,19,0))</f>
        <v/>
      </c>
      <c r="R970" s="23" t="str">
        <f>IF(F970="","",VLOOKUP(X970,図書名リスト!$A$3:$W$900,20,0))</f>
        <v/>
      </c>
      <c r="S970" s="22" t="str">
        <f>IF(F970="","",VLOOKUP(X970,図書名リスト!$A$3:$W$900,22,0))</f>
        <v/>
      </c>
      <c r="T970" s="9" t="str">
        <f t="shared" si="70"/>
        <v xml:space="preserve"> </v>
      </c>
      <c r="U970" s="9" t="str">
        <f t="shared" si="71"/>
        <v>　</v>
      </c>
      <c r="V970" s="9" t="str">
        <f t="shared" si="72"/>
        <v xml:space="preserve"> </v>
      </c>
      <c r="W970" s="9">
        <f t="shared" si="73"/>
        <v>0</v>
      </c>
      <c r="X970" s="8" t="str">
        <f t="shared" si="74"/>
        <v/>
      </c>
    </row>
    <row r="971" spans="1:24" ht="57" customHeight="1" x14ac:dyDescent="0.15">
      <c r="A971" s="44"/>
      <c r="B971" s="11"/>
      <c r="C971" s="17"/>
      <c r="D971" s="17"/>
      <c r="E971" s="16"/>
      <c r="F971" s="15"/>
      <c r="G971" s="14"/>
      <c r="H971" s="13" t="str">
        <f>IF(F971="","",VLOOKUP(F971,図書名リスト!$C$3:$W$900,16,0))</f>
        <v/>
      </c>
      <c r="I971" s="12" t="str">
        <f>IF(F971="","",VLOOKUP(X971,図書名リスト!$A$3:$W$900,5,0))</f>
        <v/>
      </c>
      <c r="J971" s="25" t="str">
        <f>IF(F971="","",VLOOKUP(X971,図書名リスト!$A$3:$W$900,9,0))</f>
        <v/>
      </c>
      <c r="K971" s="24" t="str">
        <f>IF(F971="","",VLOOKUP(X971,図書名リスト!$A$3:$W$900,23,0))</f>
        <v/>
      </c>
      <c r="L971" s="10" t="str">
        <f>IF(F971="","",VLOOKUP(X971,図書名リスト!$A$3:$W$900,11,0))</f>
        <v/>
      </c>
      <c r="M971" s="43" t="str">
        <f>IF(F971="","",VLOOKUP(X971,図書名リスト!$A$3:$W$900,14,0))</f>
        <v/>
      </c>
      <c r="N971" s="10" t="str">
        <f>IF(F971="","",VLOOKUP(X971,図書名リスト!$A$3:$W$900,17,0))</f>
        <v/>
      </c>
      <c r="O971" s="11"/>
      <c r="P971" s="23" t="str">
        <f>IF(F971="","",VLOOKUP(X971,図書名リスト!$A$3:$W$900,21,0))</f>
        <v/>
      </c>
      <c r="Q971" s="22" t="str">
        <f>IF(F971="","",VLOOKUP(X971,図書名リスト!$A$3:$W$900,19,0))</f>
        <v/>
      </c>
      <c r="R971" s="23" t="str">
        <f>IF(F971="","",VLOOKUP(X971,図書名リスト!$A$3:$W$900,20,0))</f>
        <v/>
      </c>
      <c r="S971" s="22" t="str">
        <f>IF(F971="","",VLOOKUP(X971,図書名リスト!$A$3:$W$900,22,0))</f>
        <v/>
      </c>
      <c r="T971" s="9" t="str">
        <f t="shared" si="70"/>
        <v xml:space="preserve"> </v>
      </c>
      <c r="U971" s="9" t="str">
        <f t="shared" si="71"/>
        <v>　</v>
      </c>
      <c r="V971" s="9" t="str">
        <f t="shared" si="72"/>
        <v xml:space="preserve"> </v>
      </c>
      <c r="W971" s="9">
        <f t="shared" si="73"/>
        <v>0</v>
      </c>
      <c r="X971" s="8" t="str">
        <f t="shared" si="74"/>
        <v/>
      </c>
    </row>
    <row r="972" spans="1:24" ht="57" customHeight="1" x14ac:dyDescent="0.15">
      <c r="A972" s="44"/>
      <c r="B972" s="11"/>
      <c r="C972" s="17"/>
      <c r="D972" s="17"/>
      <c r="E972" s="16"/>
      <c r="F972" s="15"/>
      <c r="G972" s="14"/>
      <c r="H972" s="13" t="str">
        <f>IF(F972="","",VLOOKUP(F972,図書名リスト!$C$3:$W$900,16,0))</f>
        <v/>
      </c>
      <c r="I972" s="12" t="str">
        <f>IF(F972="","",VLOOKUP(X972,図書名リスト!$A$3:$W$900,5,0))</f>
        <v/>
      </c>
      <c r="J972" s="25" t="str">
        <f>IF(F972="","",VLOOKUP(X972,図書名リスト!$A$3:$W$900,9,0))</f>
        <v/>
      </c>
      <c r="K972" s="24" t="str">
        <f>IF(F972="","",VLOOKUP(X972,図書名リスト!$A$3:$W$900,23,0))</f>
        <v/>
      </c>
      <c r="L972" s="10" t="str">
        <f>IF(F972="","",VLOOKUP(X972,図書名リスト!$A$3:$W$900,11,0))</f>
        <v/>
      </c>
      <c r="M972" s="43" t="str">
        <f>IF(F972="","",VLOOKUP(X972,図書名リスト!$A$3:$W$900,14,0))</f>
        <v/>
      </c>
      <c r="N972" s="10" t="str">
        <f>IF(F972="","",VLOOKUP(X972,図書名リスト!$A$3:$W$900,17,0))</f>
        <v/>
      </c>
      <c r="O972" s="11"/>
      <c r="P972" s="23" t="str">
        <f>IF(F972="","",VLOOKUP(X972,図書名リスト!$A$3:$W$900,21,0))</f>
        <v/>
      </c>
      <c r="Q972" s="22" t="str">
        <f>IF(F972="","",VLOOKUP(X972,図書名リスト!$A$3:$W$900,19,0))</f>
        <v/>
      </c>
      <c r="R972" s="23" t="str">
        <f>IF(F972="","",VLOOKUP(X972,図書名リスト!$A$3:$W$900,20,0))</f>
        <v/>
      </c>
      <c r="S972" s="22" t="str">
        <f>IF(F972="","",VLOOKUP(X972,図書名リスト!$A$3:$W$900,22,0))</f>
        <v/>
      </c>
      <c r="T972" s="9" t="str">
        <f t="shared" si="70"/>
        <v xml:space="preserve"> </v>
      </c>
      <c r="U972" s="9" t="str">
        <f t="shared" si="71"/>
        <v>　</v>
      </c>
      <c r="V972" s="9" t="str">
        <f t="shared" si="72"/>
        <v xml:space="preserve"> </v>
      </c>
      <c r="W972" s="9">
        <f t="shared" si="73"/>
        <v>0</v>
      </c>
      <c r="X972" s="8" t="str">
        <f t="shared" si="74"/>
        <v/>
      </c>
    </row>
    <row r="973" spans="1:24" ht="57" customHeight="1" x14ac:dyDescent="0.15">
      <c r="A973" s="44"/>
      <c r="B973" s="11"/>
      <c r="C973" s="17"/>
      <c r="D973" s="17"/>
      <c r="E973" s="16"/>
      <c r="F973" s="15"/>
      <c r="G973" s="14"/>
      <c r="H973" s="13" t="str">
        <f>IF(F973="","",VLOOKUP(F973,図書名リスト!$C$3:$W$900,16,0))</f>
        <v/>
      </c>
      <c r="I973" s="12" t="str">
        <f>IF(F973="","",VLOOKUP(X973,図書名リスト!$A$3:$W$900,5,0))</f>
        <v/>
      </c>
      <c r="J973" s="25" t="str">
        <f>IF(F973="","",VLOOKUP(X973,図書名リスト!$A$3:$W$900,9,0))</f>
        <v/>
      </c>
      <c r="K973" s="24" t="str">
        <f>IF(F973="","",VLOOKUP(X973,図書名リスト!$A$3:$W$900,23,0))</f>
        <v/>
      </c>
      <c r="L973" s="10" t="str">
        <f>IF(F973="","",VLOOKUP(X973,図書名リスト!$A$3:$W$900,11,0))</f>
        <v/>
      </c>
      <c r="M973" s="43" t="str">
        <f>IF(F973="","",VLOOKUP(X973,図書名リスト!$A$3:$W$900,14,0))</f>
        <v/>
      </c>
      <c r="N973" s="10" t="str">
        <f>IF(F973="","",VLOOKUP(X973,図書名リスト!$A$3:$W$900,17,0))</f>
        <v/>
      </c>
      <c r="O973" s="11"/>
      <c r="P973" s="23" t="str">
        <f>IF(F973="","",VLOOKUP(X973,図書名リスト!$A$3:$W$900,21,0))</f>
        <v/>
      </c>
      <c r="Q973" s="22" t="str">
        <f>IF(F973="","",VLOOKUP(X973,図書名リスト!$A$3:$W$900,19,0))</f>
        <v/>
      </c>
      <c r="R973" s="23" t="str">
        <f>IF(F973="","",VLOOKUP(X973,図書名リスト!$A$3:$W$900,20,0))</f>
        <v/>
      </c>
      <c r="S973" s="22" t="str">
        <f>IF(F973="","",VLOOKUP(X973,図書名リスト!$A$3:$W$900,22,0))</f>
        <v/>
      </c>
      <c r="T973" s="9" t="str">
        <f t="shared" si="70"/>
        <v xml:space="preserve"> </v>
      </c>
      <c r="U973" s="9" t="str">
        <f t="shared" si="71"/>
        <v>　</v>
      </c>
      <c r="V973" s="9" t="str">
        <f t="shared" si="72"/>
        <v xml:space="preserve"> </v>
      </c>
      <c r="W973" s="9">
        <f t="shared" si="73"/>
        <v>0</v>
      </c>
      <c r="X973" s="8" t="str">
        <f t="shared" si="74"/>
        <v/>
      </c>
    </row>
    <row r="974" spans="1:24" ht="57" customHeight="1" x14ac:dyDescent="0.15">
      <c r="A974" s="44"/>
      <c r="B974" s="11"/>
      <c r="C974" s="17"/>
      <c r="D974" s="17"/>
      <c r="E974" s="16"/>
      <c r="F974" s="15"/>
      <c r="G974" s="14"/>
      <c r="H974" s="13" t="str">
        <f>IF(F974="","",VLOOKUP(F974,図書名リスト!$C$3:$W$900,16,0))</f>
        <v/>
      </c>
      <c r="I974" s="12" t="str">
        <f>IF(F974="","",VLOOKUP(X974,図書名リスト!$A$3:$W$900,5,0))</f>
        <v/>
      </c>
      <c r="J974" s="25" t="str">
        <f>IF(F974="","",VLOOKUP(X974,図書名リスト!$A$3:$W$900,9,0))</f>
        <v/>
      </c>
      <c r="K974" s="24" t="str">
        <f>IF(F974="","",VLOOKUP(X974,図書名リスト!$A$3:$W$900,23,0))</f>
        <v/>
      </c>
      <c r="L974" s="10" t="str">
        <f>IF(F974="","",VLOOKUP(X974,図書名リスト!$A$3:$W$900,11,0))</f>
        <v/>
      </c>
      <c r="M974" s="43" t="str">
        <f>IF(F974="","",VLOOKUP(X974,図書名リスト!$A$3:$W$900,14,0))</f>
        <v/>
      </c>
      <c r="N974" s="10" t="str">
        <f>IF(F974="","",VLOOKUP(X974,図書名リスト!$A$3:$W$900,17,0))</f>
        <v/>
      </c>
      <c r="O974" s="11"/>
      <c r="P974" s="23" t="str">
        <f>IF(F974="","",VLOOKUP(X974,図書名リスト!$A$3:$W$900,21,0))</f>
        <v/>
      </c>
      <c r="Q974" s="22" t="str">
        <f>IF(F974="","",VLOOKUP(X974,図書名リスト!$A$3:$W$900,19,0))</f>
        <v/>
      </c>
      <c r="R974" s="23" t="str">
        <f>IF(F974="","",VLOOKUP(X974,図書名リスト!$A$3:$W$900,20,0))</f>
        <v/>
      </c>
      <c r="S974" s="22" t="str">
        <f>IF(F974="","",VLOOKUP(X974,図書名リスト!$A$3:$W$900,22,0))</f>
        <v/>
      </c>
      <c r="T974" s="9" t="str">
        <f t="shared" si="70"/>
        <v xml:space="preserve"> </v>
      </c>
      <c r="U974" s="9" t="str">
        <f t="shared" si="71"/>
        <v>　</v>
      </c>
      <c r="V974" s="9" t="str">
        <f t="shared" si="72"/>
        <v xml:space="preserve"> </v>
      </c>
      <c r="W974" s="9">
        <f t="shared" si="73"/>
        <v>0</v>
      </c>
      <c r="X974" s="8" t="str">
        <f t="shared" si="74"/>
        <v/>
      </c>
    </row>
    <row r="975" spans="1:24" ht="57" customHeight="1" x14ac:dyDescent="0.15">
      <c r="A975" s="44"/>
      <c r="B975" s="11"/>
      <c r="C975" s="17"/>
      <c r="D975" s="17"/>
      <c r="E975" s="16"/>
      <c r="F975" s="15"/>
      <c r="G975" s="14"/>
      <c r="H975" s="13" t="str">
        <f>IF(F975="","",VLOOKUP(F975,図書名リスト!$C$3:$W$900,16,0))</f>
        <v/>
      </c>
      <c r="I975" s="12" t="str">
        <f>IF(F975="","",VLOOKUP(X975,図書名リスト!$A$3:$W$900,5,0))</f>
        <v/>
      </c>
      <c r="J975" s="25" t="str">
        <f>IF(F975="","",VLOOKUP(X975,図書名リスト!$A$3:$W$900,9,0))</f>
        <v/>
      </c>
      <c r="K975" s="24" t="str">
        <f>IF(F975="","",VLOOKUP(X975,図書名リスト!$A$3:$W$900,23,0))</f>
        <v/>
      </c>
      <c r="L975" s="10" t="str">
        <f>IF(F975="","",VLOOKUP(X975,図書名リスト!$A$3:$W$900,11,0))</f>
        <v/>
      </c>
      <c r="M975" s="43" t="str">
        <f>IF(F975="","",VLOOKUP(X975,図書名リスト!$A$3:$W$900,14,0))</f>
        <v/>
      </c>
      <c r="N975" s="10" t="str">
        <f>IF(F975="","",VLOOKUP(X975,図書名リスト!$A$3:$W$900,17,0))</f>
        <v/>
      </c>
      <c r="O975" s="11"/>
      <c r="P975" s="23" t="str">
        <f>IF(F975="","",VLOOKUP(X975,図書名リスト!$A$3:$W$900,21,0))</f>
        <v/>
      </c>
      <c r="Q975" s="22" t="str">
        <f>IF(F975="","",VLOOKUP(X975,図書名リスト!$A$3:$W$900,19,0))</f>
        <v/>
      </c>
      <c r="R975" s="23" t="str">
        <f>IF(F975="","",VLOOKUP(X975,図書名リスト!$A$3:$W$900,20,0))</f>
        <v/>
      </c>
      <c r="S975" s="22" t="str">
        <f>IF(F975="","",VLOOKUP(X975,図書名リスト!$A$3:$W$900,22,0))</f>
        <v/>
      </c>
      <c r="T975" s="9" t="str">
        <f t="shared" ref="T975:T1038" si="75">IF($B975=0," ",$L$2)</f>
        <v xml:space="preserve"> </v>
      </c>
      <c r="U975" s="9" t="str">
        <f t="shared" ref="U975:U1038" si="76">IF($B975=0,"　",A975)</f>
        <v>　</v>
      </c>
      <c r="V975" s="9" t="str">
        <f t="shared" ref="V975:V1038" si="77">IF($B975=0," ",VLOOKUP(T975,$Z$129:$AA$175,2,0))</f>
        <v xml:space="preserve"> </v>
      </c>
      <c r="W975" s="9">
        <f t="shared" ref="W975:W1038" si="78">B975</f>
        <v>0</v>
      </c>
      <c r="X975" s="8" t="str">
        <f t="shared" ref="X975:X1038" si="79">IF(F975&amp;G975="","",CONCATENATE(F975,G975))</f>
        <v/>
      </c>
    </row>
    <row r="976" spans="1:24" ht="57" customHeight="1" x14ac:dyDescent="0.15">
      <c r="A976" s="44"/>
      <c r="B976" s="11"/>
      <c r="C976" s="17"/>
      <c r="D976" s="17"/>
      <c r="E976" s="16"/>
      <c r="F976" s="15"/>
      <c r="G976" s="14"/>
      <c r="H976" s="13" t="str">
        <f>IF(F976="","",VLOOKUP(F976,図書名リスト!$C$3:$W$900,16,0))</f>
        <v/>
      </c>
      <c r="I976" s="12" t="str">
        <f>IF(F976="","",VLOOKUP(X976,図書名リスト!$A$3:$W$900,5,0))</f>
        <v/>
      </c>
      <c r="J976" s="25" t="str">
        <f>IF(F976="","",VLOOKUP(X976,図書名リスト!$A$3:$W$900,9,0))</f>
        <v/>
      </c>
      <c r="K976" s="24" t="str">
        <f>IF(F976="","",VLOOKUP(X976,図書名リスト!$A$3:$W$900,23,0))</f>
        <v/>
      </c>
      <c r="L976" s="10" t="str">
        <f>IF(F976="","",VLOOKUP(X976,図書名リスト!$A$3:$W$900,11,0))</f>
        <v/>
      </c>
      <c r="M976" s="43" t="str">
        <f>IF(F976="","",VLOOKUP(X976,図書名リスト!$A$3:$W$900,14,0))</f>
        <v/>
      </c>
      <c r="N976" s="10" t="str">
        <f>IF(F976="","",VLOOKUP(X976,図書名リスト!$A$3:$W$900,17,0))</f>
        <v/>
      </c>
      <c r="O976" s="11"/>
      <c r="P976" s="23" t="str">
        <f>IF(F976="","",VLOOKUP(X976,図書名リスト!$A$3:$W$900,21,0))</f>
        <v/>
      </c>
      <c r="Q976" s="22" t="str">
        <f>IF(F976="","",VLOOKUP(X976,図書名リスト!$A$3:$W$900,19,0))</f>
        <v/>
      </c>
      <c r="R976" s="23" t="str">
        <f>IF(F976="","",VLOOKUP(X976,図書名リスト!$A$3:$W$900,20,0))</f>
        <v/>
      </c>
      <c r="S976" s="22" t="str">
        <f>IF(F976="","",VLOOKUP(X976,図書名リスト!$A$3:$W$900,22,0))</f>
        <v/>
      </c>
      <c r="T976" s="9" t="str">
        <f t="shared" si="75"/>
        <v xml:space="preserve"> </v>
      </c>
      <c r="U976" s="9" t="str">
        <f t="shared" si="76"/>
        <v>　</v>
      </c>
      <c r="V976" s="9" t="str">
        <f t="shared" si="77"/>
        <v xml:space="preserve"> </v>
      </c>
      <c r="W976" s="9">
        <f t="shared" si="78"/>
        <v>0</v>
      </c>
      <c r="X976" s="8" t="str">
        <f t="shared" si="79"/>
        <v/>
      </c>
    </row>
    <row r="977" spans="1:24" ht="57" customHeight="1" x14ac:dyDescent="0.15">
      <c r="A977" s="44"/>
      <c r="B977" s="11"/>
      <c r="C977" s="17"/>
      <c r="D977" s="17"/>
      <c r="E977" s="16"/>
      <c r="F977" s="15"/>
      <c r="G977" s="14"/>
      <c r="H977" s="13" t="str">
        <f>IF(F977="","",VLOOKUP(F977,図書名リスト!$C$3:$W$900,16,0))</f>
        <v/>
      </c>
      <c r="I977" s="12" t="str">
        <f>IF(F977="","",VLOOKUP(X977,図書名リスト!$A$3:$W$900,5,0))</f>
        <v/>
      </c>
      <c r="J977" s="25" t="str">
        <f>IF(F977="","",VLOOKUP(X977,図書名リスト!$A$3:$W$900,9,0))</f>
        <v/>
      </c>
      <c r="K977" s="24" t="str">
        <f>IF(F977="","",VLOOKUP(X977,図書名リスト!$A$3:$W$900,23,0))</f>
        <v/>
      </c>
      <c r="L977" s="10" t="str">
        <f>IF(F977="","",VLOOKUP(X977,図書名リスト!$A$3:$W$900,11,0))</f>
        <v/>
      </c>
      <c r="M977" s="43" t="str">
        <f>IF(F977="","",VLOOKUP(X977,図書名リスト!$A$3:$W$900,14,0))</f>
        <v/>
      </c>
      <c r="N977" s="10" t="str">
        <f>IF(F977="","",VLOOKUP(X977,図書名リスト!$A$3:$W$900,17,0))</f>
        <v/>
      </c>
      <c r="O977" s="11"/>
      <c r="P977" s="23" t="str">
        <f>IF(F977="","",VLOOKUP(X977,図書名リスト!$A$3:$W$900,21,0))</f>
        <v/>
      </c>
      <c r="Q977" s="22" t="str">
        <f>IF(F977="","",VLOOKUP(X977,図書名リスト!$A$3:$W$900,19,0))</f>
        <v/>
      </c>
      <c r="R977" s="23" t="str">
        <f>IF(F977="","",VLOOKUP(X977,図書名リスト!$A$3:$W$900,20,0))</f>
        <v/>
      </c>
      <c r="S977" s="22" t="str">
        <f>IF(F977="","",VLOOKUP(X977,図書名リスト!$A$3:$W$900,22,0))</f>
        <v/>
      </c>
      <c r="T977" s="9" t="str">
        <f t="shared" si="75"/>
        <v xml:space="preserve"> </v>
      </c>
      <c r="U977" s="9" t="str">
        <f t="shared" si="76"/>
        <v>　</v>
      </c>
      <c r="V977" s="9" t="str">
        <f t="shared" si="77"/>
        <v xml:space="preserve"> </v>
      </c>
      <c r="W977" s="9">
        <f t="shared" si="78"/>
        <v>0</v>
      </c>
      <c r="X977" s="8" t="str">
        <f t="shared" si="79"/>
        <v/>
      </c>
    </row>
    <row r="978" spans="1:24" ht="57" customHeight="1" x14ac:dyDescent="0.15">
      <c r="A978" s="44"/>
      <c r="B978" s="11"/>
      <c r="C978" s="17"/>
      <c r="D978" s="17"/>
      <c r="E978" s="16"/>
      <c r="F978" s="15"/>
      <c r="G978" s="14"/>
      <c r="H978" s="13" t="str">
        <f>IF(F978="","",VLOOKUP(F978,図書名リスト!$C$3:$W$900,16,0))</f>
        <v/>
      </c>
      <c r="I978" s="12" t="str">
        <f>IF(F978="","",VLOOKUP(X978,図書名リスト!$A$3:$W$900,5,0))</f>
        <v/>
      </c>
      <c r="J978" s="25" t="str">
        <f>IF(F978="","",VLOOKUP(X978,図書名リスト!$A$3:$W$900,9,0))</f>
        <v/>
      </c>
      <c r="K978" s="24" t="str">
        <f>IF(F978="","",VLOOKUP(X978,図書名リスト!$A$3:$W$900,23,0))</f>
        <v/>
      </c>
      <c r="L978" s="10" t="str">
        <f>IF(F978="","",VLOOKUP(X978,図書名リスト!$A$3:$W$900,11,0))</f>
        <v/>
      </c>
      <c r="M978" s="43" t="str">
        <f>IF(F978="","",VLOOKUP(X978,図書名リスト!$A$3:$W$900,14,0))</f>
        <v/>
      </c>
      <c r="N978" s="10" t="str">
        <f>IF(F978="","",VLOOKUP(X978,図書名リスト!$A$3:$W$900,17,0))</f>
        <v/>
      </c>
      <c r="O978" s="11"/>
      <c r="P978" s="23" t="str">
        <f>IF(F978="","",VLOOKUP(X978,図書名リスト!$A$3:$W$900,21,0))</f>
        <v/>
      </c>
      <c r="Q978" s="22" t="str">
        <f>IF(F978="","",VLOOKUP(X978,図書名リスト!$A$3:$W$900,19,0))</f>
        <v/>
      </c>
      <c r="R978" s="23" t="str">
        <f>IF(F978="","",VLOOKUP(X978,図書名リスト!$A$3:$W$900,20,0))</f>
        <v/>
      </c>
      <c r="S978" s="22" t="str">
        <f>IF(F978="","",VLOOKUP(X978,図書名リスト!$A$3:$W$900,22,0))</f>
        <v/>
      </c>
      <c r="T978" s="9" t="str">
        <f t="shared" si="75"/>
        <v xml:space="preserve"> </v>
      </c>
      <c r="U978" s="9" t="str">
        <f t="shared" si="76"/>
        <v>　</v>
      </c>
      <c r="V978" s="9" t="str">
        <f t="shared" si="77"/>
        <v xml:space="preserve"> </v>
      </c>
      <c r="W978" s="9">
        <f t="shared" si="78"/>
        <v>0</v>
      </c>
      <c r="X978" s="8" t="str">
        <f t="shared" si="79"/>
        <v/>
      </c>
    </row>
    <row r="979" spans="1:24" ht="57" customHeight="1" x14ac:dyDescent="0.15">
      <c r="A979" s="44"/>
      <c r="B979" s="11"/>
      <c r="C979" s="17"/>
      <c r="D979" s="17"/>
      <c r="E979" s="16"/>
      <c r="F979" s="15"/>
      <c r="G979" s="14"/>
      <c r="H979" s="13" t="str">
        <f>IF(F979="","",VLOOKUP(F979,図書名リスト!$C$3:$W$900,16,0))</f>
        <v/>
      </c>
      <c r="I979" s="12" t="str">
        <f>IF(F979="","",VLOOKUP(X979,図書名リスト!$A$3:$W$900,5,0))</f>
        <v/>
      </c>
      <c r="J979" s="25" t="str">
        <f>IF(F979="","",VLOOKUP(X979,図書名リスト!$A$3:$W$900,9,0))</f>
        <v/>
      </c>
      <c r="K979" s="24" t="str">
        <f>IF(F979="","",VLOOKUP(X979,図書名リスト!$A$3:$W$900,23,0))</f>
        <v/>
      </c>
      <c r="L979" s="10" t="str">
        <f>IF(F979="","",VLOOKUP(X979,図書名リスト!$A$3:$W$900,11,0))</f>
        <v/>
      </c>
      <c r="M979" s="43" t="str">
        <f>IF(F979="","",VLOOKUP(X979,図書名リスト!$A$3:$W$900,14,0))</f>
        <v/>
      </c>
      <c r="N979" s="10" t="str">
        <f>IF(F979="","",VLOOKUP(X979,図書名リスト!$A$3:$W$900,17,0))</f>
        <v/>
      </c>
      <c r="O979" s="11"/>
      <c r="P979" s="23" t="str">
        <f>IF(F979="","",VLOOKUP(X979,図書名リスト!$A$3:$W$900,21,0))</f>
        <v/>
      </c>
      <c r="Q979" s="22" t="str">
        <f>IF(F979="","",VLOOKUP(X979,図書名リスト!$A$3:$W$900,19,0))</f>
        <v/>
      </c>
      <c r="R979" s="23" t="str">
        <f>IF(F979="","",VLOOKUP(X979,図書名リスト!$A$3:$W$900,20,0))</f>
        <v/>
      </c>
      <c r="S979" s="22" t="str">
        <f>IF(F979="","",VLOOKUP(X979,図書名リスト!$A$3:$W$900,22,0))</f>
        <v/>
      </c>
      <c r="T979" s="9" t="str">
        <f t="shared" si="75"/>
        <v xml:space="preserve"> </v>
      </c>
      <c r="U979" s="9" t="str">
        <f t="shared" si="76"/>
        <v>　</v>
      </c>
      <c r="V979" s="9" t="str">
        <f t="shared" si="77"/>
        <v xml:space="preserve"> </v>
      </c>
      <c r="W979" s="9">
        <f t="shared" si="78"/>
        <v>0</v>
      </c>
      <c r="X979" s="8" t="str">
        <f t="shared" si="79"/>
        <v/>
      </c>
    </row>
    <row r="980" spans="1:24" ht="57" customHeight="1" x14ac:dyDescent="0.15">
      <c r="A980" s="44"/>
      <c r="B980" s="11"/>
      <c r="C980" s="17"/>
      <c r="D980" s="17"/>
      <c r="E980" s="16"/>
      <c r="F980" s="15"/>
      <c r="G980" s="14"/>
      <c r="H980" s="13" t="str">
        <f>IF(F980="","",VLOOKUP(F980,図書名リスト!$C$3:$W$900,16,0))</f>
        <v/>
      </c>
      <c r="I980" s="12" t="str">
        <f>IF(F980="","",VLOOKUP(X980,図書名リスト!$A$3:$W$900,5,0))</f>
        <v/>
      </c>
      <c r="J980" s="25" t="str">
        <f>IF(F980="","",VLOOKUP(X980,図書名リスト!$A$3:$W$900,9,0))</f>
        <v/>
      </c>
      <c r="K980" s="24" t="str">
        <f>IF(F980="","",VLOOKUP(X980,図書名リスト!$A$3:$W$900,23,0))</f>
        <v/>
      </c>
      <c r="L980" s="10" t="str">
        <f>IF(F980="","",VLOOKUP(X980,図書名リスト!$A$3:$W$900,11,0))</f>
        <v/>
      </c>
      <c r="M980" s="43" t="str">
        <f>IF(F980="","",VLOOKUP(X980,図書名リスト!$A$3:$W$900,14,0))</f>
        <v/>
      </c>
      <c r="N980" s="10" t="str">
        <f>IF(F980="","",VLOOKUP(X980,図書名リスト!$A$3:$W$900,17,0))</f>
        <v/>
      </c>
      <c r="O980" s="11"/>
      <c r="P980" s="23" t="str">
        <f>IF(F980="","",VLOOKUP(X980,図書名リスト!$A$3:$W$900,21,0))</f>
        <v/>
      </c>
      <c r="Q980" s="22" t="str">
        <f>IF(F980="","",VLOOKUP(X980,図書名リスト!$A$3:$W$900,19,0))</f>
        <v/>
      </c>
      <c r="R980" s="23" t="str">
        <f>IF(F980="","",VLOOKUP(X980,図書名リスト!$A$3:$W$900,20,0))</f>
        <v/>
      </c>
      <c r="S980" s="22" t="str">
        <f>IF(F980="","",VLOOKUP(X980,図書名リスト!$A$3:$W$900,22,0))</f>
        <v/>
      </c>
      <c r="T980" s="9" t="str">
        <f t="shared" si="75"/>
        <v xml:space="preserve"> </v>
      </c>
      <c r="U980" s="9" t="str">
        <f t="shared" si="76"/>
        <v>　</v>
      </c>
      <c r="V980" s="9" t="str">
        <f t="shared" si="77"/>
        <v xml:space="preserve"> </v>
      </c>
      <c r="W980" s="9">
        <f t="shared" si="78"/>
        <v>0</v>
      </c>
      <c r="X980" s="8" t="str">
        <f t="shared" si="79"/>
        <v/>
      </c>
    </row>
    <row r="981" spans="1:24" ht="57" customHeight="1" x14ac:dyDescent="0.15">
      <c r="A981" s="44"/>
      <c r="B981" s="11"/>
      <c r="C981" s="17"/>
      <c r="D981" s="17"/>
      <c r="E981" s="16"/>
      <c r="F981" s="15"/>
      <c r="G981" s="14"/>
      <c r="H981" s="13" t="str">
        <f>IF(F981="","",VLOOKUP(F981,図書名リスト!$C$3:$W$900,16,0))</f>
        <v/>
      </c>
      <c r="I981" s="12" t="str">
        <f>IF(F981="","",VLOOKUP(X981,図書名リスト!$A$3:$W$900,5,0))</f>
        <v/>
      </c>
      <c r="J981" s="25" t="str">
        <f>IF(F981="","",VLOOKUP(X981,図書名リスト!$A$3:$W$900,9,0))</f>
        <v/>
      </c>
      <c r="K981" s="24" t="str">
        <f>IF(F981="","",VLOOKUP(X981,図書名リスト!$A$3:$W$900,23,0))</f>
        <v/>
      </c>
      <c r="L981" s="10" t="str">
        <f>IF(F981="","",VLOOKUP(X981,図書名リスト!$A$3:$W$900,11,0))</f>
        <v/>
      </c>
      <c r="M981" s="43" t="str">
        <f>IF(F981="","",VLOOKUP(X981,図書名リスト!$A$3:$W$900,14,0))</f>
        <v/>
      </c>
      <c r="N981" s="10" t="str">
        <f>IF(F981="","",VLOOKUP(X981,図書名リスト!$A$3:$W$900,17,0))</f>
        <v/>
      </c>
      <c r="O981" s="11"/>
      <c r="P981" s="23" t="str">
        <f>IF(F981="","",VLOOKUP(X981,図書名リスト!$A$3:$W$900,21,0))</f>
        <v/>
      </c>
      <c r="Q981" s="22" t="str">
        <f>IF(F981="","",VLOOKUP(X981,図書名リスト!$A$3:$W$900,19,0))</f>
        <v/>
      </c>
      <c r="R981" s="23" t="str">
        <f>IF(F981="","",VLOOKUP(X981,図書名リスト!$A$3:$W$900,20,0))</f>
        <v/>
      </c>
      <c r="S981" s="22" t="str">
        <f>IF(F981="","",VLOOKUP(X981,図書名リスト!$A$3:$W$900,22,0))</f>
        <v/>
      </c>
      <c r="T981" s="9" t="str">
        <f t="shared" si="75"/>
        <v xml:space="preserve"> </v>
      </c>
      <c r="U981" s="9" t="str">
        <f t="shared" si="76"/>
        <v>　</v>
      </c>
      <c r="V981" s="9" t="str">
        <f t="shared" si="77"/>
        <v xml:space="preserve"> </v>
      </c>
      <c r="W981" s="9">
        <f t="shared" si="78"/>
        <v>0</v>
      </c>
      <c r="X981" s="8" t="str">
        <f t="shared" si="79"/>
        <v/>
      </c>
    </row>
    <row r="982" spans="1:24" ht="57" customHeight="1" x14ac:dyDescent="0.15">
      <c r="A982" s="44"/>
      <c r="B982" s="11"/>
      <c r="C982" s="17"/>
      <c r="D982" s="17"/>
      <c r="E982" s="16"/>
      <c r="F982" s="15"/>
      <c r="G982" s="14"/>
      <c r="H982" s="13" t="str">
        <f>IF(F982="","",VLOOKUP(F982,図書名リスト!$C$3:$W$900,16,0))</f>
        <v/>
      </c>
      <c r="I982" s="12" t="str">
        <f>IF(F982="","",VLOOKUP(X982,図書名リスト!$A$3:$W$900,5,0))</f>
        <v/>
      </c>
      <c r="J982" s="25" t="str">
        <f>IF(F982="","",VLOOKUP(X982,図書名リスト!$A$3:$W$900,9,0))</f>
        <v/>
      </c>
      <c r="K982" s="24" t="str">
        <f>IF(F982="","",VLOOKUP(X982,図書名リスト!$A$3:$W$900,23,0))</f>
        <v/>
      </c>
      <c r="L982" s="10" t="str">
        <f>IF(F982="","",VLOOKUP(X982,図書名リスト!$A$3:$W$900,11,0))</f>
        <v/>
      </c>
      <c r="M982" s="43" t="str">
        <f>IF(F982="","",VLOOKUP(X982,図書名リスト!$A$3:$W$900,14,0))</f>
        <v/>
      </c>
      <c r="N982" s="10" t="str">
        <f>IF(F982="","",VLOOKUP(X982,図書名リスト!$A$3:$W$900,17,0))</f>
        <v/>
      </c>
      <c r="O982" s="11"/>
      <c r="P982" s="23" t="str">
        <f>IF(F982="","",VLOOKUP(X982,図書名リスト!$A$3:$W$900,21,0))</f>
        <v/>
      </c>
      <c r="Q982" s="22" t="str">
        <f>IF(F982="","",VLOOKUP(X982,図書名リスト!$A$3:$W$900,19,0))</f>
        <v/>
      </c>
      <c r="R982" s="23" t="str">
        <f>IF(F982="","",VLOOKUP(X982,図書名リスト!$A$3:$W$900,20,0))</f>
        <v/>
      </c>
      <c r="S982" s="22" t="str">
        <f>IF(F982="","",VLOOKUP(X982,図書名リスト!$A$3:$W$900,22,0))</f>
        <v/>
      </c>
      <c r="T982" s="9" t="str">
        <f t="shared" si="75"/>
        <v xml:space="preserve"> </v>
      </c>
      <c r="U982" s="9" t="str">
        <f t="shared" si="76"/>
        <v>　</v>
      </c>
      <c r="V982" s="9" t="str">
        <f t="shared" si="77"/>
        <v xml:space="preserve"> </v>
      </c>
      <c r="W982" s="9">
        <f t="shared" si="78"/>
        <v>0</v>
      </c>
      <c r="X982" s="8" t="str">
        <f t="shared" si="79"/>
        <v/>
      </c>
    </row>
    <row r="983" spans="1:24" ht="57" customHeight="1" x14ac:dyDescent="0.15">
      <c r="A983" s="44"/>
      <c r="B983" s="11"/>
      <c r="C983" s="17"/>
      <c r="D983" s="17"/>
      <c r="E983" s="16"/>
      <c r="F983" s="15"/>
      <c r="G983" s="14"/>
      <c r="H983" s="13" t="str">
        <f>IF(F983="","",VLOOKUP(F983,図書名リスト!$C$3:$W$900,16,0))</f>
        <v/>
      </c>
      <c r="I983" s="12" t="str">
        <f>IF(F983="","",VLOOKUP(X983,図書名リスト!$A$3:$W$900,5,0))</f>
        <v/>
      </c>
      <c r="J983" s="25" t="str">
        <f>IF(F983="","",VLOOKUP(X983,図書名リスト!$A$3:$W$900,9,0))</f>
        <v/>
      </c>
      <c r="K983" s="24" t="str">
        <f>IF(F983="","",VLOOKUP(X983,図書名リスト!$A$3:$W$900,23,0))</f>
        <v/>
      </c>
      <c r="L983" s="10" t="str">
        <f>IF(F983="","",VLOOKUP(X983,図書名リスト!$A$3:$W$900,11,0))</f>
        <v/>
      </c>
      <c r="M983" s="43" t="str">
        <f>IF(F983="","",VLOOKUP(X983,図書名リスト!$A$3:$W$900,14,0))</f>
        <v/>
      </c>
      <c r="N983" s="10" t="str">
        <f>IF(F983="","",VLOOKUP(X983,図書名リスト!$A$3:$W$900,17,0))</f>
        <v/>
      </c>
      <c r="O983" s="11"/>
      <c r="P983" s="23" t="str">
        <f>IF(F983="","",VLOOKUP(X983,図書名リスト!$A$3:$W$900,21,0))</f>
        <v/>
      </c>
      <c r="Q983" s="22" t="str">
        <f>IF(F983="","",VLOOKUP(X983,図書名リスト!$A$3:$W$900,19,0))</f>
        <v/>
      </c>
      <c r="R983" s="23" t="str">
        <f>IF(F983="","",VLOOKUP(X983,図書名リスト!$A$3:$W$900,20,0))</f>
        <v/>
      </c>
      <c r="S983" s="22" t="str">
        <f>IF(F983="","",VLOOKUP(X983,図書名リスト!$A$3:$W$900,22,0))</f>
        <v/>
      </c>
      <c r="T983" s="9" t="str">
        <f t="shared" si="75"/>
        <v xml:space="preserve"> </v>
      </c>
      <c r="U983" s="9" t="str">
        <f t="shared" si="76"/>
        <v>　</v>
      </c>
      <c r="V983" s="9" t="str">
        <f t="shared" si="77"/>
        <v xml:space="preserve"> </v>
      </c>
      <c r="W983" s="9">
        <f t="shared" si="78"/>
        <v>0</v>
      </c>
      <c r="X983" s="8" t="str">
        <f t="shared" si="79"/>
        <v/>
      </c>
    </row>
    <row r="984" spans="1:24" ht="57" customHeight="1" x14ac:dyDescent="0.15">
      <c r="A984" s="44"/>
      <c r="B984" s="11"/>
      <c r="C984" s="17"/>
      <c r="D984" s="17"/>
      <c r="E984" s="16"/>
      <c r="F984" s="15"/>
      <c r="G984" s="14"/>
      <c r="H984" s="13" t="str">
        <f>IF(F984="","",VLOOKUP(F984,図書名リスト!$C$3:$W$900,16,0))</f>
        <v/>
      </c>
      <c r="I984" s="12" t="str">
        <f>IF(F984="","",VLOOKUP(X984,図書名リスト!$A$3:$W$900,5,0))</f>
        <v/>
      </c>
      <c r="J984" s="25" t="str">
        <f>IF(F984="","",VLOOKUP(X984,図書名リスト!$A$3:$W$900,9,0))</f>
        <v/>
      </c>
      <c r="K984" s="24" t="str">
        <f>IF(F984="","",VLOOKUP(X984,図書名リスト!$A$3:$W$900,23,0))</f>
        <v/>
      </c>
      <c r="L984" s="10" t="str">
        <f>IF(F984="","",VLOOKUP(X984,図書名リスト!$A$3:$W$900,11,0))</f>
        <v/>
      </c>
      <c r="M984" s="43" t="str">
        <f>IF(F984="","",VLOOKUP(X984,図書名リスト!$A$3:$W$900,14,0))</f>
        <v/>
      </c>
      <c r="N984" s="10" t="str">
        <f>IF(F984="","",VLOOKUP(X984,図書名リスト!$A$3:$W$900,17,0))</f>
        <v/>
      </c>
      <c r="O984" s="11"/>
      <c r="P984" s="23" t="str">
        <f>IF(F984="","",VLOOKUP(X984,図書名リスト!$A$3:$W$900,21,0))</f>
        <v/>
      </c>
      <c r="Q984" s="22" t="str">
        <f>IF(F984="","",VLOOKUP(X984,図書名リスト!$A$3:$W$900,19,0))</f>
        <v/>
      </c>
      <c r="R984" s="23" t="str">
        <f>IF(F984="","",VLOOKUP(X984,図書名リスト!$A$3:$W$900,20,0))</f>
        <v/>
      </c>
      <c r="S984" s="22" t="str">
        <f>IF(F984="","",VLOOKUP(X984,図書名リスト!$A$3:$W$900,22,0))</f>
        <v/>
      </c>
      <c r="T984" s="9" t="str">
        <f t="shared" si="75"/>
        <v xml:space="preserve"> </v>
      </c>
      <c r="U984" s="9" t="str">
        <f t="shared" si="76"/>
        <v>　</v>
      </c>
      <c r="V984" s="9" t="str">
        <f t="shared" si="77"/>
        <v xml:space="preserve"> </v>
      </c>
      <c r="W984" s="9">
        <f t="shared" si="78"/>
        <v>0</v>
      </c>
      <c r="X984" s="8" t="str">
        <f t="shared" si="79"/>
        <v/>
      </c>
    </row>
    <row r="985" spans="1:24" ht="57" customHeight="1" x14ac:dyDescent="0.15">
      <c r="A985" s="44"/>
      <c r="B985" s="11"/>
      <c r="C985" s="17"/>
      <c r="D985" s="17"/>
      <c r="E985" s="16"/>
      <c r="F985" s="15"/>
      <c r="G985" s="14"/>
      <c r="H985" s="13" t="str">
        <f>IF(F985="","",VLOOKUP(F985,図書名リスト!$C$3:$W$900,16,0))</f>
        <v/>
      </c>
      <c r="I985" s="12" t="str">
        <f>IF(F985="","",VLOOKUP(X985,図書名リスト!$A$3:$W$900,5,0))</f>
        <v/>
      </c>
      <c r="J985" s="25" t="str">
        <f>IF(F985="","",VLOOKUP(X985,図書名リスト!$A$3:$W$900,9,0))</f>
        <v/>
      </c>
      <c r="K985" s="24" t="str">
        <f>IF(F985="","",VLOOKUP(X985,図書名リスト!$A$3:$W$900,23,0))</f>
        <v/>
      </c>
      <c r="L985" s="10" t="str">
        <f>IF(F985="","",VLOOKUP(X985,図書名リスト!$A$3:$W$900,11,0))</f>
        <v/>
      </c>
      <c r="M985" s="43" t="str">
        <f>IF(F985="","",VLOOKUP(X985,図書名リスト!$A$3:$W$900,14,0))</f>
        <v/>
      </c>
      <c r="N985" s="10" t="str">
        <f>IF(F985="","",VLOOKUP(X985,図書名リスト!$A$3:$W$900,17,0))</f>
        <v/>
      </c>
      <c r="O985" s="11"/>
      <c r="P985" s="23" t="str">
        <f>IF(F985="","",VLOOKUP(X985,図書名リスト!$A$3:$W$900,21,0))</f>
        <v/>
      </c>
      <c r="Q985" s="22" t="str">
        <f>IF(F985="","",VLOOKUP(X985,図書名リスト!$A$3:$W$900,19,0))</f>
        <v/>
      </c>
      <c r="R985" s="23" t="str">
        <f>IF(F985="","",VLOOKUP(X985,図書名リスト!$A$3:$W$900,20,0))</f>
        <v/>
      </c>
      <c r="S985" s="22" t="str">
        <f>IF(F985="","",VLOOKUP(X985,図書名リスト!$A$3:$W$900,22,0))</f>
        <v/>
      </c>
      <c r="T985" s="9" t="str">
        <f t="shared" si="75"/>
        <v xml:space="preserve"> </v>
      </c>
      <c r="U985" s="9" t="str">
        <f t="shared" si="76"/>
        <v>　</v>
      </c>
      <c r="V985" s="9" t="str">
        <f t="shared" si="77"/>
        <v xml:space="preserve"> </v>
      </c>
      <c r="W985" s="9">
        <f t="shared" si="78"/>
        <v>0</v>
      </c>
      <c r="X985" s="8" t="str">
        <f t="shared" si="79"/>
        <v/>
      </c>
    </row>
    <row r="986" spans="1:24" ht="57" customHeight="1" x14ac:dyDescent="0.15">
      <c r="A986" s="44"/>
      <c r="B986" s="11"/>
      <c r="C986" s="17"/>
      <c r="D986" s="17"/>
      <c r="E986" s="16"/>
      <c r="F986" s="15"/>
      <c r="G986" s="14"/>
      <c r="H986" s="13" t="str">
        <f>IF(F986="","",VLOOKUP(F986,図書名リスト!$C$3:$W$900,16,0))</f>
        <v/>
      </c>
      <c r="I986" s="12" t="str">
        <f>IF(F986="","",VLOOKUP(X986,図書名リスト!$A$3:$W$900,5,0))</f>
        <v/>
      </c>
      <c r="J986" s="25" t="str">
        <f>IF(F986="","",VLOOKUP(X986,図書名リスト!$A$3:$W$900,9,0))</f>
        <v/>
      </c>
      <c r="K986" s="24" t="str">
        <f>IF(F986="","",VLOOKUP(X986,図書名リスト!$A$3:$W$900,23,0))</f>
        <v/>
      </c>
      <c r="L986" s="10" t="str">
        <f>IF(F986="","",VLOOKUP(X986,図書名リスト!$A$3:$W$900,11,0))</f>
        <v/>
      </c>
      <c r="M986" s="43" t="str">
        <f>IF(F986="","",VLOOKUP(X986,図書名リスト!$A$3:$W$900,14,0))</f>
        <v/>
      </c>
      <c r="N986" s="10" t="str">
        <f>IF(F986="","",VLOOKUP(X986,図書名リスト!$A$3:$W$900,17,0))</f>
        <v/>
      </c>
      <c r="O986" s="11"/>
      <c r="P986" s="23" t="str">
        <f>IF(F986="","",VLOOKUP(X986,図書名リスト!$A$3:$W$900,21,0))</f>
        <v/>
      </c>
      <c r="Q986" s="22" t="str">
        <f>IF(F986="","",VLOOKUP(X986,図書名リスト!$A$3:$W$900,19,0))</f>
        <v/>
      </c>
      <c r="R986" s="23" t="str">
        <f>IF(F986="","",VLOOKUP(X986,図書名リスト!$A$3:$W$900,20,0))</f>
        <v/>
      </c>
      <c r="S986" s="22" t="str">
        <f>IF(F986="","",VLOOKUP(X986,図書名リスト!$A$3:$W$900,22,0))</f>
        <v/>
      </c>
      <c r="T986" s="9" t="str">
        <f t="shared" si="75"/>
        <v xml:space="preserve"> </v>
      </c>
      <c r="U986" s="9" t="str">
        <f t="shared" si="76"/>
        <v>　</v>
      </c>
      <c r="V986" s="9" t="str">
        <f t="shared" si="77"/>
        <v xml:space="preserve"> </v>
      </c>
      <c r="W986" s="9">
        <f t="shared" si="78"/>
        <v>0</v>
      </c>
      <c r="X986" s="8" t="str">
        <f t="shared" si="79"/>
        <v/>
      </c>
    </row>
    <row r="987" spans="1:24" ht="57" customHeight="1" x14ac:dyDescent="0.15">
      <c r="A987" s="44"/>
      <c r="B987" s="11"/>
      <c r="C987" s="17"/>
      <c r="D987" s="17"/>
      <c r="E987" s="16"/>
      <c r="F987" s="15"/>
      <c r="G987" s="14"/>
      <c r="H987" s="13" t="str">
        <f>IF(F987="","",VLOOKUP(F987,図書名リスト!$C$3:$W$900,16,0))</f>
        <v/>
      </c>
      <c r="I987" s="12" t="str">
        <f>IF(F987="","",VLOOKUP(X987,図書名リスト!$A$3:$W$900,5,0))</f>
        <v/>
      </c>
      <c r="J987" s="25" t="str">
        <f>IF(F987="","",VLOOKUP(X987,図書名リスト!$A$3:$W$900,9,0))</f>
        <v/>
      </c>
      <c r="K987" s="24" t="str">
        <f>IF(F987="","",VLOOKUP(X987,図書名リスト!$A$3:$W$900,23,0))</f>
        <v/>
      </c>
      <c r="L987" s="10" t="str">
        <f>IF(F987="","",VLOOKUP(X987,図書名リスト!$A$3:$W$900,11,0))</f>
        <v/>
      </c>
      <c r="M987" s="43" t="str">
        <f>IF(F987="","",VLOOKUP(X987,図書名リスト!$A$3:$W$900,14,0))</f>
        <v/>
      </c>
      <c r="N987" s="10" t="str">
        <f>IF(F987="","",VLOOKUP(X987,図書名リスト!$A$3:$W$900,17,0))</f>
        <v/>
      </c>
      <c r="O987" s="11"/>
      <c r="P987" s="23" t="str">
        <f>IF(F987="","",VLOOKUP(X987,図書名リスト!$A$3:$W$900,21,0))</f>
        <v/>
      </c>
      <c r="Q987" s="22" t="str">
        <f>IF(F987="","",VLOOKUP(X987,図書名リスト!$A$3:$W$900,19,0))</f>
        <v/>
      </c>
      <c r="R987" s="23" t="str">
        <f>IF(F987="","",VLOOKUP(X987,図書名リスト!$A$3:$W$900,20,0))</f>
        <v/>
      </c>
      <c r="S987" s="22" t="str">
        <f>IF(F987="","",VLOOKUP(X987,図書名リスト!$A$3:$W$900,22,0))</f>
        <v/>
      </c>
      <c r="T987" s="9" t="str">
        <f t="shared" si="75"/>
        <v xml:space="preserve"> </v>
      </c>
      <c r="U987" s="9" t="str">
        <f t="shared" si="76"/>
        <v>　</v>
      </c>
      <c r="V987" s="9" t="str">
        <f t="shared" si="77"/>
        <v xml:space="preserve"> </v>
      </c>
      <c r="W987" s="9">
        <f t="shared" si="78"/>
        <v>0</v>
      </c>
      <c r="X987" s="8" t="str">
        <f t="shared" si="79"/>
        <v/>
      </c>
    </row>
    <row r="988" spans="1:24" ht="57" customHeight="1" x14ac:dyDescent="0.15">
      <c r="A988" s="44"/>
      <c r="B988" s="11"/>
      <c r="C988" s="17"/>
      <c r="D988" s="17"/>
      <c r="E988" s="16"/>
      <c r="F988" s="15"/>
      <c r="G988" s="14"/>
      <c r="H988" s="13" t="str">
        <f>IF(F988="","",VLOOKUP(F988,図書名リスト!$C$3:$W$900,16,0))</f>
        <v/>
      </c>
      <c r="I988" s="12" t="str">
        <f>IF(F988="","",VLOOKUP(X988,図書名リスト!$A$3:$W$900,5,0))</f>
        <v/>
      </c>
      <c r="J988" s="25" t="str">
        <f>IF(F988="","",VLOOKUP(X988,図書名リスト!$A$3:$W$900,9,0))</f>
        <v/>
      </c>
      <c r="K988" s="24" t="str">
        <f>IF(F988="","",VLOOKUP(X988,図書名リスト!$A$3:$W$900,23,0))</f>
        <v/>
      </c>
      <c r="L988" s="10" t="str">
        <f>IF(F988="","",VLOOKUP(X988,図書名リスト!$A$3:$W$900,11,0))</f>
        <v/>
      </c>
      <c r="M988" s="43" t="str">
        <f>IF(F988="","",VLOOKUP(X988,図書名リスト!$A$3:$W$900,14,0))</f>
        <v/>
      </c>
      <c r="N988" s="10" t="str">
        <f>IF(F988="","",VLOOKUP(X988,図書名リスト!$A$3:$W$900,17,0))</f>
        <v/>
      </c>
      <c r="O988" s="11"/>
      <c r="P988" s="23" t="str">
        <f>IF(F988="","",VLOOKUP(X988,図書名リスト!$A$3:$W$900,21,0))</f>
        <v/>
      </c>
      <c r="Q988" s="22" t="str">
        <f>IF(F988="","",VLOOKUP(X988,図書名リスト!$A$3:$W$900,19,0))</f>
        <v/>
      </c>
      <c r="R988" s="23" t="str">
        <f>IF(F988="","",VLOOKUP(X988,図書名リスト!$A$3:$W$900,20,0))</f>
        <v/>
      </c>
      <c r="S988" s="22" t="str">
        <f>IF(F988="","",VLOOKUP(X988,図書名リスト!$A$3:$W$900,22,0))</f>
        <v/>
      </c>
      <c r="T988" s="9" t="str">
        <f t="shared" si="75"/>
        <v xml:space="preserve"> </v>
      </c>
      <c r="U988" s="9" t="str">
        <f t="shared" si="76"/>
        <v>　</v>
      </c>
      <c r="V988" s="9" t="str">
        <f t="shared" si="77"/>
        <v xml:space="preserve"> </v>
      </c>
      <c r="W988" s="9">
        <f t="shared" si="78"/>
        <v>0</v>
      </c>
      <c r="X988" s="8" t="str">
        <f t="shared" si="79"/>
        <v/>
      </c>
    </row>
    <row r="989" spans="1:24" ht="57" customHeight="1" x14ac:dyDescent="0.15">
      <c r="A989" s="44"/>
      <c r="B989" s="11"/>
      <c r="C989" s="17"/>
      <c r="D989" s="17"/>
      <c r="E989" s="16"/>
      <c r="F989" s="15"/>
      <c r="G989" s="14"/>
      <c r="H989" s="13" t="str">
        <f>IF(F989="","",VLOOKUP(F989,図書名リスト!$C$3:$W$900,16,0))</f>
        <v/>
      </c>
      <c r="I989" s="12" t="str">
        <f>IF(F989="","",VLOOKUP(X989,図書名リスト!$A$3:$W$900,5,0))</f>
        <v/>
      </c>
      <c r="J989" s="25" t="str">
        <f>IF(F989="","",VLOOKUP(X989,図書名リスト!$A$3:$W$900,9,0))</f>
        <v/>
      </c>
      <c r="K989" s="24" t="str">
        <f>IF(F989="","",VLOOKUP(X989,図書名リスト!$A$3:$W$900,23,0))</f>
        <v/>
      </c>
      <c r="L989" s="10" t="str">
        <f>IF(F989="","",VLOOKUP(X989,図書名リスト!$A$3:$W$900,11,0))</f>
        <v/>
      </c>
      <c r="M989" s="43" t="str">
        <f>IF(F989="","",VLOOKUP(X989,図書名リスト!$A$3:$W$900,14,0))</f>
        <v/>
      </c>
      <c r="N989" s="10" t="str">
        <f>IF(F989="","",VLOOKUP(X989,図書名リスト!$A$3:$W$900,17,0))</f>
        <v/>
      </c>
      <c r="O989" s="11"/>
      <c r="P989" s="23" t="str">
        <f>IF(F989="","",VLOOKUP(X989,図書名リスト!$A$3:$W$900,21,0))</f>
        <v/>
      </c>
      <c r="Q989" s="22" t="str">
        <f>IF(F989="","",VLOOKUP(X989,図書名リスト!$A$3:$W$900,19,0))</f>
        <v/>
      </c>
      <c r="R989" s="23" t="str">
        <f>IF(F989="","",VLOOKUP(X989,図書名リスト!$A$3:$W$900,20,0))</f>
        <v/>
      </c>
      <c r="S989" s="22" t="str">
        <f>IF(F989="","",VLOOKUP(X989,図書名リスト!$A$3:$W$900,22,0))</f>
        <v/>
      </c>
      <c r="T989" s="9" t="str">
        <f t="shared" si="75"/>
        <v xml:space="preserve"> </v>
      </c>
      <c r="U989" s="9" t="str">
        <f t="shared" si="76"/>
        <v>　</v>
      </c>
      <c r="V989" s="9" t="str">
        <f t="shared" si="77"/>
        <v xml:space="preserve"> </v>
      </c>
      <c r="W989" s="9">
        <f t="shared" si="78"/>
        <v>0</v>
      </c>
      <c r="X989" s="8" t="str">
        <f t="shared" si="79"/>
        <v/>
      </c>
    </row>
    <row r="990" spans="1:24" ht="57" customHeight="1" x14ac:dyDescent="0.15">
      <c r="A990" s="44"/>
      <c r="B990" s="11"/>
      <c r="C990" s="17"/>
      <c r="D990" s="17"/>
      <c r="E990" s="16"/>
      <c r="F990" s="15"/>
      <c r="G990" s="14"/>
      <c r="H990" s="13" t="str">
        <f>IF(F990="","",VLOOKUP(F990,図書名リスト!$C$3:$W$900,16,0))</f>
        <v/>
      </c>
      <c r="I990" s="12" t="str">
        <f>IF(F990="","",VLOOKUP(X990,図書名リスト!$A$3:$W$900,5,0))</f>
        <v/>
      </c>
      <c r="J990" s="25" t="str">
        <f>IF(F990="","",VLOOKUP(X990,図書名リスト!$A$3:$W$900,9,0))</f>
        <v/>
      </c>
      <c r="K990" s="24" t="str">
        <f>IF(F990="","",VLOOKUP(X990,図書名リスト!$A$3:$W$900,23,0))</f>
        <v/>
      </c>
      <c r="L990" s="10" t="str">
        <f>IF(F990="","",VLOOKUP(X990,図書名リスト!$A$3:$W$900,11,0))</f>
        <v/>
      </c>
      <c r="M990" s="43" t="str">
        <f>IF(F990="","",VLOOKUP(X990,図書名リスト!$A$3:$W$900,14,0))</f>
        <v/>
      </c>
      <c r="N990" s="10" t="str">
        <f>IF(F990="","",VLOOKUP(X990,図書名リスト!$A$3:$W$900,17,0))</f>
        <v/>
      </c>
      <c r="O990" s="11"/>
      <c r="P990" s="23" t="str">
        <f>IF(F990="","",VLOOKUP(X990,図書名リスト!$A$3:$W$900,21,0))</f>
        <v/>
      </c>
      <c r="Q990" s="22" t="str">
        <f>IF(F990="","",VLOOKUP(X990,図書名リスト!$A$3:$W$900,19,0))</f>
        <v/>
      </c>
      <c r="R990" s="23" t="str">
        <f>IF(F990="","",VLOOKUP(X990,図書名リスト!$A$3:$W$900,20,0))</f>
        <v/>
      </c>
      <c r="S990" s="22" t="str">
        <f>IF(F990="","",VLOOKUP(X990,図書名リスト!$A$3:$W$900,22,0))</f>
        <v/>
      </c>
      <c r="T990" s="9" t="str">
        <f t="shared" si="75"/>
        <v xml:space="preserve"> </v>
      </c>
      <c r="U990" s="9" t="str">
        <f t="shared" si="76"/>
        <v>　</v>
      </c>
      <c r="V990" s="9" t="str">
        <f t="shared" si="77"/>
        <v xml:space="preserve"> </v>
      </c>
      <c r="W990" s="9">
        <f t="shared" si="78"/>
        <v>0</v>
      </c>
      <c r="X990" s="8" t="str">
        <f t="shared" si="79"/>
        <v/>
      </c>
    </row>
    <row r="991" spans="1:24" ht="57" customHeight="1" x14ac:dyDescent="0.15">
      <c r="A991" s="44"/>
      <c r="B991" s="11"/>
      <c r="C991" s="17"/>
      <c r="D991" s="17"/>
      <c r="E991" s="16"/>
      <c r="F991" s="15"/>
      <c r="G991" s="14"/>
      <c r="H991" s="13" t="str">
        <f>IF(F991="","",VLOOKUP(F991,図書名リスト!$C$3:$W$900,16,0))</f>
        <v/>
      </c>
      <c r="I991" s="12" t="str">
        <f>IF(F991="","",VLOOKUP(X991,図書名リスト!$A$3:$W$900,5,0))</f>
        <v/>
      </c>
      <c r="J991" s="25" t="str">
        <f>IF(F991="","",VLOOKUP(X991,図書名リスト!$A$3:$W$900,9,0))</f>
        <v/>
      </c>
      <c r="K991" s="24" t="str">
        <f>IF(F991="","",VLOOKUP(X991,図書名リスト!$A$3:$W$900,23,0))</f>
        <v/>
      </c>
      <c r="L991" s="10" t="str">
        <f>IF(F991="","",VLOOKUP(X991,図書名リスト!$A$3:$W$900,11,0))</f>
        <v/>
      </c>
      <c r="M991" s="43" t="str">
        <f>IF(F991="","",VLOOKUP(X991,図書名リスト!$A$3:$W$900,14,0))</f>
        <v/>
      </c>
      <c r="N991" s="10" t="str">
        <f>IF(F991="","",VLOOKUP(X991,図書名リスト!$A$3:$W$900,17,0))</f>
        <v/>
      </c>
      <c r="O991" s="11"/>
      <c r="P991" s="23" t="str">
        <f>IF(F991="","",VLOOKUP(X991,図書名リスト!$A$3:$W$900,21,0))</f>
        <v/>
      </c>
      <c r="Q991" s="22" t="str">
        <f>IF(F991="","",VLOOKUP(X991,図書名リスト!$A$3:$W$900,19,0))</f>
        <v/>
      </c>
      <c r="R991" s="23" t="str">
        <f>IF(F991="","",VLOOKUP(X991,図書名リスト!$A$3:$W$900,20,0))</f>
        <v/>
      </c>
      <c r="S991" s="22" t="str">
        <f>IF(F991="","",VLOOKUP(X991,図書名リスト!$A$3:$W$900,22,0))</f>
        <v/>
      </c>
      <c r="T991" s="9" t="str">
        <f t="shared" si="75"/>
        <v xml:space="preserve"> </v>
      </c>
      <c r="U991" s="9" t="str">
        <f t="shared" si="76"/>
        <v>　</v>
      </c>
      <c r="V991" s="9" t="str">
        <f t="shared" si="77"/>
        <v xml:space="preserve"> </v>
      </c>
      <c r="W991" s="9">
        <f t="shared" si="78"/>
        <v>0</v>
      </c>
      <c r="X991" s="8" t="str">
        <f t="shared" si="79"/>
        <v/>
      </c>
    </row>
    <row r="992" spans="1:24" ht="57" customHeight="1" x14ac:dyDescent="0.15">
      <c r="A992" s="44"/>
      <c r="B992" s="11"/>
      <c r="C992" s="17"/>
      <c r="D992" s="17"/>
      <c r="E992" s="16"/>
      <c r="F992" s="15"/>
      <c r="G992" s="14"/>
      <c r="H992" s="13" t="str">
        <f>IF(F992="","",VLOOKUP(F992,図書名リスト!$C$3:$W$900,16,0))</f>
        <v/>
      </c>
      <c r="I992" s="12" t="str">
        <f>IF(F992="","",VLOOKUP(X992,図書名リスト!$A$3:$W$900,5,0))</f>
        <v/>
      </c>
      <c r="J992" s="25" t="str">
        <f>IF(F992="","",VLOOKUP(X992,図書名リスト!$A$3:$W$900,9,0))</f>
        <v/>
      </c>
      <c r="K992" s="24" t="str">
        <f>IF(F992="","",VLOOKUP(X992,図書名リスト!$A$3:$W$900,23,0))</f>
        <v/>
      </c>
      <c r="L992" s="10" t="str">
        <f>IF(F992="","",VLOOKUP(X992,図書名リスト!$A$3:$W$900,11,0))</f>
        <v/>
      </c>
      <c r="M992" s="43" t="str">
        <f>IF(F992="","",VLOOKUP(X992,図書名リスト!$A$3:$W$900,14,0))</f>
        <v/>
      </c>
      <c r="N992" s="10" t="str">
        <f>IF(F992="","",VLOOKUP(X992,図書名リスト!$A$3:$W$900,17,0))</f>
        <v/>
      </c>
      <c r="O992" s="11"/>
      <c r="P992" s="23" t="str">
        <f>IF(F992="","",VLOOKUP(X992,図書名リスト!$A$3:$W$900,21,0))</f>
        <v/>
      </c>
      <c r="Q992" s="22" t="str">
        <f>IF(F992="","",VLOOKUP(X992,図書名リスト!$A$3:$W$900,19,0))</f>
        <v/>
      </c>
      <c r="R992" s="23" t="str">
        <f>IF(F992="","",VLOOKUP(X992,図書名リスト!$A$3:$W$900,20,0))</f>
        <v/>
      </c>
      <c r="S992" s="22" t="str">
        <f>IF(F992="","",VLOOKUP(X992,図書名リスト!$A$3:$W$900,22,0))</f>
        <v/>
      </c>
      <c r="T992" s="9" t="str">
        <f t="shared" si="75"/>
        <v xml:space="preserve"> </v>
      </c>
      <c r="U992" s="9" t="str">
        <f t="shared" si="76"/>
        <v>　</v>
      </c>
      <c r="V992" s="9" t="str">
        <f t="shared" si="77"/>
        <v xml:space="preserve"> </v>
      </c>
      <c r="W992" s="9">
        <f t="shared" si="78"/>
        <v>0</v>
      </c>
      <c r="X992" s="8" t="str">
        <f t="shared" si="79"/>
        <v/>
      </c>
    </row>
    <row r="993" spans="1:24" ht="57" customHeight="1" x14ac:dyDescent="0.15">
      <c r="A993" s="44"/>
      <c r="B993" s="11"/>
      <c r="C993" s="17"/>
      <c r="D993" s="17"/>
      <c r="E993" s="16"/>
      <c r="F993" s="15"/>
      <c r="G993" s="14"/>
      <c r="H993" s="13" t="str">
        <f>IF(F993="","",VLOOKUP(F993,図書名リスト!$C$3:$W$900,16,0))</f>
        <v/>
      </c>
      <c r="I993" s="12" t="str">
        <f>IF(F993="","",VLOOKUP(X993,図書名リスト!$A$3:$W$900,5,0))</f>
        <v/>
      </c>
      <c r="J993" s="25" t="str">
        <f>IF(F993="","",VLOOKUP(X993,図書名リスト!$A$3:$W$900,9,0))</f>
        <v/>
      </c>
      <c r="K993" s="24" t="str">
        <f>IF(F993="","",VLOOKUP(X993,図書名リスト!$A$3:$W$900,23,0))</f>
        <v/>
      </c>
      <c r="L993" s="10" t="str">
        <f>IF(F993="","",VLOOKUP(X993,図書名リスト!$A$3:$W$900,11,0))</f>
        <v/>
      </c>
      <c r="M993" s="43" t="str">
        <f>IF(F993="","",VLOOKUP(X993,図書名リスト!$A$3:$W$900,14,0))</f>
        <v/>
      </c>
      <c r="N993" s="10" t="str">
        <f>IF(F993="","",VLOOKUP(X993,図書名リスト!$A$3:$W$900,17,0))</f>
        <v/>
      </c>
      <c r="O993" s="11"/>
      <c r="P993" s="23" t="str">
        <f>IF(F993="","",VLOOKUP(X993,図書名リスト!$A$3:$W$900,21,0))</f>
        <v/>
      </c>
      <c r="Q993" s="22" t="str">
        <f>IF(F993="","",VLOOKUP(X993,図書名リスト!$A$3:$W$900,19,0))</f>
        <v/>
      </c>
      <c r="R993" s="23" t="str">
        <f>IF(F993="","",VLOOKUP(X993,図書名リスト!$A$3:$W$900,20,0))</f>
        <v/>
      </c>
      <c r="S993" s="22" t="str">
        <f>IF(F993="","",VLOOKUP(X993,図書名リスト!$A$3:$W$900,22,0))</f>
        <v/>
      </c>
      <c r="T993" s="9" t="str">
        <f t="shared" si="75"/>
        <v xml:space="preserve"> </v>
      </c>
      <c r="U993" s="9" t="str">
        <f t="shared" si="76"/>
        <v>　</v>
      </c>
      <c r="V993" s="9" t="str">
        <f t="shared" si="77"/>
        <v xml:space="preserve"> </v>
      </c>
      <c r="W993" s="9">
        <f t="shared" si="78"/>
        <v>0</v>
      </c>
      <c r="X993" s="8" t="str">
        <f t="shared" si="79"/>
        <v/>
      </c>
    </row>
    <row r="994" spans="1:24" ht="57" customHeight="1" x14ac:dyDescent="0.15">
      <c r="A994" s="44"/>
      <c r="B994" s="11"/>
      <c r="C994" s="17"/>
      <c r="D994" s="17"/>
      <c r="E994" s="16"/>
      <c r="F994" s="15"/>
      <c r="G994" s="14"/>
      <c r="H994" s="13" t="str">
        <f>IF(F994="","",VLOOKUP(F994,図書名リスト!$C$3:$W$900,16,0))</f>
        <v/>
      </c>
      <c r="I994" s="12" t="str">
        <f>IF(F994="","",VLOOKUP(X994,図書名リスト!$A$3:$W$900,5,0))</f>
        <v/>
      </c>
      <c r="J994" s="25" t="str">
        <f>IF(F994="","",VLOOKUP(X994,図書名リスト!$A$3:$W$900,9,0))</f>
        <v/>
      </c>
      <c r="K994" s="24" t="str">
        <f>IF(F994="","",VLOOKUP(X994,図書名リスト!$A$3:$W$900,23,0))</f>
        <v/>
      </c>
      <c r="L994" s="10" t="str">
        <f>IF(F994="","",VLOOKUP(X994,図書名リスト!$A$3:$W$900,11,0))</f>
        <v/>
      </c>
      <c r="M994" s="43" t="str">
        <f>IF(F994="","",VLOOKUP(X994,図書名リスト!$A$3:$W$900,14,0))</f>
        <v/>
      </c>
      <c r="N994" s="10" t="str">
        <f>IF(F994="","",VLOOKUP(X994,図書名リスト!$A$3:$W$900,17,0))</f>
        <v/>
      </c>
      <c r="O994" s="11"/>
      <c r="P994" s="23" t="str">
        <f>IF(F994="","",VLOOKUP(X994,図書名リスト!$A$3:$W$900,21,0))</f>
        <v/>
      </c>
      <c r="Q994" s="22" t="str">
        <f>IF(F994="","",VLOOKUP(X994,図書名リスト!$A$3:$W$900,19,0))</f>
        <v/>
      </c>
      <c r="R994" s="23" t="str">
        <f>IF(F994="","",VLOOKUP(X994,図書名リスト!$A$3:$W$900,20,0))</f>
        <v/>
      </c>
      <c r="S994" s="22" t="str">
        <f>IF(F994="","",VLOOKUP(X994,図書名リスト!$A$3:$W$900,22,0))</f>
        <v/>
      </c>
      <c r="T994" s="9" t="str">
        <f t="shared" si="75"/>
        <v xml:space="preserve"> </v>
      </c>
      <c r="U994" s="9" t="str">
        <f t="shared" si="76"/>
        <v>　</v>
      </c>
      <c r="V994" s="9" t="str">
        <f t="shared" si="77"/>
        <v xml:space="preserve"> </v>
      </c>
      <c r="W994" s="9">
        <f t="shared" si="78"/>
        <v>0</v>
      </c>
      <c r="X994" s="8" t="str">
        <f t="shared" si="79"/>
        <v/>
      </c>
    </row>
    <row r="995" spans="1:24" ht="57" customHeight="1" x14ac:dyDescent="0.15">
      <c r="A995" s="44"/>
      <c r="B995" s="11"/>
      <c r="C995" s="17"/>
      <c r="D995" s="17"/>
      <c r="E995" s="16"/>
      <c r="F995" s="15"/>
      <c r="G995" s="14"/>
      <c r="H995" s="13" t="str">
        <f>IF(F995="","",VLOOKUP(F995,図書名リスト!$C$3:$W$900,16,0))</f>
        <v/>
      </c>
      <c r="I995" s="12" t="str">
        <f>IF(F995="","",VLOOKUP(X995,図書名リスト!$A$3:$W$900,5,0))</f>
        <v/>
      </c>
      <c r="J995" s="25" t="str">
        <f>IF(F995="","",VLOOKUP(X995,図書名リスト!$A$3:$W$900,9,0))</f>
        <v/>
      </c>
      <c r="K995" s="24" t="str">
        <f>IF(F995="","",VLOOKUP(X995,図書名リスト!$A$3:$W$900,23,0))</f>
        <v/>
      </c>
      <c r="L995" s="10" t="str">
        <f>IF(F995="","",VLOOKUP(X995,図書名リスト!$A$3:$W$900,11,0))</f>
        <v/>
      </c>
      <c r="M995" s="43" t="str">
        <f>IF(F995="","",VLOOKUP(X995,図書名リスト!$A$3:$W$900,14,0))</f>
        <v/>
      </c>
      <c r="N995" s="10" t="str">
        <f>IF(F995="","",VLOOKUP(X995,図書名リスト!$A$3:$W$900,17,0))</f>
        <v/>
      </c>
      <c r="O995" s="11"/>
      <c r="P995" s="23" t="str">
        <f>IF(F995="","",VLOOKUP(X995,図書名リスト!$A$3:$W$900,21,0))</f>
        <v/>
      </c>
      <c r="Q995" s="22" t="str">
        <f>IF(F995="","",VLOOKUP(X995,図書名リスト!$A$3:$W$900,19,0))</f>
        <v/>
      </c>
      <c r="R995" s="23" t="str">
        <f>IF(F995="","",VLOOKUP(X995,図書名リスト!$A$3:$W$900,20,0))</f>
        <v/>
      </c>
      <c r="S995" s="22" t="str">
        <f>IF(F995="","",VLOOKUP(X995,図書名リスト!$A$3:$W$900,22,0))</f>
        <v/>
      </c>
      <c r="T995" s="9" t="str">
        <f t="shared" si="75"/>
        <v xml:space="preserve"> </v>
      </c>
      <c r="U995" s="9" t="str">
        <f t="shared" si="76"/>
        <v>　</v>
      </c>
      <c r="V995" s="9" t="str">
        <f t="shared" si="77"/>
        <v xml:space="preserve"> </v>
      </c>
      <c r="W995" s="9">
        <f t="shared" si="78"/>
        <v>0</v>
      </c>
      <c r="X995" s="8" t="str">
        <f t="shared" si="79"/>
        <v/>
      </c>
    </row>
    <row r="996" spans="1:24" ht="57" customHeight="1" x14ac:dyDescent="0.15">
      <c r="A996" s="44"/>
      <c r="B996" s="11"/>
      <c r="C996" s="17"/>
      <c r="D996" s="17"/>
      <c r="E996" s="16"/>
      <c r="F996" s="15"/>
      <c r="G996" s="14"/>
      <c r="H996" s="13" t="str">
        <f>IF(F996="","",VLOOKUP(F996,図書名リスト!$C$3:$W$900,16,0))</f>
        <v/>
      </c>
      <c r="I996" s="12" t="str">
        <f>IF(F996="","",VLOOKUP(X996,図書名リスト!$A$3:$W$900,5,0))</f>
        <v/>
      </c>
      <c r="J996" s="25" t="str">
        <f>IF(F996="","",VLOOKUP(X996,図書名リスト!$A$3:$W$900,9,0))</f>
        <v/>
      </c>
      <c r="K996" s="24" t="str">
        <f>IF(F996="","",VLOOKUP(X996,図書名リスト!$A$3:$W$900,23,0))</f>
        <v/>
      </c>
      <c r="L996" s="10" t="str">
        <f>IF(F996="","",VLOOKUP(X996,図書名リスト!$A$3:$W$900,11,0))</f>
        <v/>
      </c>
      <c r="M996" s="43" t="str">
        <f>IF(F996="","",VLOOKUP(X996,図書名リスト!$A$3:$W$900,14,0))</f>
        <v/>
      </c>
      <c r="N996" s="10" t="str">
        <f>IF(F996="","",VLOOKUP(X996,図書名リスト!$A$3:$W$900,17,0))</f>
        <v/>
      </c>
      <c r="O996" s="11"/>
      <c r="P996" s="23" t="str">
        <f>IF(F996="","",VLOOKUP(X996,図書名リスト!$A$3:$W$900,21,0))</f>
        <v/>
      </c>
      <c r="Q996" s="22" t="str">
        <f>IF(F996="","",VLOOKUP(X996,図書名リスト!$A$3:$W$900,19,0))</f>
        <v/>
      </c>
      <c r="R996" s="23" t="str">
        <f>IF(F996="","",VLOOKUP(X996,図書名リスト!$A$3:$W$900,20,0))</f>
        <v/>
      </c>
      <c r="S996" s="22" t="str">
        <f>IF(F996="","",VLOOKUP(X996,図書名リスト!$A$3:$W$900,22,0))</f>
        <v/>
      </c>
      <c r="T996" s="9" t="str">
        <f t="shared" si="75"/>
        <v xml:space="preserve"> </v>
      </c>
      <c r="U996" s="9" t="str">
        <f t="shared" si="76"/>
        <v>　</v>
      </c>
      <c r="V996" s="9" t="str">
        <f t="shared" si="77"/>
        <v xml:space="preserve"> </v>
      </c>
      <c r="W996" s="9">
        <f t="shared" si="78"/>
        <v>0</v>
      </c>
      <c r="X996" s="8" t="str">
        <f t="shared" si="79"/>
        <v/>
      </c>
    </row>
    <row r="997" spans="1:24" ht="57" customHeight="1" x14ac:dyDescent="0.15">
      <c r="A997" s="44"/>
      <c r="B997" s="11"/>
      <c r="C997" s="17"/>
      <c r="D997" s="17"/>
      <c r="E997" s="16"/>
      <c r="F997" s="15"/>
      <c r="G997" s="14"/>
      <c r="H997" s="13" t="str">
        <f>IF(F997="","",VLOOKUP(F997,図書名リスト!$C$3:$W$900,16,0))</f>
        <v/>
      </c>
      <c r="I997" s="12" t="str">
        <f>IF(F997="","",VLOOKUP(X997,図書名リスト!$A$3:$W$900,5,0))</f>
        <v/>
      </c>
      <c r="J997" s="25" t="str">
        <f>IF(F997="","",VLOOKUP(X997,図書名リスト!$A$3:$W$900,9,0))</f>
        <v/>
      </c>
      <c r="K997" s="24" t="str">
        <f>IF(F997="","",VLOOKUP(X997,図書名リスト!$A$3:$W$900,23,0))</f>
        <v/>
      </c>
      <c r="L997" s="10" t="str">
        <f>IF(F997="","",VLOOKUP(X997,図書名リスト!$A$3:$W$900,11,0))</f>
        <v/>
      </c>
      <c r="M997" s="43" t="str">
        <f>IF(F997="","",VLOOKUP(X997,図書名リスト!$A$3:$W$900,14,0))</f>
        <v/>
      </c>
      <c r="N997" s="10" t="str">
        <f>IF(F997="","",VLOOKUP(X997,図書名リスト!$A$3:$W$900,17,0))</f>
        <v/>
      </c>
      <c r="O997" s="11"/>
      <c r="P997" s="23" t="str">
        <f>IF(F997="","",VLOOKUP(X997,図書名リスト!$A$3:$W$900,21,0))</f>
        <v/>
      </c>
      <c r="Q997" s="22" t="str">
        <f>IF(F997="","",VLOOKUP(X997,図書名リスト!$A$3:$W$900,19,0))</f>
        <v/>
      </c>
      <c r="R997" s="23" t="str">
        <f>IF(F997="","",VLOOKUP(X997,図書名リスト!$A$3:$W$900,20,0))</f>
        <v/>
      </c>
      <c r="S997" s="22" t="str">
        <f>IF(F997="","",VLOOKUP(X997,図書名リスト!$A$3:$W$900,22,0))</f>
        <v/>
      </c>
      <c r="T997" s="9" t="str">
        <f t="shared" si="75"/>
        <v xml:space="preserve"> </v>
      </c>
      <c r="U997" s="9" t="str">
        <f t="shared" si="76"/>
        <v>　</v>
      </c>
      <c r="V997" s="9" t="str">
        <f t="shared" si="77"/>
        <v xml:space="preserve"> </v>
      </c>
      <c r="W997" s="9">
        <f t="shared" si="78"/>
        <v>0</v>
      </c>
      <c r="X997" s="8" t="str">
        <f t="shared" si="79"/>
        <v/>
      </c>
    </row>
    <row r="998" spans="1:24" ht="57" customHeight="1" x14ac:dyDescent="0.15">
      <c r="A998" s="44"/>
      <c r="B998" s="11"/>
      <c r="C998" s="17"/>
      <c r="D998" s="17"/>
      <c r="E998" s="16"/>
      <c r="F998" s="15"/>
      <c r="G998" s="14"/>
      <c r="H998" s="13" t="str">
        <f>IF(F998="","",VLOOKUP(F998,図書名リスト!$C$3:$W$900,16,0))</f>
        <v/>
      </c>
      <c r="I998" s="12" t="str">
        <f>IF(F998="","",VLOOKUP(X998,図書名リスト!$A$3:$W$900,5,0))</f>
        <v/>
      </c>
      <c r="J998" s="25" t="str">
        <f>IF(F998="","",VLOOKUP(X998,図書名リスト!$A$3:$W$900,9,0))</f>
        <v/>
      </c>
      <c r="K998" s="24" t="str">
        <f>IF(F998="","",VLOOKUP(X998,図書名リスト!$A$3:$W$900,23,0))</f>
        <v/>
      </c>
      <c r="L998" s="10" t="str">
        <f>IF(F998="","",VLOOKUP(X998,図書名リスト!$A$3:$W$900,11,0))</f>
        <v/>
      </c>
      <c r="M998" s="43" t="str">
        <f>IF(F998="","",VLOOKUP(X998,図書名リスト!$A$3:$W$900,14,0))</f>
        <v/>
      </c>
      <c r="N998" s="10" t="str">
        <f>IF(F998="","",VLOOKUP(X998,図書名リスト!$A$3:$W$900,17,0))</f>
        <v/>
      </c>
      <c r="O998" s="11"/>
      <c r="P998" s="23" t="str">
        <f>IF(F998="","",VLOOKUP(X998,図書名リスト!$A$3:$W$900,21,0))</f>
        <v/>
      </c>
      <c r="Q998" s="22" t="str">
        <f>IF(F998="","",VLOOKUP(X998,図書名リスト!$A$3:$W$900,19,0))</f>
        <v/>
      </c>
      <c r="R998" s="23" t="str">
        <f>IF(F998="","",VLOOKUP(X998,図書名リスト!$A$3:$W$900,20,0))</f>
        <v/>
      </c>
      <c r="S998" s="22" t="str">
        <f>IF(F998="","",VLOOKUP(X998,図書名リスト!$A$3:$W$900,22,0))</f>
        <v/>
      </c>
      <c r="T998" s="9" t="str">
        <f t="shared" si="75"/>
        <v xml:space="preserve"> </v>
      </c>
      <c r="U998" s="9" t="str">
        <f t="shared" si="76"/>
        <v>　</v>
      </c>
      <c r="V998" s="9" t="str">
        <f t="shared" si="77"/>
        <v xml:space="preserve"> </v>
      </c>
      <c r="W998" s="9">
        <f t="shared" si="78"/>
        <v>0</v>
      </c>
      <c r="X998" s="8" t="str">
        <f t="shared" si="79"/>
        <v/>
      </c>
    </row>
    <row r="999" spans="1:24" ht="57" customHeight="1" x14ac:dyDescent="0.15">
      <c r="A999" s="44"/>
      <c r="B999" s="11"/>
      <c r="C999" s="17"/>
      <c r="D999" s="17"/>
      <c r="E999" s="16"/>
      <c r="F999" s="15"/>
      <c r="G999" s="14"/>
      <c r="H999" s="13" t="str">
        <f>IF(F999="","",VLOOKUP(F999,図書名リスト!$C$3:$W$900,16,0))</f>
        <v/>
      </c>
      <c r="I999" s="12" t="str">
        <f>IF(F999="","",VLOOKUP(X999,図書名リスト!$A$3:$W$900,5,0))</f>
        <v/>
      </c>
      <c r="J999" s="25" t="str">
        <f>IF(F999="","",VLOOKUP(X999,図書名リスト!$A$3:$W$900,9,0))</f>
        <v/>
      </c>
      <c r="K999" s="24" t="str">
        <f>IF(F999="","",VLOOKUP(X999,図書名リスト!$A$3:$W$900,23,0))</f>
        <v/>
      </c>
      <c r="L999" s="10" t="str">
        <f>IF(F999="","",VLOOKUP(X999,図書名リスト!$A$3:$W$900,11,0))</f>
        <v/>
      </c>
      <c r="M999" s="43" t="str">
        <f>IF(F999="","",VLOOKUP(X999,図書名リスト!$A$3:$W$900,14,0))</f>
        <v/>
      </c>
      <c r="N999" s="10" t="str">
        <f>IF(F999="","",VLOOKUP(X999,図書名リスト!$A$3:$W$900,17,0))</f>
        <v/>
      </c>
      <c r="O999" s="11"/>
      <c r="P999" s="23" t="str">
        <f>IF(F999="","",VLOOKUP(X999,図書名リスト!$A$3:$W$900,21,0))</f>
        <v/>
      </c>
      <c r="Q999" s="22" t="str">
        <f>IF(F999="","",VLOOKUP(X999,図書名リスト!$A$3:$W$900,19,0))</f>
        <v/>
      </c>
      <c r="R999" s="23" t="str">
        <f>IF(F999="","",VLOOKUP(X999,図書名リスト!$A$3:$W$900,20,0))</f>
        <v/>
      </c>
      <c r="S999" s="22" t="str">
        <f>IF(F999="","",VLOOKUP(X999,図書名リスト!$A$3:$W$900,22,0))</f>
        <v/>
      </c>
      <c r="T999" s="9" t="str">
        <f t="shared" si="75"/>
        <v xml:space="preserve"> </v>
      </c>
      <c r="U999" s="9" t="str">
        <f t="shared" si="76"/>
        <v>　</v>
      </c>
      <c r="V999" s="9" t="str">
        <f t="shared" si="77"/>
        <v xml:space="preserve"> </v>
      </c>
      <c r="W999" s="9">
        <f t="shared" si="78"/>
        <v>0</v>
      </c>
      <c r="X999" s="8" t="str">
        <f t="shared" si="79"/>
        <v/>
      </c>
    </row>
    <row r="1000" spans="1:24" ht="57" customHeight="1" x14ac:dyDescent="0.15">
      <c r="A1000" s="44"/>
      <c r="B1000" s="11"/>
      <c r="C1000" s="17"/>
      <c r="D1000" s="17"/>
      <c r="E1000" s="16"/>
      <c r="F1000" s="15"/>
      <c r="G1000" s="14"/>
      <c r="H1000" s="13" t="str">
        <f>IF(F1000="","",VLOOKUP(F1000,図書名リスト!$C$3:$W$900,16,0))</f>
        <v/>
      </c>
      <c r="I1000" s="12" t="str">
        <f>IF(F1000="","",VLOOKUP(X1000,図書名リスト!$A$3:$W$900,5,0))</f>
        <v/>
      </c>
      <c r="J1000" s="25" t="str">
        <f>IF(F1000="","",VLOOKUP(X1000,図書名リスト!$A$3:$W$900,9,0))</f>
        <v/>
      </c>
      <c r="K1000" s="24" t="str">
        <f>IF(F1000="","",VLOOKUP(X1000,図書名リスト!$A$3:$W$900,23,0))</f>
        <v/>
      </c>
      <c r="L1000" s="10" t="str">
        <f>IF(F1000="","",VLOOKUP(X1000,図書名リスト!$A$3:$W$900,11,0))</f>
        <v/>
      </c>
      <c r="M1000" s="43" t="str">
        <f>IF(F1000="","",VLOOKUP(X1000,図書名リスト!$A$3:$W$900,14,0))</f>
        <v/>
      </c>
      <c r="N1000" s="10" t="str">
        <f>IF(F1000="","",VLOOKUP(X1000,図書名リスト!$A$3:$W$900,17,0))</f>
        <v/>
      </c>
      <c r="O1000" s="11"/>
      <c r="P1000" s="23" t="str">
        <f>IF(F1000="","",VLOOKUP(X1000,図書名リスト!$A$3:$W$900,21,0))</f>
        <v/>
      </c>
      <c r="Q1000" s="22" t="str">
        <f>IF(F1000="","",VLOOKUP(X1000,図書名リスト!$A$3:$W$900,19,0))</f>
        <v/>
      </c>
      <c r="R1000" s="23" t="str">
        <f>IF(F1000="","",VLOOKUP(X1000,図書名リスト!$A$3:$W$900,20,0))</f>
        <v/>
      </c>
      <c r="S1000" s="22" t="str">
        <f>IF(F1000="","",VLOOKUP(X1000,図書名リスト!$A$3:$W$900,22,0))</f>
        <v/>
      </c>
      <c r="T1000" s="9" t="str">
        <f t="shared" si="75"/>
        <v xml:space="preserve"> </v>
      </c>
      <c r="U1000" s="9" t="str">
        <f t="shared" si="76"/>
        <v>　</v>
      </c>
      <c r="V1000" s="9" t="str">
        <f t="shared" si="77"/>
        <v xml:space="preserve"> </v>
      </c>
      <c r="W1000" s="9">
        <f t="shared" si="78"/>
        <v>0</v>
      </c>
      <c r="X1000" s="8" t="str">
        <f t="shared" si="79"/>
        <v/>
      </c>
    </row>
    <row r="1001" spans="1:24" ht="57" customHeight="1" x14ac:dyDescent="0.15">
      <c r="A1001" s="44"/>
      <c r="B1001" s="11"/>
      <c r="C1001" s="17"/>
      <c r="D1001" s="17"/>
      <c r="E1001" s="16"/>
      <c r="F1001" s="15"/>
      <c r="G1001" s="14"/>
      <c r="H1001" s="13" t="str">
        <f>IF(F1001="","",VLOOKUP(F1001,図書名リスト!$C$3:$W$900,16,0))</f>
        <v/>
      </c>
      <c r="I1001" s="12" t="str">
        <f>IF(F1001="","",VLOOKUP(X1001,図書名リスト!$A$3:$W$900,5,0))</f>
        <v/>
      </c>
      <c r="J1001" s="25" t="str">
        <f>IF(F1001="","",VLOOKUP(X1001,図書名リスト!$A$3:$W$900,9,0))</f>
        <v/>
      </c>
      <c r="K1001" s="24" t="str">
        <f>IF(F1001="","",VLOOKUP(X1001,図書名リスト!$A$3:$W$900,23,0))</f>
        <v/>
      </c>
      <c r="L1001" s="10" t="str">
        <f>IF(F1001="","",VLOOKUP(X1001,図書名リスト!$A$3:$W$900,11,0))</f>
        <v/>
      </c>
      <c r="M1001" s="43" t="str">
        <f>IF(F1001="","",VLOOKUP(X1001,図書名リスト!$A$3:$W$900,14,0))</f>
        <v/>
      </c>
      <c r="N1001" s="10" t="str">
        <f>IF(F1001="","",VLOOKUP(X1001,図書名リスト!$A$3:$W$900,17,0))</f>
        <v/>
      </c>
      <c r="O1001" s="11"/>
      <c r="P1001" s="23" t="str">
        <f>IF(F1001="","",VLOOKUP(X1001,図書名リスト!$A$3:$W$900,21,0))</f>
        <v/>
      </c>
      <c r="Q1001" s="22" t="str">
        <f>IF(F1001="","",VLOOKUP(X1001,図書名リスト!$A$3:$W$900,19,0))</f>
        <v/>
      </c>
      <c r="R1001" s="23" t="str">
        <f>IF(F1001="","",VLOOKUP(X1001,図書名リスト!$A$3:$W$900,20,0))</f>
        <v/>
      </c>
      <c r="S1001" s="22" t="str">
        <f>IF(F1001="","",VLOOKUP(X1001,図書名リスト!$A$3:$W$900,22,0))</f>
        <v/>
      </c>
      <c r="T1001" s="9" t="str">
        <f t="shared" si="75"/>
        <v xml:space="preserve"> </v>
      </c>
      <c r="U1001" s="9" t="str">
        <f t="shared" si="76"/>
        <v>　</v>
      </c>
      <c r="V1001" s="9" t="str">
        <f t="shared" si="77"/>
        <v xml:space="preserve"> </v>
      </c>
      <c r="W1001" s="9">
        <f t="shared" si="78"/>
        <v>0</v>
      </c>
      <c r="X1001" s="8" t="str">
        <f t="shared" si="79"/>
        <v/>
      </c>
    </row>
    <row r="1002" spans="1:24" ht="57" customHeight="1" x14ac:dyDescent="0.15">
      <c r="A1002" s="44"/>
      <c r="B1002" s="11"/>
      <c r="C1002" s="17"/>
      <c r="D1002" s="17"/>
      <c r="E1002" s="16"/>
      <c r="F1002" s="15"/>
      <c r="G1002" s="14"/>
      <c r="H1002" s="13" t="str">
        <f>IF(F1002="","",VLOOKUP(F1002,図書名リスト!$C$3:$W$900,16,0))</f>
        <v/>
      </c>
      <c r="I1002" s="12" t="str">
        <f>IF(F1002="","",VLOOKUP(X1002,図書名リスト!$A$3:$W$900,5,0))</f>
        <v/>
      </c>
      <c r="J1002" s="25" t="str">
        <f>IF(F1002="","",VLOOKUP(X1002,図書名リスト!$A$3:$W$900,9,0))</f>
        <v/>
      </c>
      <c r="K1002" s="24" t="str">
        <f>IF(F1002="","",VLOOKUP(X1002,図書名リスト!$A$3:$W$900,23,0))</f>
        <v/>
      </c>
      <c r="L1002" s="10" t="str">
        <f>IF(F1002="","",VLOOKUP(X1002,図書名リスト!$A$3:$W$900,11,0))</f>
        <v/>
      </c>
      <c r="M1002" s="43" t="str">
        <f>IF(F1002="","",VLOOKUP(X1002,図書名リスト!$A$3:$W$900,14,0))</f>
        <v/>
      </c>
      <c r="N1002" s="10" t="str">
        <f>IF(F1002="","",VLOOKUP(X1002,図書名リスト!$A$3:$W$900,17,0))</f>
        <v/>
      </c>
      <c r="O1002" s="11"/>
      <c r="P1002" s="23" t="str">
        <f>IF(F1002="","",VLOOKUP(X1002,図書名リスト!$A$3:$W$900,21,0))</f>
        <v/>
      </c>
      <c r="Q1002" s="22" t="str">
        <f>IF(F1002="","",VLOOKUP(X1002,図書名リスト!$A$3:$W$900,19,0))</f>
        <v/>
      </c>
      <c r="R1002" s="23" t="str">
        <f>IF(F1002="","",VLOOKUP(X1002,図書名リスト!$A$3:$W$900,20,0))</f>
        <v/>
      </c>
      <c r="S1002" s="22" t="str">
        <f>IF(F1002="","",VLOOKUP(X1002,図書名リスト!$A$3:$W$900,22,0))</f>
        <v/>
      </c>
      <c r="T1002" s="9" t="str">
        <f t="shared" si="75"/>
        <v xml:space="preserve"> </v>
      </c>
      <c r="U1002" s="9" t="str">
        <f t="shared" si="76"/>
        <v>　</v>
      </c>
      <c r="V1002" s="9" t="str">
        <f t="shared" si="77"/>
        <v xml:space="preserve"> </v>
      </c>
      <c r="W1002" s="9">
        <f t="shared" si="78"/>
        <v>0</v>
      </c>
      <c r="X1002" s="8" t="str">
        <f t="shared" si="79"/>
        <v/>
      </c>
    </row>
    <row r="1003" spans="1:24" ht="57" customHeight="1" x14ac:dyDescent="0.15">
      <c r="A1003" s="44"/>
      <c r="B1003" s="11"/>
      <c r="C1003" s="17"/>
      <c r="D1003" s="17"/>
      <c r="E1003" s="16"/>
      <c r="F1003" s="15"/>
      <c r="G1003" s="14"/>
      <c r="H1003" s="13" t="str">
        <f>IF(F1003="","",VLOOKUP(F1003,図書名リスト!$C$3:$W$900,16,0))</f>
        <v/>
      </c>
      <c r="I1003" s="12" t="str">
        <f>IF(F1003="","",VLOOKUP(X1003,図書名リスト!$A$3:$W$900,5,0))</f>
        <v/>
      </c>
      <c r="J1003" s="25" t="str">
        <f>IF(F1003="","",VLOOKUP(X1003,図書名リスト!$A$3:$W$900,9,0))</f>
        <v/>
      </c>
      <c r="K1003" s="24" t="str">
        <f>IF(F1003="","",VLOOKUP(X1003,図書名リスト!$A$3:$W$900,23,0))</f>
        <v/>
      </c>
      <c r="L1003" s="10" t="str">
        <f>IF(F1003="","",VLOOKUP(X1003,図書名リスト!$A$3:$W$900,11,0))</f>
        <v/>
      </c>
      <c r="M1003" s="43" t="str">
        <f>IF(F1003="","",VLOOKUP(X1003,図書名リスト!$A$3:$W$900,14,0))</f>
        <v/>
      </c>
      <c r="N1003" s="10" t="str">
        <f>IF(F1003="","",VLOOKUP(X1003,図書名リスト!$A$3:$W$900,17,0))</f>
        <v/>
      </c>
      <c r="O1003" s="11"/>
      <c r="P1003" s="23" t="str">
        <f>IF(F1003="","",VLOOKUP(X1003,図書名リスト!$A$3:$W$900,21,0))</f>
        <v/>
      </c>
      <c r="Q1003" s="22" t="str">
        <f>IF(F1003="","",VLOOKUP(X1003,図書名リスト!$A$3:$W$900,19,0))</f>
        <v/>
      </c>
      <c r="R1003" s="23" t="str">
        <f>IF(F1003="","",VLOOKUP(X1003,図書名リスト!$A$3:$W$900,20,0))</f>
        <v/>
      </c>
      <c r="S1003" s="22" t="str">
        <f>IF(F1003="","",VLOOKUP(X1003,図書名リスト!$A$3:$W$900,22,0))</f>
        <v/>
      </c>
      <c r="T1003" s="9" t="str">
        <f t="shared" si="75"/>
        <v xml:space="preserve"> </v>
      </c>
      <c r="U1003" s="9" t="str">
        <f t="shared" si="76"/>
        <v>　</v>
      </c>
      <c r="V1003" s="9" t="str">
        <f t="shared" si="77"/>
        <v xml:space="preserve"> </v>
      </c>
      <c r="W1003" s="9">
        <f t="shared" si="78"/>
        <v>0</v>
      </c>
      <c r="X1003" s="8" t="str">
        <f t="shared" si="79"/>
        <v/>
      </c>
    </row>
    <row r="1004" spans="1:24" ht="57" customHeight="1" x14ac:dyDescent="0.15">
      <c r="A1004" s="44"/>
      <c r="B1004" s="11"/>
      <c r="C1004" s="17"/>
      <c r="D1004" s="17"/>
      <c r="E1004" s="16"/>
      <c r="F1004" s="15"/>
      <c r="G1004" s="14"/>
      <c r="H1004" s="13" t="str">
        <f>IF(F1004="","",VLOOKUP(F1004,図書名リスト!$C$3:$W$900,16,0))</f>
        <v/>
      </c>
      <c r="I1004" s="12" t="str">
        <f>IF(F1004="","",VLOOKUP(X1004,図書名リスト!$A$3:$W$900,5,0))</f>
        <v/>
      </c>
      <c r="J1004" s="25" t="str">
        <f>IF(F1004="","",VLOOKUP(X1004,図書名リスト!$A$3:$W$900,9,0))</f>
        <v/>
      </c>
      <c r="K1004" s="24" t="str">
        <f>IF(F1004="","",VLOOKUP(X1004,図書名リスト!$A$3:$W$900,23,0))</f>
        <v/>
      </c>
      <c r="L1004" s="10" t="str">
        <f>IF(F1004="","",VLOOKUP(X1004,図書名リスト!$A$3:$W$900,11,0))</f>
        <v/>
      </c>
      <c r="M1004" s="43" t="str">
        <f>IF(F1004="","",VLOOKUP(X1004,図書名リスト!$A$3:$W$900,14,0))</f>
        <v/>
      </c>
      <c r="N1004" s="10" t="str">
        <f>IF(F1004="","",VLOOKUP(X1004,図書名リスト!$A$3:$W$900,17,0))</f>
        <v/>
      </c>
      <c r="O1004" s="11"/>
      <c r="P1004" s="23" t="str">
        <f>IF(F1004="","",VLOOKUP(X1004,図書名リスト!$A$3:$W$900,21,0))</f>
        <v/>
      </c>
      <c r="Q1004" s="22" t="str">
        <f>IF(F1004="","",VLOOKUP(X1004,図書名リスト!$A$3:$W$900,19,0))</f>
        <v/>
      </c>
      <c r="R1004" s="23" t="str">
        <f>IF(F1004="","",VLOOKUP(X1004,図書名リスト!$A$3:$W$900,20,0))</f>
        <v/>
      </c>
      <c r="S1004" s="22" t="str">
        <f>IF(F1004="","",VLOOKUP(X1004,図書名リスト!$A$3:$W$900,22,0))</f>
        <v/>
      </c>
      <c r="T1004" s="9" t="str">
        <f t="shared" si="75"/>
        <v xml:space="preserve"> </v>
      </c>
      <c r="U1004" s="9" t="str">
        <f t="shared" si="76"/>
        <v>　</v>
      </c>
      <c r="V1004" s="9" t="str">
        <f t="shared" si="77"/>
        <v xml:space="preserve"> </v>
      </c>
      <c r="W1004" s="9">
        <f t="shared" si="78"/>
        <v>0</v>
      </c>
      <c r="X1004" s="8" t="str">
        <f t="shared" si="79"/>
        <v/>
      </c>
    </row>
    <row r="1005" spans="1:24" ht="57" customHeight="1" x14ac:dyDescent="0.15">
      <c r="A1005" s="44"/>
      <c r="B1005" s="11"/>
      <c r="C1005" s="17"/>
      <c r="D1005" s="17"/>
      <c r="E1005" s="16"/>
      <c r="F1005" s="15"/>
      <c r="G1005" s="14"/>
      <c r="H1005" s="13" t="str">
        <f>IF(F1005="","",VLOOKUP(F1005,図書名リスト!$C$3:$W$900,16,0))</f>
        <v/>
      </c>
      <c r="I1005" s="12" t="str">
        <f>IF(F1005="","",VLOOKUP(X1005,図書名リスト!$A$3:$W$900,5,0))</f>
        <v/>
      </c>
      <c r="J1005" s="25" t="str">
        <f>IF(F1005="","",VLOOKUP(X1005,図書名リスト!$A$3:$W$900,9,0))</f>
        <v/>
      </c>
      <c r="K1005" s="24" t="str">
        <f>IF(F1005="","",VLOOKUP(X1005,図書名リスト!$A$3:$W$900,23,0))</f>
        <v/>
      </c>
      <c r="L1005" s="10" t="str">
        <f>IF(F1005="","",VLOOKUP(X1005,図書名リスト!$A$3:$W$900,11,0))</f>
        <v/>
      </c>
      <c r="M1005" s="43" t="str">
        <f>IF(F1005="","",VLOOKUP(X1005,図書名リスト!$A$3:$W$900,14,0))</f>
        <v/>
      </c>
      <c r="N1005" s="10" t="str">
        <f>IF(F1005="","",VLOOKUP(X1005,図書名リスト!$A$3:$W$900,17,0))</f>
        <v/>
      </c>
      <c r="O1005" s="11"/>
      <c r="P1005" s="23" t="str">
        <f>IF(F1005="","",VLOOKUP(X1005,図書名リスト!$A$3:$W$900,21,0))</f>
        <v/>
      </c>
      <c r="Q1005" s="22" t="str">
        <f>IF(F1005="","",VLOOKUP(X1005,図書名リスト!$A$3:$W$900,19,0))</f>
        <v/>
      </c>
      <c r="R1005" s="23" t="str">
        <f>IF(F1005="","",VLOOKUP(X1005,図書名リスト!$A$3:$W$900,20,0))</f>
        <v/>
      </c>
      <c r="S1005" s="22" t="str">
        <f>IF(F1005="","",VLOOKUP(X1005,図書名リスト!$A$3:$W$900,22,0))</f>
        <v/>
      </c>
      <c r="T1005" s="9" t="str">
        <f t="shared" si="75"/>
        <v xml:space="preserve"> </v>
      </c>
      <c r="U1005" s="9" t="str">
        <f t="shared" si="76"/>
        <v>　</v>
      </c>
      <c r="V1005" s="9" t="str">
        <f t="shared" si="77"/>
        <v xml:space="preserve"> </v>
      </c>
      <c r="W1005" s="9">
        <f t="shared" si="78"/>
        <v>0</v>
      </c>
      <c r="X1005" s="8" t="str">
        <f t="shared" si="79"/>
        <v/>
      </c>
    </row>
    <row r="1006" spans="1:24" ht="57" customHeight="1" x14ac:dyDescent="0.15">
      <c r="A1006" s="44"/>
      <c r="B1006" s="11"/>
      <c r="C1006" s="17"/>
      <c r="D1006" s="17"/>
      <c r="E1006" s="16"/>
      <c r="F1006" s="15"/>
      <c r="G1006" s="14"/>
      <c r="H1006" s="13" t="str">
        <f>IF(F1006="","",VLOOKUP(F1006,図書名リスト!$C$3:$W$900,16,0))</f>
        <v/>
      </c>
      <c r="I1006" s="12" t="str">
        <f>IF(F1006="","",VLOOKUP(X1006,図書名リスト!$A$3:$W$900,5,0))</f>
        <v/>
      </c>
      <c r="J1006" s="25" t="str">
        <f>IF(F1006="","",VLOOKUP(X1006,図書名リスト!$A$3:$W$900,9,0))</f>
        <v/>
      </c>
      <c r="K1006" s="24" t="str">
        <f>IF(F1006="","",VLOOKUP(X1006,図書名リスト!$A$3:$W$900,23,0))</f>
        <v/>
      </c>
      <c r="L1006" s="10" t="str">
        <f>IF(F1006="","",VLOOKUP(X1006,図書名リスト!$A$3:$W$900,11,0))</f>
        <v/>
      </c>
      <c r="M1006" s="43" t="str">
        <f>IF(F1006="","",VLOOKUP(X1006,図書名リスト!$A$3:$W$900,14,0))</f>
        <v/>
      </c>
      <c r="N1006" s="10" t="str">
        <f>IF(F1006="","",VLOOKUP(X1006,図書名リスト!$A$3:$W$900,17,0))</f>
        <v/>
      </c>
      <c r="O1006" s="11"/>
      <c r="P1006" s="23" t="str">
        <f>IF(F1006="","",VLOOKUP(X1006,図書名リスト!$A$3:$W$900,21,0))</f>
        <v/>
      </c>
      <c r="Q1006" s="22" t="str">
        <f>IF(F1006="","",VLOOKUP(X1006,図書名リスト!$A$3:$W$900,19,0))</f>
        <v/>
      </c>
      <c r="R1006" s="23" t="str">
        <f>IF(F1006="","",VLOOKUP(X1006,図書名リスト!$A$3:$W$900,20,0))</f>
        <v/>
      </c>
      <c r="S1006" s="22" t="str">
        <f>IF(F1006="","",VLOOKUP(X1006,図書名リスト!$A$3:$W$900,22,0))</f>
        <v/>
      </c>
      <c r="T1006" s="9" t="str">
        <f t="shared" si="75"/>
        <v xml:space="preserve"> </v>
      </c>
      <c r="U1006" s="9" t="str">
        <f t="shared" si="76"/>
        <v>　</v>
      </c>
      <c r="V1006" s="9" t="str">
        <f t="shared" si="77"/>
        <v xml:space="preserve"> </v>
      </c>
      <c r="W1006" s="9">
        <f t="shared" si="78"/>
        <v>0</v>
      </c>
      <c r="X1006" s="8" t="str">
        <f t="shared" si="79"/>
        <v/>
      </c>
    </row>
    <row r="1007" spans="1:24" ht="57" customHeight="1" x14ac:dyDescent="0.15">
      <c r="A1007" s="44"/>
      <c r="B1007" s="11"/>
      <c r="C1007" s="17"/>
      <c r="D1007" s="17"/>
      <c r="E1007" s="16"/>
      <c r="F1007" s="15"/>
      <c r="G1007" s="14"/>
      <c r="H1007" s="13" t="str">
        <f>IF(F1007="","",VLOOKUP(F1007,図書名リスト!$C$3:$W$900,16,0))</f>
        <v/>
      </c>
      <c r="I1007" s="12" t="str">
        <f>IF(F1007="","",VLOOKUP(X1007,図書名リスト!$A$3:$W$900,5,0))</f>
        <v/>
      </c>
      <c r="J1007" s="25" t="str">
        <f>IF(F1007="","",VLOOKUP(X1007,図書名リスト!$A$3:$W$900,9,0))</f>
        <v/>
      </c>
      <c r="K1007" s="24" t="str">
        <f>IF(F1007="","",VLOOKUP(X1007,図書名リスト!$A$3:$W$900,23,0))</f>
        <v/>
      </c>
      <c r="L1007" s="10" t="str">
        <f>IF(F1007="","",VLOOKUP(X1007,図書名リスト!$A$3:$W$900,11,0))</f>
        <v/>
      </c>
      <c r="M1007" s="43" t="str">
        <f>IF(F1007="","",VLOOKUP(X1007,図書名リスト!$A$3:$W$900,14,0))</f>
        <v/>
      </c>
      <c r="N1007" s="10" t="str">
        <f>IF(F1007="","",VLOOKUP(X1007,図書名リスト!$A$3:$W$900,17,0))</f>
        <v/>
      </c>
      <c r="O1007" s="11"/>
      <c r="P1007" s="23" t="str">
        <f>IF(F1007="","",VLOOKUP(X1007,図書名リスト!$A$3:$W$900,21,0))</f>
        <v/>
      </c>
      <c r="Q1007" s="22" t="str">
        <f>IF(F1007="","",VLOOKUP(X1007,図書名リスト!$A$3:$W$900,19,0))</f>
        <v/>
      </c>
      <c r="R1007" s="23" t="str">
        <f>IF(F1007="","",VLOOKUP(X1007,図書名リスト!$A$3:$W$900,20,0))</f>
        <v/>
      </c>
      <c r="S1007" s="22" t="str">
        <f>IF(F1007="","",VLOOKUP(X1007,図書名リスト!$A$3:$W$900,22,0))</f>
        <v/>
      </c>
      <c r="T1007" s="9" t="str">
        <f t="shared" si="75"/>
        <v xml:space="preserve"> </v>
      </c>
      <c r="U1007" s="9" t="str">
        <f t="shared" si="76"/>
        <v>　</v>
      </c>
      <c r="V1007" s="9" t="str">
        <f t="shared" si="77"/>
        <v xml:space="preserve"> </v>
      </c>
      <c r="W1007" s="9">
        <f t="shared" si="78"/>
        <v>0</v>
      </c>
      <c r="X1007" s="8" t="str">
        <f t="shared" si="79"/>
        <v/>
      </c>
    </row>
    <row r="1008" spans="1:24" ht="57" customHeight="1" x14ac:dyDescent="0.15">
      <c r="A1008" s="44"/>
      <c r="B1008" s="11"/>
      <c r="C1008" s="17"/>
      <c r="D1008" s="17"/>
      <c r="E1008" s="16"/>
      <c r="F1008" s="15"/>
      <c r="G1008" s="14"/>
      <c r="H1008" s="13" t="str">
        <f>IF(F1008="","",VLOOKUP(F1008,図書名リスト!$C$3:$W$900,16,0))</f>
        <v/>
      </c>
      <c r="I1008" s="12" t="str">
        <f>IF(F1008="","",VLOOKUP(X1008,図書名リスト!$A$3:$W$900,5,0))</f>
        <v/>
      </c>
      <c r="J1008" s="25" t="str">
        <f>IF(F1008="","",VLOOKUP(X1008,図書名リスト!$A$3:$W$900,9,0))</f>
        <v/>
      </c>
      <c r="K1008" s="24" t="str">
        <f>IF(F1008="","",VLOOKUP(X1008,図書名リスト!$A$3:$W$900,23,0))</f>
        <v/>
      </c>
      <c r="L1008" s="10" t="str">
        <f>IF(F1008="","",VLOOKUP(X1008,図書名リスト!$A$3:$W$900,11,0))</f>
        <v/>
      </c>
      <c r="M1008" s="43" t="str">
        <f>IF(F1008="","",VLOOKUP(X1008,図書名リスト!$A$3:$W$900,14,0))</f>
        <v/>
      </c>
      <c r="N1008" s="10" t="str">
        <f>IF(F1008="","",VLOOKUP(X1008,図書名リスト!$A$3:$W$900,17,0))</f>
        <v/>
      </c>
      <c r="O1008" s="11"/>
      <c r="P1008" s="23" t="str">
        <f>IF(F1008="","",VLOOKUP(X1008,図書名リスト!$A$3:$W$900,21,0))</f>
        <v/>
      </c>
      <c r="Q1008" s="22" t="str">
        <f>IF(F1008="","",VLOOKUP(X1008,図書名リスト!$A$3:$W$900,19,0))</f>
        <v/>
      </c>
      <c r="R1008" s="23" t="str">
        <f>IF(F1008="","",VLOOKUP(X1008,図書名リスト!$A$3:$W$900,20,0))</f>
        <v/>
      </c>
      <c r="S1008" s="22" t="str">
        <f>IF(F1008="","",VLOOKUP(X1008,図書名リスト!$A$3:$W$900,22,0))</f>
        <v/>
      </c>
      <c r="T1008" s="9" t="str">
        <f t="shared" si="75"/>
        <v xml:space="preserve"> </v>
      </c>
      <c r="U1008" s="9" t="str">
        <f t="shared" si="76"/>
        <v>　</v>
      </c>
      <c r="V1008" s="9" t="str">
        <f t="shared" si="77"/>
        <v xml:space="preserve"> </v>
      </c>
      <c r="W1008" s="9">
        <f t="shared" si="78"/>
        <v>0</v>
      </c>
      <c r="X1008" s="8" t="str">
        <f t="shared" si="79"/>
        <v/>
      </c>
    </row>
    <row r="1009" spans="1:24" ht="57" customHeight="1" x14ac:dyDescent="0.15">
      <c r="A1009" s="44"/>
      <c r="B1009" s="11"/>
      <c r="C1009" s="17"/>
      <c r="D1009" s="17"/>
      <c r="E1009" s="16"/>
      <c r="F1009" s="15"/>
      <c r="G1009" s="14"/>
      <c r="H1009" s="13" t="str">
        <f>IF(F1009="","",VLOOKUP(F1009,図書名リスト!$C$3:$W$900,16,0))</f>
        <v/>
      </c>
      <c r="I1009" s="12" t="str">
        <f>IF(F1009="","",VLOOKUP(X1009,図書名リスト!$A$3:$W$900,5,0))</f>
        <v/>
      </c>
      <c r="J1009" s="25" t="str">
        <f>IF(F1009="","",VLOOKUP(X1009,図書名リスト!$A$3:$W$900,9,0))</f>
        <v/>
      </c>
      <c r="K1009" s="24" t="str">
        <f>IF(F1009="","",VLOOKUP(X1009,図書名リスト!$A$3:$W$900,23,0))</f>
        <v/>
      </c>
      <c r="L1009" s="10" t="str">
        <f>IF(F1009="","",VLOOKUP(X1009,図書名リスト!$A$3:$W$900,11,0))</f>
        <v/>
      </c>
      <c r="M1009" s="43" t="str">
        <f>IF(F1009="","",VLOOKUP(X1009,図書名リスト!$A$3:$W$900,14,0))</f>
        <v/>
      </c>
      <c r="N1009" s="10" t="str">
        <f>IF(F1009="","",VLOOKUP(X1009,図書名リスト!$A$3:$W$900,17,0))</f>
        <v/>
      </c>
      <c r="O1009" s="11"/>
      <c r="P1009" s="23" t="str">
        <f>IF(F1009="","",VLOOKUP(X1009,図書名リスト!$A$3:$W$900,21,0))</f>
        <v/>
      </c>
      <c r="Q1009" s="22" t="str">
        <f>IF(F1009="","",VLOOKUP(X1009,図書名リスト!$A$3:$W$900,19,0))</f>
        <v/>
      </c>
      <c r="R1009" s="23" t="str">
        <f>IF(F1009="","",VLOOKUP(X1009,図書名リスト!$A$3:$W$900,20,0))</f>
        <v/>
      </c>
      <c r="S1009" s="22" t="str">
        <f>IF(F1009="","",VLOOKUP(X1009,図書名リスト!$A$3:$W$900,22,0))</f>
        <v/>
      </c>
      <c r="T1009" s="9" t="str">
        <f t="shared" si="75"/>
        <v xml:space="preserve"> </v>
      </c>
      <c r="U1009" s="9" t="str">
        <f t="shared" si="76"/>
        <v>　</v>
      </c>
      <c r="V1009" s="9" t="str">
        <f t="shared" si="77"/>
        <v xml:space="preserve"> </v>
      </c>
      <c r="W1009" s="9">
        <f t="shared" si="78"/>
        <v>0</v>
      </c>
      <c r="X1009" s="8" t="str">
        <f t="shared" si="79"/>
        <v/>
      </c>
    </row>
    <row r="1010" spans="1:24" ht="57" customHeight="1" x14ac:dyDescent="0.15">
      <c r="A1010" s="44"/>
      <c r="B1010" s="11"/>
      <c r="C1010" s="17"/>
      <c r="D1010" s="17"/>
      <c r="E1010" s="16"/>
      <c r="F1010" s="15"/>
      <c r="G1010" s="14"/>
      <c r="H1010" s="13" t="str">
        <f>IF(F1010="","",VLOOKUP(F1010,図書名リスト!$C$3:$W$900,16,0))</f>
        <v/>
      </c>
      <c r="I1010" s="12" t="str">
        <f>IF(F1010="","",VLOOKUP(X1010,図書名リスト!$A$3:$W$900,5,0))</f>
        <v/>
      </c>
      <c r="J1010" s="25" t="str">
        <f>IF(F1010="","",VLOOKUP(X1010,図書名リスト!$A$3:$W$900,9,0))</f>
        <v/>
      </c>
      <c r="K1010" s="24" t="str">
        <f>IF(F1010="","",VLOOKUP(X1010,図書名リスト!$A$3:$W$900,23,0))</f>
        <v/>
      </c>
      <c r="L1010" s="10" t="str">
        <f>IF(F1010="","",VLOOKUP(X1010,図書名リスト!$A$3:$W$900,11,0))</f>
        <v/>
      </c>
      <c r="M1010" s="43" t="str">
        <f>IF(F1010="","",VLOOKUP(X1010,図書名リスト!$A$3:$W$900,14,0))</f>
        <v/>
      </c>
      <c r="N1010" s="10" t="str">
        <f>IF(F1010="","",VLOOKUP(X1010,図書名リスト!$A$3:$W$900,17,0))</f>
        <v/>
      </c>
      <c r="O1010" s="11"/>
      <c r="P1010" s="23" t="str">
        <f>IF(F1010="","",VLOOKUP(X1010,図書名リスト!$A$3:$W$900,21,0))</f>
        <v/>
      </c>
      <c r="Q1010" s="22" t="str">
        <f>IF(F1010="","",VLOOKUP(X1010,図書名リスト!$A$3:$W$900,19,0))</f>
        <v/>
      </c>
      <c r="R1010" s="23" t="str">
        <f>IF(F1010="","",VLOOKUP(X1010,図書名リスト!$A$3:$W$900,20,0))</f>
        <v/>
      </c>
      <c r="S1010" s="22" t="str">
        <f>IF(F1010="","",VLOOKUP(X1010,図書名リスト!$A$3:$W$900,22,0))</f>
        <v/>
      </c>
      <c r="T1010" s="9" t="str">
        <f t="shared" si="75"/>
        <v xml:space="preserve"> </v>
      </c>
      <c r="U1010" s="9" t="str">
        <f t="shared" si="76"/>
        <v>　</v>
      </c>
      <c r="V1010" s="9" t="str">
        <f t="shared" si="77"/>
        <v xml:space="preserve"> </v>
      </c>
      <c r="W1010" s="9">
        <f t="shared" si="78"/>
        <v>0</v>
      </c>
      <c r="X1010" s="8" t="str">
        <f t="shared" si="79"/>
        <v/>
      </c>
    </row>
    <row r="1011" spans="1:24" ht="57" customHeight="1" x14ac:dyDescent="0.15">
      <c r="A1011" s="44"/>
      <c r="B1011" s="11"/>
      <c r="C1011" s="17"/>
      <c r="D1011" s="17"/>
      <c r="E1011" s="16"/>
      <c r="F1011" s="15"/>
      <c r="G1011" s="14"/>
      <c r="H1011" s="13" t="str">
        <f>IF(F1011="","",VLOOKUP(F1011,図書名リスト!$C$3:$W$900,16,0))</f>
        <v/>
      </c>
      <c r="I1011" s="12" t="str">
        <f>IF(F1011="","",VLOOKUP(X1011,図書名リスト!$A$3:$W$900,5,0))</f>
        <v/>
      </c>
      <c r="J1011" s="25" t="str">
        <f>IF(F1011="","",VLOOKUP(X1011,図書名リスト!$A$3:$W$900,9,0))</f>
        <v/>
      </c>
      <c r="K1011" s="24" t="str">
        <f>IF(F1011="","",VLOOKUP(X1011,図書名リスト!$A$3:$W$900,23,0))</f>
        <v/>
      </c>
      <c r="L1011" s="10" t="str">
        <f>IF(F1011="","",VLOOKUP(X1011,図書名リスト!$A$3:$W$900,11,0))</f>
        <v/>
      </c>
      <c r="M1011" s="43" t="str">
        <f>IF(F1011="","",VLOOKUP(X1011,図書名リスト!$A$3:$W$900,14,0))</f>
        <v/>
      </c>
      <c r="N1011" s="10" t="str">
        <f>IF(F1011="","",VLOOKUP(X1011,図書名リスト!$A$3:$W$900,17,0))</f>
        <v/>
      </c>
      <c r="O1011" s="11"/>
      <c r="P1011" s="23" t="str">
        <f>IF(F1011="","",VLOOKUP(X1011,図書名リスト!$A$3:$W$900,21,0))</f>
        <v/>
      </c>
      <c r="Q1011" s="22" t="str">
        <f>IF(F1011="","",VLOOKUP(X1011,図書名リスト!$A$3:$W$900,19,0))</f>
        <v/>
      </c>
      <c r="R1011" s="23" t="str">
        <f>IF(F1011="","",VLOOKUP(X1011,図書名リスト!$A$3:$W$900,20,0))</f>
        <v/>
      </c>
      <c r="S1011" s="22" t="str">
        <f>IF(F1011="","",VLOOKUP(X1011,図書名リスト!$A$3:$W$900,22,0))</f>
        <v/>
      </c>
      <c r="T1011" s="9" t="str">
        <f t="shared" si="75"/>
        <v xml:space="preserve"> </v>
      </c>
      <c r="U1011" s="9" t="str">
        <f t="shared" si="76"/>
        <v>　</v>
      </c>
      <c r="V1011" s="9" t="str">
        <f t="shared" si="77"/>
        <v xml:space="preserve"> </v>
      </c>
      <c r="W1011" s="9">
        <f t="shared" si="78"/>
        <v>0</v>
      </c>
      <c r="X1011" s="8" t="str">
        <f t="shared" si="79"/>
        <v/>
      </c>
    </row>
    <row r="1012" spans="1:24" ht="57" customHeight="1" x14ac:dyDescent="0.15">
      <c r="A1012" s="44"/>
      <c r="B1012" s="11"/>
      <c r="C1012" s="17"/>
      <c r="D1012" s="17"/>
      <c r="E1012" s="16"/>
      <c r="F1012" s="15"/>
      <c r="G1012" s="14"/>
      <c r="H1012" s="13" t="str">
        <f>IF(F1012="","",VLOOKUP(F1012,図書名リスト!$C$3:$W$900,16,0))</f>
        <v/>
      </c>
      <c r="I1012" s="12" t="str">
        <f>IF(F1012="","",VLOOKUP(X1012,図書名リスト!$A$3:$W$900,5,0))</f>
        <v/>
      </c>
      <c r="J1012" s="25" t="str">
        <f>IF(F1012="","",VLOOKUP(X1012,図書名リスト!$A$3:$W$900,9,0))</f>
        <v/>
      </c>
      <c r="K1012" s="24" t="str">
        <f>IF(F1012="","",VLOOKUP(X1012,図書名リスト!$A$3:$W$900,23,0))</f>
        <v/>
      </c>
      <c r="L1012" s="10" t="str">
        <f>IF(F1012="","",VLOOKUP(X1012,図書名リスト!$A$3:$W$900,11,0))</f>
        <v/>
      </c>
      <c r="M1012" s="43" t="str">
        <f>IF(F1012="","",VLOOKUP(X1012,図書名リスト!$A$3:$W$900,14,0))</f>
        <v/>
      </c>
      <c r="N1012" s="10" t="str">
        <f>IF(F1012="","",VLOOKUP(X1012,図書名リスト!$A$3:$W$900,17,0))</f>
        <v/>
      </c>
      <c r="O1012" s="11"/>
      <c r="P1012" s="23" t="str">
        <f>IF(F1012="","",VLOOKUP(X1012,図書名リスト!$A$3:$W$900,21,0))</f>
        <v/>
      </c>
      <c r="Q1012" s="22" t="str">
        <f>IF(F1012="","",VLOOKUP(X1012,図書名リスト!$A$3:$W$900,19,0))</f>
        <v/>
      </c>
      <c r="R1012" s="23" t="str">
        <f>IF(F1012="","",VLOOKUP(X1012,図書名リスト!$A$3:$W$900,20,0))</f>
        <v/>
      </c>
      <c r="S1012" s="22" t="str">
        <f>IF(F1012="","",VLOOKUP(X1012,図書名リスト!$A$3:$W$900,22,0))</f>
        <v/>
      </c>
      <c r="T1012" s="9" t="str">
        <f t="shared" si="75"/>
        <v xml:space="preserve"> </v>
      </c>
      <c r="U1012" s="9" t="str">
        <f t="shared" si="76"/>
        <v>　</v>
      </c>
      <c r="V1012" s="9" t="str">
        <f t="shared" si="77"/>
        <v xml:space="preserve"> </v>
      </c>
      <c r="W1012" s="9">
        <f t="shared" si="78"/>
        <v>0</v>
      </c>
      <c r="X1012" s="8" t="str">
        <f t="shared" si="79"/>
        <v/>
      </c>
    </row>
    <row r="1013" spans="1:24" ht="57" customHeight="1" x14ac:dyDescent="0.15">
      <c r="A1013" s="44"/>
      <c r="B1013" s="11"/>
      <c r="C1013" s="17"/>
      <c r="D1013" s="17"/>
      <c r="E1013" s="16"/>
      <c r="F1013" s="15"/>
      <c r="G1013" s="14"/>
      <c r="H1013" s="13" t="str">
        <f>IF(F1013="","",VLOOKUP(F1013,図書名リスト!$C$3:$W$900,16,0))</f>
        <v/>
      </c>
      <c r="I1013" s="12" t="str">
        <f>IF(F1013="","",VLOOKUP(X1013,図書名リスト!$A$3:$W$900,5,0))</f>
        <v/>
      </c>
      <c r="J1013" s="25" t="str">
        <f>IF(F1013="","",VLOOKUP(X1013,図書名リスト!$A$3:$W$900,9,0))</f>
        <v/>
      </c>
      <c r="K1013" s="24" t="str">
        <f>IF(F1013="","",VLOOKUP(X1013,図書名リスト!$A$3:$W$900,23,0))</f>
        <v/>
      </c>
      <c r="L1013" s="10" t="str">
        <f>IF(F1013="","",VLOOKUP(X1013,図書名リスト!$A$3:$W$900,11,0))</f>
        <v/>
      </c>
      <c r="M1013" s="43" t="str">
        <f>IF(F1013="","",VLOOKUP(X1013,図書名リスト!$A$3:$W$900,14,0))</f>
        <v/>
      </c>
      <c r="N1013" s="10" t="str">
        <f>IF(F1013="","",VLOOKUP(X1013,図書名リスト!$A$3:$W$900,17,0))</f>
        <v/>
      </c>
      <c r="O1013" s="11"/>
      <c r="P1013" s="23" t="str">
        <f>IF(F1013="","",VLOOKUP(X1013,図書名リスト!$A$3:$W$900,21,0))</f>
        <v/>
      </c>
      <c r="Q1013" s="22" t="str">
        <f>IF(F1013="","",VLOOKUP(X1013,図書名リスト!$A$3:$W$900,19,0))</f>
        <v/>
      </c>
      <c r="R1013" s="23" t="str">
        <f>IF(F1013="","",VLOOKUP(X1013,図書名リスト!$A$3:$W$900,20,0))</f>
        <v/>
      </c>
      <c r="S1013" s="22" t="str">
        <f>IF(F1013="","",VLOOKUP(X1013,図書名リスト!$A$3:$W$900,22,0))</f>
        <v/>
      </c>
      <c r="T1013" s="9" t="str">
        <f t="shared" si="75"/>
        <v xml:space="preserve"> </v>
      </c>
      <c r="U1013" s="9" t="str">
        <f t="shared" si="76"/>
        <v>　</v>
      </c>
      <c r="V1013" s="9" t="str">
        <f t="shared" si="77"/>
        <v xml:space="preserve"> </v>
      </c>
      <c r="W1013" s="9">
        <f t="shared" si="78"/>
        <v>0</v>
      </c>
      <c r="X1013" s="8" t="str">
        <f t="shared" si="79"/>
        <v/>
      </c>
    </row>
    <row r="1014" spans="1:24" ht="57" customHeight="1" x14ac:dyDescent="0.15">
      <c r="A1014" s="44"/>
      <c r="B1014" s="11"/>
      <c r="C1014" s="17"/>
      <c r="D1014" s="17"/>
      <c r="E1014" s="16"/>
      <c r="F1014" s="15"/>
      <c r="G1014" s="14"/>
      <c r="H1014" s="13" t="str">
        <f>IF(F1014="","",VLOOKUP(F1014,図書名リスト!$C$3:$W$900,16,0))</f>
        <v/>
      </c>
      <c r="I1014" s="12" t="str">
        <f>IF(F1014="","",VLOOKUP(X1014,図書名リスト!$A$3:$W$900,5,0))</f>
        <v/>
      </c>
      <c r="J1014" s="25" t="str">
        <f>IF(F1014="","",VLOOKUP(X1014,図書名リスト!$A$3:$W$900,9,0))</f>
        <v/>
      </c>
      <c r="K1014" s="24" t="str">
        <f>IF(F1014="","",VLOOKUP(X1014,図書名リスト!$A$3:$W$900,23,0))</f>
        <v/>
      </c>
      <c r="L1014" s="10" t="str">
        <f>IF(F1014="","",VLOOKUP(X1014,図書名リスト!$A$3:$W$900,11,0))</f>
        <v/>
      </c>
      <c r="M1014" s="43" t="str">
        <f>IF(F1014="","",VLOOKUP(X1014,図書名リスト!$A$3:$W$900,14,0))</f>
        <v/>
      </c>
      <c r="N1014" s="10" t="str">
        <f>IF(F1014="","",VLOOKUP(X1014,図書名リスト!$A$3:$W$900,17,0))</f>
        <v/>
      </c>
      <c r="O1014" s="11"/>
      <c r="P1014" s="23" t="str">
        <f>IF(F1014="","",VLOOKUP(X1014,図書名リスト!$A$3:$W$900,21,0))</f>
        <v/>
      </c>
      <c r="Q1014" s="22" t="str">
        <f>IF(F1014="","",VLOOKUP(X1014,図書名リスト!$A$3:$W$900,19,0))</f>
        <v/>
      </c>
      <c r="R1014" s="23" t="str">
        <f>IF(F1014="","",VLOOKUP(X1014,図書名リスト!$A$3:$W$900,20,0))</f>
        <v/>
      </c>
      <c r="S1014" s="22" t="str">
        <f>IF(F1014="","",VLOOKUP(X1014,図書名リスト!$A$3:$W$900,22,0))</f>
        <v/>
      </c>
      <c r="T1014" s="9" t="str">
        <f t="shared" si="75"/>
        <v xml:space="preserve"> </v>
      </c>
      <c r="U1014" s="9" t="str">
        <f t="shared" si="76"/>
        <v>　</v>
      </c>
      <c r="V1014" s="9" t="str">
        <f t="shared" si="77"/>
        <v xml:space="preserve"> </v>
      </c>
      <c r="W1014" s="9">
        <f t="shared" si="78"/>
        <v>0</v>
      </c>
      <c r="X1014" s="8" t="str">
        <f t="shared" si="79"/>
        <v/>
      </c>
    </row>
    <row r="1015" spans="1:24" ht="57" customHeight="1" x14ac:dyDescent="0.15">
      <c r="A1015" s="44"/>
      <c r="B1015" s="11"/>
      <c r="C1015" s="17"/>
      <c r="D1015" s="17"/>
      <c r="E1015" s="16"/>
      <c r="F1015" s="15"/>
      <c r="G1015" s="14"/>
      <c r="H1015" s="13" t="str">
        <f>IF(F1015="","",VLOOKUP(F1015,図書名リスト!$C$3:$W$900,16,0))</f>
        <v/>
      </c>
      <c r="I1015" s="12" t="str">
        <f>IF(F1015="","",VLOOKUP(X1015,図書名リスト!$A$3:$W$900,5,0))</f>
        <v/>
      </c>
      <c r="J1015" s="25" t="str">
        <f>IF(F1015="","",VLOOKUP(X1015,図書名リスト!$A$3:$W$900,9,0))</f>
        <v/>
      </c>
      <c r="K1015" s="24" t="str">
        <f>IF(F1015="","",VLOOKUP(X1015,図書名リスト!$A$3:$W$900,23,0))</f>
        <v/>
      </c>
      <c r="L1015" s="10" t="str">
        <f>IF(F1015="","",VLOOKUP(X1015,図書名リスト!$A$3:$W$900,11,0))</f>
        <v/>
      </c>
      <c r="M1015" s="43" t="str">
        <f>IF(F1015="","",VLOOKUP(X1015,図書名リスト!$A$3:$W$900,14,0))</f>
        <v/>
      </c>
      <c r="N1015" s="10" t="str">
        <f>IF(F1015="","",VLOOKUP(X1015,図書名リスト!$A$3:$W$900,17,0))</f>
        <v/>
      </c>
      <c r="O1015" s="11"/>
      <c r="P1015" s="23" t="str">
        <f>IF(F1015="","",VLOOKUP(X1015,図書名リスト!$A$3:$W$900,21,0))</f>
        <v/>
      </c>
      <c r="Q1015" s="22" t="str">
        <f>IF(F1015="","",VLOOKUP(X1015,図書名リスト!$A$3:$W$900,19,0))</f>
        <v/>
      </c>
      <c r="R1015" s="23" t="str">
        <f>IF(F1015="","",VLOOKUP(X1015,図書名リスト!$A$3:$W$900,20,0))</f>
        <v/>
      </c>
      <c r="S1015" s="22" t="str">
        <f>IF(F1015="","",VLOOKUP(X1015,図書名リスト!$A$3:$W$900,22,0))</f>
        <v/>
      </c>
      <c r="T1015" s="9" t="str">
        <f t="shared" si="75"/>
        <v xml:space="preserve"> </v>
      </c>
      <c r="U1015" s="9" t="str">
        <f t="shared" si="76"/>
        <v>　</v>
      </c>
      <c r="V1015" s="9" t="str">
        <f t="shared" si="77"/>
        <v xml:space="preserve"> </v>
      </c>
      <c r="W1015" s="9">
        <f t="shared" si="78"/>
        <v>0</v>
      </c>
      <c r="X1015" s="8" t="str">
        <f t="shared" si="79"/>
        <v/>
      </c>
    </row>
    <row r="1016" spans="1:24" ht="57" customHeight="1" x14ac:dyDescent="0.15">
      <c r="A1016" s="44"/>
      <c r="B1016" s="11"/>
      <c r="C1016" s="17"/>
      <c r="D1016" s="17"/>
      <c r="E1016" s="16"/>
      <c r="F1016" s="15"/>
      <c r="G1016" s="14"/>
      <c r="H1016" s="13" t="str">
        <f>IF(F1016="","",VLOOKUP(F1016,図書名リスト!$C$3:$W$900,16,0))</f>
        <v/>
      </c>
      <c r="I1016" s="12" t="str">
        <f>IF(F1016="","",VLOOKUP(X1016,図書名リスト!$A$3:$W$900,5,0))</f>
        <v/>
      </c>
      <c r="J1016" s="25" t="str">
        <f>IF(F1016="","",VLOOKUP(X1016,図書名リスト!$A$3:$W$900,9,0))</f>
        <v/>
      </c>
      <c r="K1016" s="24" t="str">
        <f>IF(F1016="","",VLOOKUP(X1016,図書名リスト!$A$3:$W$900,23,0))</f>
        <v/>
      </c>
      <c r="L1016" s="10" t="str">
        <f>IF(F1016="","",VLOOKUP(X1016,図書名リスト!$A$3:$W$900,11,0))</f>
        <v/>
      </c>
      <c r="M1016" s="43" t="str">
        <f>IF(F1016="","",VLOOKUP(X1016,図書名リスト!$A$3:$W$900,14,0))</f>
        <v/>
      </c>
      <c r="N1016" s="10" t="str">
        <f>IF(F1016="","",VLOOKUP(X1016,図書名リスト!$A$3:$W$900,17,0))</f>
        <v/>
      </c>
      <c r="O1016" s="11"/>
      <c r="P1016" s="23" t="str">
        <f>IF(F1016="","",VLOOKUP(X1016,図書名リスト!$A$3:$W$900,21,0))</f>
        <v/>
      </c>
      <c r="Q1016" s="22" t="str">
        <f>IF(F1016="","",VLOOKUP(X1016,図書名リスト!$A$3:$W$900,19,0))</f>
        <v/>
      </c>
      <c r="R1016" s="23" t="str">
        <f>IF(F1016="","",VLOOKUP(X1016,図書名リスト!$A$3:$W$900,20,0))</f>
        <v/>
      </c>
      <c r="S1016" s="22" t="str">
        <f>IF(F1016="","",VLOOKUP(X1016,図書名リスト!$A$3:$W$900,22,0))</f>
        <v/>
      </c>
      <c r="T1016" s="9" t="str">
        <f t="shared" si="75"/>
        <v xml:space="preserve"> </v>
      </c>
      <c r="U1016" s="9" t="str">
        <f t="shared" si="76"/>
        <v>　</v>
      </c>
      <c r="V1016" s="9" t="str">
        <f t="shared" si="77"/>
        <v xml:space="preserve"> </v>
      </c>
      <c r="W1016" s="9">
        <f t="shared" si="78"/>
        <v>0</v>
      </c>
      <c r="X1016" s="8" t="str">
        <f t="shared" si="79"/>
        <v/>
      </c>
    </row>
    <row r="1017" spans="1:24" ht="57" customHeight="1" x14ac:dyDescent="0.15">
      <c r="A1017" s="44"/>
      <c r="B1017" s="11"/>
      <c r="C1017" s="17"/>
      <c r="D1017" s="17"/>
      <c r="E1017" s="16"/>
      <c r="F1017" s="15"/>
      <c r="G1017" s="14"/>
      <c r="H1017" s="13" t="str">
        <f>IF(F1017="","",VLOOKUP(F1017,図書名リスト!$C$3:$W$900,16,0))</f>
        <v/>
      </c>
      <c r="I1017" s="12" t="str">
        <f>IF(F1017="","",VLOOKUP(X1017,図書名リスト!$A$3:$W$900,5,0))</f>
        <v/>
      </c>
      <c r="J1017" s="25" t="str">
        <f>IF(F1017="","",VLOOKUP(X1017,図書名リスト!$A$3:$W$900,9,0))</f>
        <v/>
      </c>
      <c r="K1017" s="24" t="str">
        <f>IF(F1017="","",VLOOKUP(X1017,図書名リスト!$A$3:$W$900,23,0))</f>
        <v/>
      </c>
      <c r="L1017" s="10" t="str">
        <f>IF(F1017="","",VLOOKUP(X1017,図書名リスト!$A$3:$W$900,11,0))</f>
        <v/>
      </c>
      <c r="M1017" s="43" t="str">
        <f>IF(F1017="","",VLOOKUP(X1017,図書名リスト!$A$3:$W$900,14,0))</f>
        <v/>
      </c>
      <c r="N1017" s="10" t="str">
        <f>IF(F1017="","",VLOOKUP(X1017,図書名リスト!$A$3:$W$900,17,0))</f>
        <v/>
      </c>
      <c r="O1017" s="11"/>
      <c r="P1017" s="23" t="str">
        <f>IF(F1017="","",VLOOKUP(X1017,図書名リスト!$A$3:$W$900,21,0))</f>
        <v/>
      </c>
      <c r="Q1017" s="22" t="str">
        <f>IF(F1017="","",VLOOKUP(X1017,図書名リスト!$A$3:$W$900,19,0))</f>
        <v/>
      </c>
      <c r="R1017" s="23" t="str">
        <f>IF(F1017="","",VLOOKUP(X1017,図書名リスト!$A$3:$W$900,20,0))</f>
        <v/>
      </c>
      <c r="S1017" s="22" t="str">
        <f>IF(F1017="","",VLOOKUP(X1017,図書名リスト!$A$3:$W$900,22,0))</f>
        <v/>
      </c>
      <c r="T1017" s="9" t="str">
        <f t="shared" si="75"/>
        <v xml:space="preserve"> </v>
      </c>
      <c r="U1017" s="9" t="str">
        <f t="shared" si="76"/>
        <v>　</v>
      </c>
      <c r="V1017" s="9" t="str">
        <f t="shared" si="77"/>
        <v xml:space="preserve"> </v>
      </c>
      <c r="W1017" s="9">
        <f t="shared" si="78"/>
        <v>0</v>
      </c>
      <c r="X1017" s="8" t="str">
        <f t="shared" si="79"/>
        <v/>
      </c>
    </row>
    <row r="1018" spans="1:24" ht="57" customHeight="1" x14ac:dyDescent="0.15">
      <c r="A1018" s="44"/>
      <c r="B1018" s="11"/>
      <c r="C1018" s="17"/>
      <c r="D1018" s="17"/>
      <c r="E1018" s="16"/>
      <c r="F1018" s="15"/>
      <c r="G1018" s="14"/>
      <c r="H1018" s="13" t="str">
        <f>IF(F1018="","",VLOOKUP(F1018,図書名リスト!$C$3:$W$900,16,0))</f>
        <v/>
      </c>
      <c r="I1018" s="12" t="str">
        <f>IF(F1018="","",VLOOKUP(X1018,図書名リスト!$A$3:$W$900,5,0))</f>
        <v/>
      </c>
      <c r="J1018" s="25" t="str">
        <f>IF(F1018="","",VLOOKUP(X1018,図書名リスト!$A$3:$W$900,9,0))</f>
        <v/>
      </c>
      <c r="K1018" s="24" t="str">
        <f>IF(F1018="","",VLOOKUP(X1018,図書名リスト!$A$3:$W$900,23,0))</f>
        <v/>
      </c>
      <c r="L1018" s="10" t="str">
        <f>IF(F1018="","",VLOOKUP(X1018,図書名リスト!$A$3:$W$900,11,0))</f>
        <v/>
      </c>
      <c r="M1018" s="43" t="str">
        <f>IF(F1018="","",VLOOKUP(X1018,図書名リスト!$A$3:$W$900,14,0))</f>
        <v/>
      </c>
      <c r="N1018" s="10" t="str">
        <f>IF(F1018="","",VLOOKUP(X1018,図書名リスト!$A$3:$W$900,17,0))</f>
        <v/>
      </c>
      <c r="O1018" s="11"/>
      <c r="P1018" s="23" t="str">
        <f>IF(F1018="","",VLOOKUP(X1018,図書名リスト!$A$3:$W$900,21,0))</f>
        <v/>
      </c>
      <c r="Q1018" s="22" t="str">
        <f>IF(F1018="","",VLOOKUP(X1018,図書名リスト!$A$3:$W$900,19,0))</f>
        <v/>
      </c>
      <c r="R1018" s="23" t="str">
        <f>IF(F1018="","",VLOOKUP(X1018,図書名リスト!$A$3:$W$900,20,0))</f>
        <v/>
      </c>
      <c r="S1018" s="22" t="str">
        <f>IF(F1018="","",VLOOKUP(X1018,図書名リスト!$A$3:$W$900,22,0))</f>
        <v/>
      </c>
      <c r="T1018" s="9" t="str">
        <f t="shared" si="75"/>
        <v xml:space="preserve"> </v>
      </c>
      <c r="U1018" s="9" t="str">
        <f t="shared" si="76"/>
        <v>　</v>
      </c>
      <c r="V1018" s="9" t="str">
        <f t="shared" si="77"/>
        <v xml:space="preserve"> </v>
      </c>
      <c r="W1018" s="9">
        <f t="shared" si="78"/>
        <v>0</v>
      </c>
      <c r="X1018" s="8" t="str">
        <f t="shared" si="79"/>
        <v/>
      </c>
    </row>
    <row r="1019" spans="1:24" ht="57" customHeight="1" x14ac:dyDescent="0.15">
      <c r="A1019" s="44"/>
      <c r="B1019" s="11"/>
      <c r="C1019" s="17"/>
      <c r="D1019" s="17"/>
      <c r="E1019" s="16"/>
      <c r="F1019" s="15"/>
      <c r="G1019" s="14"/>
      <c r="H1019" s="13" t="str">
        <f>IF(F1019="","",VLOOKUP(F1019,図書名リスト!$C$3:$W$900,16,0))</f>
        <v/>
      </c>
      <c r="I1019" s="12" t="str">
        <f>IF(F1019="","",VLOOKUP(X1019,図書名リスト!$A$3:$W$900,5,0))</f>
        <v/>
      </c>
      <c r="J1019" s="25" t="str">
        <f>IF(F1019="","",VLOOKUP(X1019,図書名リスト!$A$3:$W$900,9,0))</f>
        <v/>
      </c>
      <c r="K1019" s="24" t="str">
        <f>IF(F1019="","",VLOOKUP(X1019,図書名リスト!$A$3:$W$900,23,0))</f>
        <v/>
      </c>
      <c r="L1019" s="10" t="str">
        <f>IF(F1019="","",VLOOKUP(X1019,図書名リスト!$A$3:$W$900,11,0))</f>
        <v/>
      </c>
      <c r="M1019" s="43" t="str">
        <f>IF(F1019="","",VLOOKUP(X1019,図書名リスト!$A$3:$W$900,14,0))</f>
        <v/>
      </c>
      <c r="N1019" s="10" t="str">
        <f>IF(F1019="","",VLOOKUP(X1019,図書名リスト!$A$3:$W$900,17,0))</f>
        <v/>
      </c>
      <c r="O1019" s="11"/>
      <c r="P1019" s="23" t="str">
        <f>IF(F1019="","",VLOOKUP(X1019,図書名リスト!$A$3:$W$900,21,0))</f>
        <v/>
      </c>
      <c r="Q1019" s="22" t="str">
        <f>IF(F1019="","",VLOOKUP(X1019,図書名リスト!$A$3:$W$900,19,0))</f>
        <v/>
      </c>
      <c r="R1019" s="23" t="str">
        <f>IF(F1019="","",VLOOKUP(X1019,図書名リスト!$A$3:$W$900,20,0))</f>
        <v/>
      </c>
      <c r="S1019" s="22" t="str">
        <f>IF(F1019="","",VLOOKUP(X1019,図書名リスト!$A$3:$W$900,22,0))</f>
        <v/>
      </c>
      <c r="T1019" s="9" t="str">
        <f t="shared" si="75"/>
        <v xml:space="preserve"> </v>
      </c>
      <c r="U1019" s="9" t="str">
        <f t="shared" si="76"/>
        <v>　</v>
      </c>
      <c r="V1019" s="9" t="str">
        <f t="shared" si="77"/>
        <v xml:space="preserve"> </v>
      </c>
      <c r="W1019" s="9">
        <f t="shared" si="78"/>
        <v>0</v>
      </c>
      <c r="X1019" s="8" t="str">
        <f t="shared" si="79"/>
        <v/>
      </c>
    </row>
    <row r="1020" spans="1:24" ht="57" customHeight="1" x14ac:dyDescent="0.15">
      <c r="A1020" s="44"/>
      <c r="B1020" s="11"/>
      <c r="C1020" s="17"/>
      <c r="D1020" s="17"/>
      <c r="E1020" s="16"/>
      <c r="F1020" s="15"/>
      <c r="G1020" s="14"/>
      <c r="H1020" s="13" t="str">
        <f>IF(F1020="","",VLOOKUP(F1020,図書名リスト!$C$3:$W$900,16,0))</f>
        <v/>
      </c>
      <c r="I1020" s="12" t="str">
        <f>IF(F1020="","",VLOOKUP(X1020,図書名リスト!$A$3:$W$900,5,0))</f>
        <v/>
      </c>
      <c r="J1020" s="25" t="str">
        <f>IF(F1020="","",VLOOKUP(X1020,図書名リスト!$A$3:$W$900,9,0))</f>
        <v/>
      </c>
      <c r="K1020" s="24" t="str">
        <f>IF(F1020="","",VLOOKUP(X1020,図書名リスト!$A$3:$W$900,23,0))</f>
        <v/>
      </c>
      <c r="L1020" s="10" t="str">
        <f>IF(F1020="","",VLOOKUP(X1020,図書名リスト!$A$3:$W$900,11,0))</f>
        <v/>
      </c>
      <c r="M1020" s="43" t="str">
        <f>IF(F1020="","",VLOOKUP(X1020,図書名リスト!$A$3:$W$900,14,0))</f>
        <v/>
      </c>
      <c r="N1020" s="10" t="str">
        <f>IF(F1020="","",VLOOKUP(X1020,図書名リスト!$A$3:$W$900,17,0))</f>
        <v/>
      </c>
      <c r="O1020" s="11"/>
      <c r="P1020" s="23" t="str">
        <f>IF(F1020="","",VLOOKUP(X1020,図書名リスト!$A$3:$W$900,21,0))</f>
        <v/>
      </c>
      <c r="Q1020" s="22" t="str">
        <f>IF(F1020="","",VLOOKUP(X1020,図書名リスト!$A$3:$W$900,19,0))</f>
        <v/>
      </c>
      <c r="R1020" s="23" t="str">
        <f>IF(F1020="","",VLOOKUP(X1020,図書名リスト!$A$3:$W$900,20,0))</f>
        <v/>
      </c>
      <c r="S1020" s="22" t="str">
        <f>IF(F1020="","",VLOOKUP(X1020,図書名リスト!$A$3:$W$900,22,0))</f>
        <v/>
      </c>
      <c r="T1020" s="9" t="str">
        <f t="shared" si="75"/>
        <v xml:space="preserve"> </v>
      </c>
      <c r="U1020" s="9" t="str">
        <f t="shared" si="76"/>
        <v>　</v>
      </c>
      <c r="V1020" s="9" t="str">
        <f t="shared" si="77"/>
        <v xml:space="preserve"> </v>
      </c>
      <c r="W1020" s="9">
        <f t="shared" si="78"/>
        <v>0</v>
      </c>
      <c r="X1020" s="8" t="str">
        <f t="shared" si="79"/>
        <v/>
      </c>
    </row>
    <row r="1021" spans="1:24" ht="57" customHeight="1" x14ac:dyDescent="0.15">
      <c r="A1021" s="44"/>
      <c r="B1021" s="11"/>
      <c r="C1021" s="17"/>
      <c r="D1021" s="17"/>
      <c r="E1021" s="16"/>
      <c r="F1021" s="15"/>
      <c r="G1021" s="14"/>
      <c r="H1021" s="13" t="str">
        <f>IF(F1021="","",VLOOKUP(F1021,図書名リスト!$C$3:$W$900,16,0))</f>
        <v/>
      </c>
      <c r="I1021" s="12" t="str">
        <f>IF(F1021="","",VLOOKUP(X1021,図書名リスト!$A$3:$W$900,5,0))</f>
        <v/>
      </c>
      <c r="J1021" s="25" t="str">
        <f>IF(F1021="","",VLOOKUP(X1021,図書名リスト!$A$3:$W$900,9,0))</f>
        <v/>
      </c>
      <c r="K1021" s="24" t="str">
        <f>IF(F1021="","",VLOOKUP(X1021,図書名リスト!$A$3:$W$900,23,0))</f>
        <v/>
      </c>
      <c r="L1021" s="10" t="str">
        <f>IF(F1021="","",VLOOKUP(X1021,図書名リスト!$A$3:$W$900,11,0))</f>
        <v/>
      </c>
      <c r="M1021" s="43" t="str">
        <f>IF(F1021="","",VLOOKUP(X1021,図書名リスト!$A$3:$W$900,14,0))</f>
        <v/>
      </c>
      <c r="N1021" s="10" t="str">
        <f>IF(F1021="","",VLOOKUP(X1021,図書名リスト!$A$3:$W$900,17,0))</f>
        <v/>
      </c>
      <c r="O1021" s="11"/>
      <c r="P1021" s="23" t="str">
        <f>IF(F1021="","",VLOOKUP(X1021,図書名リスト!$A$3:$W$900,21,0))</f>
        <v/>
      </c>
      <c r="Q1021" s="22" t="str">
        <f>IF(F1021="","",VLOOKUP(X1021,図書名リスト!$A$3:$W$900,19,0))</f>
        <v/>
      </c>
      <c r="R1021" s="23" t="str">
        <f>IF(F1021="","",VLOOKUP(X1021,図書名リスト!$A$3:$W$900,20,0))</f>
        <v/>
      </c>
      <c r="S1021" s="22" t="str">
        <f>IF(F1021="","",VLOOKUP(X1021,図書名リスト!$A$3:$W$900,22,0))</f>
        <v/>
      </c>
      <c r="T1021" s="9" t="str">
        <f t="shared" si="75"/>
        <v xml:space="preserve"> </v>
      </c>
      <c r="U1021" s="9" t="str">
        <f t="shared" si="76"/>
        <v>　</v>
      </c>
      <c r="V1021" s="9" t="str">
        <f t="shared" si="77"/>
        <v xml:space="preserve"> </v>
      </c>
      <c r="W1021" s="9">
        <f t="shared" si="78"/>
        <v>0</v>
      </c>
      <c r="X1021" s="8" t="str">
        <f t="shared" si="79"/>
        <v/>
      </c>
    </row>
    <row r="1022" spans="1:24" ht="57" customHeight="1" x14ac:dyDescent="0.15">
      <c r="A1022" s="44"/>
      <c r="B1022" s="11"/>
      <c r="C1022" s="17"/>
      <c r="D1022" s="17"/>
      <c r="E1022" s="16"/>
      <c r="F1022" s="15"/>
      <c r="G1022" s="14"/>
      <c r="H1022" s="13" t="str">
        <f>IF(F1022="","",VLOOKUP(F1022,図書名リスト!$C$3:$W$900,16,0))</f>
        <v/>
      </c>
      <c r="I1022" s="12" t="str">
        <f>IF(F1022="","",VLOOKUP(X1022,図書名リスト!$A$3:$W$900,5,0))</f>
        <v/>
      </c>
      <c r="J1022" s="25" t="str">
        <f>IF(F1022="","",VLOOKUP(X1022,図書名リスト!$A$3:$W$900,9,0))</f>
        <v/>
      </c>
      <c r="K1022" s="24" t="str">
        <f>IF(F1022="","",VLOOKUP(X1022,図書名リスト!$A$3:$W$900,23,0))</f>
        <v/>
      </c>
      <c r="L1022" s="10" t="str">
        <f>IF(F1022="","",VLOOKUP(X1022,図書名リスト!$A$3:$W$900,11,0))</f>
        <v/>
      </c>
      <c r="M1022" s="43" t="str">
        <f>IF(F1022="","",VLOOKUP(X1022,図書名リスト!$A$3:$W$900,14,0))</f>
        <v/>
      </c>
      <c r="N1022" s="10" t="str">
        <f>IF(F1022="","",VLOOKUP(X1022,図書名リスト!$A$3:$W$900,17,0))</f>
        <v/>
      </c>
      <c r="O1022" s="11"/>
      <c r="P1022" s="23" t="str">
        <f>IF(F1022="","",VLOOKUP(X1022,図書名リスト!$A$3:$W$900,21,0))</f>
        <v/>
      </c>
      <c r="Q1022" s="22" t="str">
        <f>IF(F1022="","",VLOOKUP(X1022,図書名リスト!$A$3:$W$900,19,0))</f>
        <v/>
      </c>
      <c r="R1022" s="23" t="str">
        <f>IF(F1022="","",VLOOKUP(X1022,図書名リスト!$A$3:$W$900,20,0))</f>
        <v/>
      </c>
      <c r="S1022" s="22" t="str">
        <f>IF(F1022="","",VLOOKUP(X1022,図書名リスト!$A$3:$W$900,22,0))</f>
        <v/>
      </c>
      <c r="T1022" s="9" t="str">
        <f t="shared" si="75"/>
        <v xml:space="preserve"> </v>
      </c>
      <c r="U1022" s="9" t="str">
        <f t="shared" si="76"/>
        <v>　</v>
      </c>
      <c r="V1022" s="9" t="str">
        <f t="shared" si="77"/>
        <v xml:space="preserve"> </v>
      </c>
      <c r="W1022" s="9">
        <f t="shared" si="78"/>
        <v>0</v>
      </c>
      <c r="X1022" s="8" t="str">
        <f t="shared" si="79"/>
        <v/>
      </c>
    </row>
    <row r="1023" spans="1:24" ht="57" customHeight="1" x14ac:dyDescent="0.15">
      <c r="A1023" s="44"/>
      <c r="B1023" s="11"/>
      <c r="C1023" s="17"/>
      <c r="D1023" s="17"/>
      <c r="E1023" s="16"/>
      <c r="F1023" s="15"/>
      <c r="G1023" s="14"/>
      <c r="H1023" s="13" t="str">
        <f>IF(F1023="","",VLOOKUP(F1023,図書名リスト!$C$3:$W$900,16,0))</f>
        <v/>
      </c>
      <c r="I1023" s="12" t="str">
        <f>IF(F1023="","",VLOOKUP(X1023,図書名リスト!$A$3:$W$900,5,0))</f>
        <v/>
      </c>
      <c r="J1023" s="25" t="str">
        <f>IF(F1023="","",VLOOKUP(X1023,図書名リスト!$A$3:$W$900,9,0))</f>
        <v/>
      </c>
      <c r="K1023" s="24" t="str">
        <f>IF(F1023="","",VLOOKUP(X1023,図書名リスト!$A$3:$W$900,23,0))</f>
        <v/>
      </c>
      <c r="L1023" s="10" t="str">
        <f>IF(F1023="","",VLOOKUP(X1023,図書名リスト!$A$3:$W$900,11,0))</f>
        <v/>
      </c>
      <c r="M1023" s="43" t="str">
        <f>IF(F1023="","",VLOOKUP(X1023,図書名リスト!$A$3:$W$900,14,0))</f>
        <v/>
      </c>
      <c r="N1023" s="10" t="str">
        <f>IF(F1023="","",VLOOKUP(X1023,図書名リスト!$A$3:$W$900,17,0))</f>
        <v/>
      </c>
      <c r="O1023" s="11"/>
      <c r="P1023" s="23" t="str">
        <f>IF(F1023="","",VLOOKUP(X1023,図書名リスト!$A$3:$W$900,21,0))</f>
        <v/>
      </c>
      <c r="Q1023" s="22" t="str">
        <f>IF(F1023="","",VLOOKUP(X1023,図書名リスト!$A$3:$W$900,19,0))</f>
        <v/>
      </c>
      <c r="R1023" s="23" t="str">
        <f>IF(F1023="","",VLOOKUP(X1023,図書名リスト!$A$3:$W$900,20,0))</f>
        <v/>
      </c>
      <c r="S1023" s="22" t="str">
        <f>IF(F1023="","",VLOOKUP(X1023,図書名リスト!$A$3:$W$900,22,0))</f>
        <v/>
      </c>
      <c r="T1023" s="9" t="str">
        <f t="shared" si="75"/>
        <v xml:space="preserve"> </v>
      </c>
      <c r="U1023" s="9" t="str">
        <f t="shared" si="76"/>
        <v>　</v>
      </c>
      <c r="V1023" s="9" t="str">
        <f t="shared" si="77"/>
        <v xml:space="preserve"> </v>
      </c>
      <c r="W1023" s="9">
        <f t="shared" si="78"/>
        <v>0</v>
      </c>
      <c r="X1023" s="8" t="str">
        <f t="shared" si="79"/>
        <v/>
      </c>
    </row>
    <row r="1024" spans="1:24" ht="57" customHeight="1" x14ac:dyDescent="0.15">
      <c r="A1024" s="44"/>
      <c r="B1024" s="11"/>
      <c r="C1024" s="17"/>
      <c r="D1024" s="17"/>
      <c r="E1024" s="16"/>
      <c r="F1024" s="15"/>
      <c r="G1024" s="14"/>
      <c r="H1024" s="13" t="str">
        <f>IF(F1024="","",VLOOKUP(F1024,図書名リスト!$C$3:$W$900,16,0))</f>
        <v/>
      </c>
      <c r="I1024" s="12" t="str">
        <f>IF(F1024="","",VLOOKUP(X1024,図書名リスト!$A$3:$W$900,5,0))</f>
        <v/>
      </c>
      <c r="J1024" s="25" t="str">
        <f>IF(F1024="","",VLOOKUP(X1024,図書名リスト!$A$3:$W$900,9,0))</f>
        <v/>
      </c>
      <c r="K1024" s="24" t="str">
        <f>IF(F1024="","",VLOOKUP(X1024,図書名リスト!$A$3:$W$900,23,0))</f>
        <v/>
      </c>
      <c r="L1024" s="10" t="str">
        <f>IF(F1024="","",VLOOKUP(X1024,図書名リスト!$A$3:$W$900,11,0))</f>
        <v/>
      </c>
      <c r="M1024" s="43" t="str">
        <f>IF(F1024="","",VLOOKUP(X1024,図書名リスト!$A$3:$W$900,14,0))</f>
        <v/>
      </c>
      <c r="N1024" s="10" t="str">
        <f>IF(F1024="","",VLOOKUP(X1024,図書名リスト!$A$3:$W$900,17,0))</f>
        <v/>
      </c>
      <c r="O1024" s="11"/>
      <c r="P1024" s="23" t="str">
        <f>IF(F1024="","",VLOOKUP(X1024,図書名リスト!$A$3:$W$900,21,0))</f>
        <v/>
      </c>
      <c r="Q1024" s="22" t="str">
        <f>IF(F1024="","",VLOOKUP(X1024,図書名リスト!$A$3:$W$900,19,0))</f>
        <v/>
      </c>
      <c r="R1024" s="23" t="str">
        <f>IF(F1024="","",VLOOKUP(X1024,図書名リスト!$A$3:$W$900,20,0))</f>
        <v/>
      </c>
      <c r="S1024" s="22" t="str">
        <f>IF(F1024="","",VLOOKUP(X1024,図書名リスト!$A$3:$W$900,22,0))</f>
        <v/>
      </c>
      <c r="T1024" s="9" t="str">
        <f t="shared" si="75"/>
        <v xml:space="preserve"> </v>
      </c>
      <c r="U1024" s="9" t="str">
        <f t="shared" si="76"/>
        <v>　</v>
      </c>
      <c r="V1024" s="9" t="str">
        <f t="shared" si="77"/>
        <v xml:space="preserve"> </v>
      </c>
      <c r="W1024" s="9">
        <f t="shared" si="78"/>
        <v>0</v>
      </c>
      <c r="X1024" s="8" t="str">
        <f t="shared" si="79"/>
        <v/>
      </c>
    </row>
    <row r="1025" spans="1:24" ht="57" customHeight="1" x14ac:dyDescent="0.15">
      <c r="A1025" s="44"/>
      <c r="B1025" s="11"/>
      <c r="C1025" s="17"/>
      <c r="D1025" s="17"/>
      <c r="E1025" s="16"/>
      <c r="F1025" s="15"/>
      <c r="G1025" s="14"/>
      <c r="H1025" s="13" t="str">
        <f>IF(F1025="","",VLOOKUP(F1025,図書名リスト!$C$3:$W$900,16,0))</f>
        <v/>
      </c>
      <c r="I1025" s="12" t="str">
        <f>IF(F1025="","",VLOOKUP(X1025,図書名リスト!$A$3:$W$900,5,0))</f>
        <v/>
      </c>
      <c r="J1025" s="25" t="str">
        <f>IF(F1025="","",VLOOKUP(X1025,図書名リスト!$A$3:$W$900,9,0))</f>
        <v/>
      </c>
      <c r="K1025" s="24" t="str">
        <f>IF(F1025="","",VLOOKUP(X1025,図書名リスト!$A$3:$W$900,23,0))</f>
        <v/>
      </c>
      <c r="L1025" s="10" t="str">
        <f>IF(F1025="","",VLOOKUP(X1025,図書名リスト!$A$3:$W$900,11,0))</f>
        <v/>
      </c>
      <c r="M1025" s="43" t="str">
        <f>IF(F1025="","",VLOOKUP(X1025,図書名リスト!$A$3:$W$900,14,0))</f>
        <v/>
      </c>
      <c r="N1025" s="10" t="str">
        <f>IF(F1025="","",VLOOKUP(X1025,図書名リスト!$A$3:$W$900,17,0))</f>
        <v/>
      </c>
      <c r="O1025" s="11"/>
      <c r="P1025" s="23" t="str">
        <f>IF(F1025="","",VLOOKUP(X1025,図書名リスト!$A$3:$W$900,21,0))</f>
        <v/>
      </c>
      <c r="Q1025" s="22" t="str">
        <f>IF(F1025="","",VLOOKUP(X1025,図書名リスト!$A$3:$W$900,19,0))</f>
        <v/>
      </c>
      <c r="R1025" s="23" t="str">
        <f>IF(F1025="","",VLOOKUP(X1025,図書名リスト!$A$3:$W$900,20,0))</f>
        <v/>
      </c>
      <c r="S1025" s="22" t="str">
        <f>IF(F1025="","",VLOOKUP(X1025,図書名リスト!$A$3:$W$900,22,0))</f>
        <v/>
      </c>
      <c r="T1025" s="9" t="str">
        <f t="shared" si="75"/>
        <v xml:space="preserve"> </v>
      </c>
      <c r="U1025" s="9" t="str">
        <f t="shared" si="76"/>
        <v>　</v>
      </c>
      <c r="V1025" s="9" t="str">
        <f t="shared" si="77"/>
        <v xml:space="preserve"> </v>
      </c>
      <c r="W1025" s="9">
        <f t="shared" si="78"/>
        <v>0</v>
      </c>
      <c r="X1025" s="8" t="str">
        <f t="shared" si="79"/>
        <v/>
      </c>
    </row>
    <row r="1026" spans="1:24" ht="57" customHeight="1" x14ac:dyDescent="0.15">
      <c r="A1026" s="44"/>
      <c r="B1026" s="11"/>
      <c r="C1026" s="17"/>
      <c r="D1026" s="17"/>
      <c r="E1026" s="16"/>
      <c r="F1026" s="15"/>
      <c r="G1026" s="14"/>
      <c r="H1026" s="13" t="str">
        <f>IF(F1026="","",VLOOKUP(F1026,図書名リスト!$C$3:$W$900,16,0))</f>
        <v/>
      </c>
      <c r="I1026" s="12" t="str">
        <f>IF(F1026="","",VLOOKUP(X1026,図書名リスト!$A$3:$W$900,5,0))</f>
        <v/>
      </c>
      <c r="J1026" s="25" t="str">
        <f>IF(F1026="","",VLOOKUP(X1026,図書名リスト!$A$3:$W$900,9,0))</f>
        <v/>
      </c>
      <c r="K1026" s="24" t="str">
        <f>IF(F1026="","",VLOOKUP(X1026,図書名リスト!$A$3:$W$900,23,0))</f>
        <v/>
      </c>
      <c r="L1026" s="10" t="str">
        <f>IF(F1026="","",VLOOKUP(X1026,図書名リスト!$A$3:$W$900,11,0))</f>
        <v/>
      </c>
      <c r="M1026" s="43" t="str">
        <f>IF(F1026="","",VLOOKUP(X1026,図書名リスト!$A$3:$W$900,14,0))</f>
        <v/>
      </c>
      <c r="N1026" s="10" t="str">
        <f>IF(F1026="","",VLOOKUP(X1026,図書名リスト!$A$3:$W$900,17,0))</f>
        <v/>
      </c>
      <c r="O1026" s="11"/>
      <c r="P1026" s="23" t="str">
        <f>IF(F1026="","",VLOOKUP(X1026,図書名リスト!$A$3:$W$900,21,0))</f>
        <v/>
      </c>
      <c r="Q1026" s="22" t="str">
        <f>IF(F1026="","",VLOOKUP(X1026,図書名リスト!$A$3:$W$900,19,0))</f>
        <v/>
      </c>
      <c r="R1026" s="23" t="str">
        <f>IF(F1026="","",VLOOKUP(X1026,図書名リスト!$A$3:$W$900,20,0))</f>
        <v/>
      </c>
      <c r="S1026" s="22" t="str">
        <f>IF(F1026="","",VLOOKUP(X1026,図書名リスト!$A$3:$W$900,22,0))</f>
        <v/>
      </c>
      <c r="T1026" s="9" t="str">
        <f t="shared" si="75"/>
        <v xml:space="preserve"> </v>
      </c>
      <c r="U1026" s="9" t="str">
        <f t="shared" si="76"/>
        <v>　</v>
      </c>
      <c r="V1026" s="9" t="str">
        <f t="shared" si="77"/>
        <v xml:space="preserve"> </v>
      </c>
      <c r="W1026" s="9">
        <f t="shared" si="78"/>
        <v>0</v>
      </c>
      <c r="X1026" s="8" t="str">
        <f t="shared" si="79"/>
        <v/>
      </c>
    </row>
    <row r="1027" spans="1:24" ht="57" customHeight="1" x14ac:dyDescent="0.15">
      <c r="A1027" s="44"/>
      <c r="B1027" s="11"/>
      <c r="C1027" s="17"/>
      <c r="D1027" s="17"/>
      <c r="E1027" s="16"/>
      <c r="F1027" s="15"/>
      <c r="G1027" s="14"/>
      <c r="H1027" s="13" t="str">
        <f>IF(F1027="","",VLOOKUP(F1027,図書名リスト!$C$3:$W$900,16,0))</f>
        <v/>
      </c>
      <c r="I1027" s="12" t="str">
        <f>IF(F1027="","",VLOOKUP(X1027,図書名リスト!$A$3:$W$900,5,0))</f>
        <v/>
      </c>
      <c r="J1027" s="25" t="str">
        <f>IF(F1027="","",VLOOKUP(X1027,図書名リスト!$A$3:$W$900,9,0))</f>
        <v/>
      </c>
      <c r="K1027" s="24" t="str">
        <f>IF(F1027="","",VLOOKUP(X1027,図書名リスト!$A$3:$W$900,23,0))</f>
        <v/>
      </c>
      <c r="L1027" s="10" t="str">
        <f>IF(F1027="","",VLOOKUP(X1027,図書名リスト!$A$3:$W$900,11,0))</f>
        <v/>
      </c>
      <c r="M1027" s="43" t="str">
        <f>IF(F1027="","",VLOOKUP(X1027,図書名リスト!$A$3:$W$900,14,0))</f>
        <v/>
      </c>
      <c r="N1027" s="10" t="str">
        <f>IF(F1027="","",VLOOKUP(X1027,図書名リスト!$A$3:$W$900,17,0))</f>
        <v/>
      </c>
      <c r="O1027" s="11"/>
      <c r="P1027" s="23" t="str">
        <f>IF(F1027="","",VLOOKUP(X1027,図書名リスト!$A$3:$W$900,21,0))</f>
        <v/>
      </c>
      <c r="Q1027" s="22" t="str">
        <f>IF(F1027="","",VLOOKUP(X1027,図書名リスト!$A$3:$W$900,19,0))</f>
        <v/>
      </c>
      <c r="R1027" s="23" t="str">
        <f>IF(F1027="","",VLOOKUP(X1027,図書名リスト!$A$3:$W$900,20,0))</f>
        <v/>
      </c>
      <c r="S1027" s="22" t="str">
        <f>IF(F1027="","",VLOOKUP(X1027,図書名リスト!$A$3:$W$900,22,0))</f>
        <v/>
      </c>
      <c r="T1027" s="9" t="str">
        <f t="shared" si="75"/>
        <v xml:space="preserve"> </v>
      </c>
      <c r="U1027" s="9" t="str">
        <f t="shared" si="76"/>
        <v>　</v>
      </c>
      <c r="V1027" s="9" t="str">
        <f t="shared" si="77"/>
        <v xml:space="preserve"> </v>
      </c>
      <c r="W1027" s="9">
        <f t="shared" si="78"/>
        <v>0</v>
      </c>
      <c r="X1027" s="8" t="str">
        <f t="shared" si="79"/>
        <v/>
      </c>
    </row>
    <row r="1028" spans="1:24" ht="57" customHeight="1" x14ac:dyDescent="0.15">
      <c r="A1028" s="44"/>
      <c r="B1028" s="11"/>
      <c r="C1028" s="17"/>
      <c r="D1028" s="17"/>
      <c r="E1028" s="16"/>
      <c r="F1028" s="15"/>
      <c r="G1028" s="14"/>
      <c r="H1028" s="13" t="str">
        <f>IF(F1028="","",VLOOKUP(F1028,図書名リスト!$C$3:$W$900,16,0))</f>
        <v/>
      </c>
      <c r="I1028" s="12" t="str">
        <f>IF(F1028="","",VLOOKUP(X1028,図書名リスト!$A$3:$W$900,5,0))</f>
        <v/>
      </c>
      <c r="J1028" s="25" t="str">
        <f>IF(F1028="","",VLOOKUP(X1028,図書名リスト!$A$3:$W$900,9,0))</f>
        <v/>
      </c>
      <c r="K1028" s="24" t="str">
        <f>IF(F1028="","",VLOOKUP(X1028,図書名リスト!$A$3:$W$900,23,0))</f>
        <v/>
      </c>
      <c r="L1028" s="10" t="str">
        <f>IF(F1028="","",VLOOKUP(X1028,図書名リスト!$A$3:$W$900,11,0))</f>
        <v/>
      </c>
      <c r="M1028" s="43" t="str">
        <f>IF(F1028="","",VLOOKUP(X1028,図書名リスト!$A$3:$W$900,14,0))</f>
        <v/>
      </c>
      <c r="N1028" s="10" t="str">
        <f>IF(F1028="","",VLOOKUP(X1028,図書名リスト!$A$3:$W$900,17,0))</f>
        <v/>
      </c>
      <c r="O1028" s="11"/>
      <c r="P1028" s="23" t="str">
        <f>IF(F1028="","",VLOOKUP(X1028,図書名リスト!$A$3:$W$900,21,0))</f>
        <v/>
      </c>
      <c r="Q1028" s="22" t="str">
        <f>IF(F1028="","",VLOOKUP(X1028,図書名リスト!$A$3:$W$900,19,0))</f>
        <v/>
      </c>
      <c r="R1028" s="23" t="str">
        <f>IF(F1028="","",VLOOKUP(X1028,図書名リスト!$A$3:$W$900,20,0))</f>
        <v/>
      </c>
      <c r="S1028" s="22" t="str">
        <f>IF(F1028="","",VLOOKUP(X1028,図書名リスト!$A$3:$W$900,22,0))</f>
        <v/>
      </c>
      <c r="T1028" s="9" t="str">
        <f t="shared" si="75"/>
        <v xml:space="preserve"> </v>
      </c>
      <c r="U1028" s="9" t="str">
        <f t="shared" si="76"/>
        <v>　</v>
      </c>
      <c r="V1028" s="9" t="str">
        <f t="shared" si="77"/>
        <v xml:space="preserve"> </v>
      </c>
      <c r="W1028" s="9">
        <f t="shared" si="78"/>
        <v>0</v>
      </c>
      <c r="X1028" s="8" t="str">
        <f t="shared" si="79"/>
        <v/>
      </c>
    </row>
    <row r="1029" spans="1:24" ht="57" customHeight="1" x14ac:dyDescent="0.15">
      <c r="A1029" s="44"/>
      <c r="B1029" s="11"/>
      <c r="C1029" s="17"/>
      <c r="D1029" s="17"/>
      <c r="E1029" s="16"/>
      <c r="F1029" s="15"/>
      <c r="G1029" s="14"/>
      <c r="H1029" s="13" t="str">
        <f>IF(F1029="","",VLOOKUP(F1029,図書名リスト!$C$3:$W$900,16,0))</f>
        <v/>
      </c>
      <c r="I1029" s="12" t="str">
        <f>IF(F1029="","",VLOOKUP(X1029,図書名リスト!$A$3:$W$900,5,0))</f>
        <v/>
      </c>
      <c r="J1029" s="25" t="str">
        <f>IF(F1029="","",VLOOKUP(X1029,図書名リスト!$A$3:$W$900,9,0))</f>
        <v/>
      </c>
      <c r="K1029" s="24" t="str">
        <f>IF(F1029="","",VLOOKUP(X1029,図書名リスト!$A$3:$W$900,23,0))</f>
        <v/>
      </c>
      <c r="L1029" s="10" t="str">
        <f>IF(F1029="","",VLOOKUP(X1029,図書名リスト!$A$3:$W$900,11,0))</f>
        <v/>
      </c>
      <c r="M1029" s="43" t="str">
        <f>IF(F1029="","",VLOOKUP(X1029,図書名リスト!$A$3:$W$900,14,0))</f>
        <v/>
      </c>
      <c r="N1029" s="10" t="str">
        <f>IF(F1029="","",VLOOKUP(X1029,図書名リスト!$A$3:$W$900,17,0))</f>
        <v/>
      </c>
      <c r="O1029" s="11"/>
      <c r="P1029" s="23" t="str">
        <f>IF(F1029="","",VLOOKUP(X1029,図書名リスト!$A$3:$W$900,21,0))</f>
        <v/>
      </c>
      <c r="Q1029" s="22" t="str">
        <f>IF(F1029="","",VLOOKUP(X1029,図書名リスト!$A$3:$W$900,19,0))</f>
        <v/>
      </c>
      <c r="R1029" s="23" t="str">
        <f>IF(F1029="","",VLOOKUP(X1029,図書名リスト!$A$3:$W$900,20,0))</f>
        <v/>
      </c>
      <c r="S1029" s="22" t="str">
        <f>IF(F1029="","",VLOOKUP(X1029,図書名リスト!$A$3:$W$900,22,0))</f>
        <v/>
      </c>
      <c r="T1029" s="9" t="str">
        <f t="shared" si="75"/>
        <v xml:space="preserve"> </v>
      </c>
      <c r="U1029" s="9" t="str">
        <f t="shared" si="76"/>
        <v>　</v>
      </c>
      <c r="V1029" s="9" t="str">
        <f t="shared" si="77"/>
        <v xml:space="preserve"> </v>
      </c>
      <c r="W1029" s="9">
        <f t="shared" si="78"/>
        <v>0</v>
      </c>
      <c r="X1029" s="8" t="str">
        <f t="shared" si="79"/>
        <v/>
      </c>
    </row>
    <row r="1030" spans="1:24" ht="57" customHeight="1" x14ac:dyDescent="0.15">
      <c r="A1030" s="44"/>
      <c r="B1030" s="11"/>
      <c r="C1030" s="17"/>
      <c r="D1030" s="17"/>
      <c r="E1030" s="16"/>
      <c r="F1030" s="15"/>
      <c r="G1030" s="14"/>
      <c r="H1030" s="13" t="str">
        <f>IF(F1030="","",VLOOKUP(F1030,図書名リスト!$C$3:$W$900,16,0))</f>
        <v/>
      </c>
      <c r="I1030" s="12" t="str">
        <f>IF(F1030="","",VLOOKUP(X1030,図書名リスト!$A$3:$W$900,5,0))</f>
        <v/>
      </c>
      <c r="J1030" s="25" t="str">
        <f>IF(F1030="","",VLOOKUP(X1030,図書名リスト!$A$3:$W$900,9,0))</f>
        <v/>
      </c>
      <c r="K1030" s="24" t="str">
        <f>IF(F1030="","",VLOOKUP(X1030,図書名リスト!$A$3:$W$900,23,0))</f>
        <v/>
      </c>
      <c r="L1030" s="10" t="str">
        <f>IF(F1030="","",VLOOKUP(X1030,図書名リスト!$A$3:$W$900,11,0))</f>
        <v/>
      </c>
      <c r="M1030" s="43" t="str">
        <f>IF(F1030="","",VLOOKUP(X1030,図書名リスト!$A$3:$W$900,14,0))</f>
        <v/>
      </c>
      <c r="N1030" s="10" t="str">
        <f>IF(F1030="","",VLOOKUP(X1030,図書名リスト!$A$3:$W$900,17,0))</f>
        <v/>
      </c>
      <c r="O1030" s="11"/>
      <c r="P1030" s="23" t="str">
        <f>IF(F1030="","",VLOOKUP(X1030,図書名リスト!$A$3:$W$900,21,0))</f>
        <v/>
      </c>
      <c r="Q1030" s="22" t="str">
        <f>IF(F1030="","",VLOOKUP(X1030,図書名リスト!$A$3:$W$900,19,0))</f>
        <v/>
      </c>
      <c r="R1030" s="23" t="str">
        <f>IF(F1030="","",VLOOKUP(X1030,図書名リスト!$A$3:$W$900,20,0))</f>
        <v/>
      </c>
      <c r="S1030" s="22" t="str">
        <f>IF(F1030="","",VLOOKUP(X1030,図書名リスト!$A$3:$W$900,22,0))</f>
        <v/>
      </c>
      <c r="T1030" s="9" t="str">
        <f t="shared" si="75"/>
        <v xml:space="preserve"> </v>
      </c>
      <c r="U1030" s="9" t="str">
        <f t="shared" si="76"/>
        <v>　</v>
      </c>
      <c r="V1030" s="9" t="str">
        <f t="shared" si="77"/>
        <v xml:space="preserve"> </v>
      </c>
      <c r="W1030" s="9">
        <f t="shared" si="78"/>
        <v>0</v>
      </c>
      <c r="X1030" s="8" t="str">
        <f t="shared" si="79"/>
        <v/>
      </c>
    </row>
    <row r="1031" spans="1:24" ht="57" customHeight="1" x14ac:dyDescent="0.15">
      <c r="A1031" s="44"/>
      <c r="B1031" s="11"/>
      <c r="C1031" s="17"/>
      <c r="D1031" s="17"/>
      <c r="E1031" s="16"/>
      <c r="F1031" s="15"/>
      <c r="G1031" s="14"/>
      <c r="H1031" s="13" t="str">
        <f>IF(F1031="","",VLOOKUP(F1031,図書名リスト!$C$3:$W$900,16,0))</f>
        <v/>
      </c>
      <c r="I1031" s="12" t="str">
        <f>IF(F1031="","",VLOOKUP(X1031,図書名リスト!$A$3:$W$900,5,0))</f>
        <v/>
      </c>
      <c r="J1031" s="25" t="str">
        <f>IF(F1031="","",VLOOKUP(X1031,図書名リスト!$A$3:$W$900,9,0))</f>
        <v/>
      </c>
      <c r="K1031" s="24" t="str">
        <f>IF(F1031="","",VLOOKUP(X1031,図書名リスト!$A$3:$W$900,23,0))</f>
        <v/>
      </c>
      <c r="L1031" s="10" t="str">
        <f>IF(F1031="","",VLOOKUP(X1031,図書名リスト!$A$3:$W$900,11,0))</f>
        <v/>
      </c>
      <c r="M1031" s="43" t="str">
        <f>IF(F1031="","",VLOOKUP(X1031,図書名リスト!$A$3:$W$900,14,0))</f>
        <v/>
      </c>
      <c r="N1031" s="10" t="str">
        <f>IF(F1031="","",VLOOKUP(X1031,図書名リスト!$A$3:$W$900,17,0))</f>
        <v/>
      </c>
      <c r="O1031" s="11"/>
      <c r="P1031" s="23" t="str">
        <f>IF(F1031="","",VLOOKUP(X1031,図書名リスト!$A$3:$W$900,21,0))</f>
        <v/>
      </c>
      <c r="Q1031" s="22" t="str">
        <f>IF(F1031="","",VLOOKUP(X1031,図書名リスト!$A$3:$W$900,19,0))</f>
        <v/>
      </c>
      <c r="R1031" s="23" t="str">
        <f>IF(F1031="","",VLOOKUP(X1031,図書名リスト!$A$3:$W$900,20,0))</f>
        <v/>
      </c>
      <c r="S1031" s="22" t="str">
        <f>IF(F1031="","",VLOOKUP(X1031,図書名リスト!$A$3:$W$900,22,0))</f>
        <v/>
      </c>
      <c r="T1031" s="9" t="str">
        <f t="shared" si="75"/>
        <v xml:space="preserve"> </v>
      </c>
      <c r="U1031" s="9" t="str">
        <f t="shared" si="76"/>
        <v>　</v>
      </c>
      <c r="V1031" s="9" t="str">
        <f t="shared" si="77"/>
        <v xml:space="preserve"> </v>
      </c>
      <c r="W1031" s="9">
        <f t="shared" si="78"/>
        <v>0</v>
      </c>
      <c r="X1031" s="8" t="str">
        <f t="shared" si="79"/>
        <v/>
      </c>
    </row>
    <row r="1032" spans="1:24" ht="57" customHeight="1" x14ac:dyDescent="0.15">
      <c r="A1032" s="44"/>
      <c r="B1032" s="11"/>
      <c r="C1032" s="17"/>
      <c r="D1032" s="17"/>
      <c r="E1032" s="16"/>
      <c r="F1032" s="15"/>
      <c r="G1032" s="14"/>
      <c r="H1032" s="13" t="str">
        <f>IF(F1032="","",VLOOKUP(F1032,図書名リスト!$C$3:$W$900,16,0))</f>
        <v/>
      </c>
      <c r="I1032" s="12" t="str">
        <f>IF(F1032="","",VLOOKUP(X1032,図書名リスト!$A$3:$W$900,5,0))</f>
        <v/>
      </c>
      <c r="J1032" s="25" t="str">
        <f>IF(F1032="","",VLOOKUP(X1032,図書名リスト!$A$3:$W$900,9,0))</f>
        <v/>
      </c>
      <c r="K1032" s="24" t="str">
        <f>IF(F1032="","",VLOOKUP(X1032,図書名リスト!$A$3:$W$900,23,0))</f>
        <v/>
      </c>
      <c r="L1032" s="10" t="str">
        <f>IF(F1032="","",VLOOKUP(X1032,図書名リスト!$A$3:$W$900,11,0))</f>
        <v/>
      </c>
      <c r="M1032" s="43" t="str">
        <f>IF(F1032="","",VLOOKUP(X1032,図書名リスト!$A$3:$W$900,14,0))</f>
        <v/>
      </c>
      <c r="N1032" s="10" t="str">
        <f>IF(F1032="","",VLOOKUP(X1032,図書名リスト!$A$3:$W$900,17,0))</f>
        <v/>
      </c>
      <c r="O1032" s="11"/>
      <c r="P1032" s="23" t="str">
        <f>IF(F1032="","",VLOOKUP(X1032,図書名リスト!$A$3:$W$900,21,0))</f>
        <v/>
      </c>
      <c r="Q1032" s="22" t="str">
        <f>IF(F1032="","",VLOOKUP(X1032,図書名リスト!$A$3:$W$900,19,0))</f>
        <v/>
      </c>
      <c r="R1032" s="23" t="str">
        <f>IF(F1032="","",VLOOKUP(X1032,図書名リスト!$A$3:$W$900,20,0))</f>
        <v/>
      </c>
      <c r="S1032" s="22" t="str">
        <f>IF(F1032="","",VLOOKUP(X1032,図書名リスト!$A$3:$W$900,22,0))</f>
        <v/>
      </c>
      <c r="T1032" s="9" t="str">
        <f t="shared" si="75"/>
        <v xml:space="preserve"> </v>
      </c>
      <c r="U1032" s="9" t="str">
        <f t="shared" si="76"/>
        <v>　</v>
      </c>
      <c r="V1032" s="9" t="str">
        <f t="shared" si="77"/>
        <v xml:space="preserve"> </v>
      </c>
      <c r="W1032" s="9">
        <f t="shared" si="78"/>
        <v>0</v>
      </c>
      <c r="X1032" s="8" t="str">
        <f t="shared" si="79"/>
        <v/>
      </c>
    </row>
    <row r="1033" spans="1:24" ht="57" customHeight="1" x14ac:dyDescent="0.15">
      <c r="A1033" s="44"/>
      <c r="B1033" s="11"/>
      <c r="C1033" s="17"/>
      <c r="D1033" s="17"/>
      <c r="E1033" s="16"/>
      <c r="F1033" s="15"/>
      <c r="G1033" s="14"/>
      <c r="H1033" s="13" t="str">
        <f>IF(F1033="","",VLOOKUP(F1033,図書名リスト!$C$3:$W$900,16,0))</f>
        <v/>
      </c>
      <c r="I1033" s="12" t="str">
        <f>IF(F1033="","",VLOOKUP(X1033,図書名リスト!$A$3:$W$900,5,0))</f>
        <v/>
      </c>
      <c r="J1033" s="25" t="str">
        <f>IF(F1033="","",VLOOKUP(X1033,図書名リスト!$A$3:$W$900,9,0))</f>
        <v/>
      </c>
      <c r="K1033" s="24" t="str">
        <f>IF(F1033="","",VLOOKUP(X1033,図書名リスト!$A$3:$W$900,23,0))</f>
        <v/>
      </c>
      <c r="L1033" s="10" t="str">
        <f>IF(F1033="","",VLOOKUP(X1033,図書名リスト!$A$3:$W$900,11,0))</f>
        <v/>
      </c>
      <c r="M1033" s="43" t="str">
        <f>IF(F1033="","",VLOOKUP(X1033,図書名リスト!$A$3:$W$900,14,0))</f>
        <v/>
      </c>
      <c r="N1033" s="10" t="str">
        <f>IF(F1033="","",VLOOKUP(X1033,図書名リスト!$A$3:$W$900,17,0))</f>
        <v/>
      </c>
      <c r="O1033" s="11"/>
      <c r="P1033" s="23" t="str">
        <f>IF(F1033="","",VLOOKUP(X1033,図書名リスト!$A$3:$W$900,21,0))</f>
        <v/>
      </c>
      <c r="Q1033" s="22" t="str">
        <f>IF(F1033="","",VLOOKUP(X1033,図書名リスト!$A$3:$W$900,19,0))</f>
        <v/>
      </c>
      <c r="R1033" s="23" t="str">
        <f>IF(F1033="","",VLOOKUP(X1033,図書名リスト!$A$3:$W$900,20,0))</f>
        <v/>
      </c>
      <c r="S1033" s="22" t="str">
        <f>IF(F1033="","",VLOOKUP(X1033,図書名リスト!$A$3:$W$900,22,0))</f>
        <v/>
      </c>
      <c r="T1033" s="9" t="str">
        <f t="shared" si="75"/>
        <v xml:space="preserve"> </v>
      </c>
      <c r="U1033" s="9" t="str">
        <f t="shared" si="76"/>
        <v>　</v>
      </c>
      <c r="V1033" s="9" t="str">
        <f t="shared" si="77"/>
        <v xml:space="preserve"> </v>
      </c>
      <c r="W1033" s="9">
        <f t="shared" si="78"/>
        <v>0</v>
      </c>
      <c r="X1033" s="8" t="str">
        <f t="shared" si="79"/>
        <v/>
      </c>
    </row>
    <row r="1034" spans="1:24" ht="57" customHeight="1" x14ac:dyDescent="0.15">
      <c r="A1034" s="44"/>
      <c r="B1034" s="11"/>
      <c r="C1034" s="17"/>
      <c r="D1034" s="17"/>
      <c r="E1034" s="16"/>
      <c r="F1034" s="15"/>
      <c r="G1034" s="14"/>
      <c r="H1034" s="13" t="str">
        <f>IF(F1034="","",VLOOKUP(F1034,図書名リスト!$C$3:$W$900,16,0))</f>
        <v/>
      </c>
      <c r="I1034" s="12" t="str">
        <f>IF(F1034="","",VLOOKUP(X1034,図書名リスト!$A$3:$W$900,5,0))</f>
        <v/>
      </c>
      <c r="J1034" s="25" t="str">
        <f>IF(F1034="","",VLOOKUP(X1034,図書名リスト!$A$3:$W$900,9,0))</f>
        <v/>
      </c>
      <c r="K1034" s="24" t="str">
        <f>IF(F1034="","",VLOOKUP(X1034,図書名リスト!$A$3:$W$900,23,0))</f>
        <v/>
      </c>
      <c r="L1034" s="10" t="str">
        <f>IF(F1034="","",VLOOKUP(X1034,図書名リスト!$A$3:$W$900,11,0))</f>
        <v/>
      </c>
      <c r="M1034" s="43" t="str">
        <f>IF(F1034="","",VLOOKUP(X1034,図書名リスト!$A$3:$W$900,14,0))</f>
        <v/>
      </c>
      <c r="N1034" s="10" t="str">
        <f>IF(F1034="","",VLOOKUP(X1034,図書名リスト!$A$3:$W$900,17,0))</f>
        <v/>
      </c>
      <c r="O1034" s="11"/>
      <c r="P1034" s="23" t="str">
        <f>IF(F1034="","",VLOOKUP(X1034,図書名リスト!$A$3:$W$900,21,0))</f>
        <v/>
      </c>
      <c r="Q1034" s="22" t="str">
        <f>IF(F1034="","",VLOOKUP(X1034,図書名リスト!$A$3:$W$900,19,0))</f>
        <v/>
      </c>
      <c r="R1034" s="23" t="str">
        <f>IF(F1034="","",VLOOKUP(X1034,図書名リスト!$A$3:$W$900,20,0))</f>
        <v/>
      </c>
      <c r="S1034" s="22" t="str">
        <f>IF(F1034="","",VLOOKUP(X1034,図書名リスト!$A$3:$W$900,22,0))</f>
        <v/>
      </c>
      <c r="T1034" s="9" t="str">
        <f t="shared" si="75"/>
        <v xml:space="preserve"> </v>
      </c>
      <c r="U1034" s="9" t="str">
        <f t="shared" si="76"/>
        <v>　</v>
      </c>
      <c r="V1034" s="9" t="str">
        <f t="shared" si="77"/>
        <v xml:space="preserve"> </v>
      </c>
      <c r="W1034" s="9">
        <f t="shared" si="78"/>
        <v>0</v>
      </c>
      <c r="X1034" s="8" t="str">
        <f t="shared" si="79"/>
        <v/>
      </c>
    </row>
    <row r="1035" spans="1:24" ht="57" customHeight="1" x14ac:dyDescent="0.15">
      <c r="A1035" s="44"/>
      <c r="B1035" s="11"/>
      <c r="C1035" s="17"/>
      <c r="D1035" s="17"/>
      <c r="E1035" s="16"/>
      <c r="F1035" s="15"/>
      <c r="G1035" s="14"/>
      <c r="H1035" s="13" t="str">
        <f>IF(F1035="","",VLOOKUP(F1035,図書名リスト!$C$3:$W$900,16,0))</f>
        <v/>
      </c>
      <c r="I1035" s="12" t="str">
        <f>IF(F1035="","",VLOOKUP(X1035,図書名リスト!$A$3:$W$900,5,0))</f>
        <v/>
      </c>
      <c r="J1035" s="25" t="str">
        <f>IF(F1035="","",VLOOKUP(X1035,図書名リスト!$A$3:$W$900,9,0))</f>
        <v/>
      </c>
      <c r="K1035" s="24" t="str">
        <f>IF(F1035="","",VLOOKUP(X1035,図書名リスト!$A$3:$W$900,23,0))</f>
        <v/>
      </c>
      <c r="L1035" s="10" t="str">
        <f>IF(F1035="","",VLOOKUP(X1035,図書名リスト!$A$3:$W$900,11,0))</f>
        <v/>
      </c>
      <c r="M1035" s="43" t="str">
        <f>IF(F1035="","",VLOOKUP(X1035,図書名リスト!$A$3:$W$900,14,0))</f>
        <v/>
      </c>
      <c r="N1035" s="10" t="str">
        <f>IF(F1035="","",VLOOKUP(X1035,図書名リスト!$A$3:$W$900,17,0))</f>
        <v/>
      </c>
      <c r="O1035" s="11"/>
      <c r="P1035" s="23" t="str">
        <f>IF(F1035="","",VLOOKUP(X1035,図書名リスト!$A$3:$W$900,21,0))</f>
        <v/>
      </c>
      <c r="Q1035" s="22" t="str">
        <f>IF(F1035="","",VLOOKUP(X1035,図書名リスト!$A$3:$W$900,19,0))</f>
        <v/>
      </c>
      <c r="R1035" s="23" t="str">
        <f>IF(F1035="","",VLOOKUP(X1035,図書名リスト!$A$3:$W$900,20,0))</f>
        <v/>
      </c>
      <c r="S1035" s="22" t="str">
        <f>IF(F1035="","",VLOOKUP(X1035,図書名リスト!$A$3:$W$900,22,0))</f>
        <v/>
      </c>
      <c r="T1035" s="9" t="str">
        <f t="shared" si="75"/>
        <v xml:space="preserve"> </v>
      </c>
      <c r="U1035" s="9" t="str">
        <f t="shared" si="76"/>
        <v>　</v>
      </c>
      <c r="V1035" s="9" t="str">
        <f t="shared" si="77"/>
        <v xml:space="preserve"> </v>
      </c>
      <c r="W1035" s="9">
        <f t="shared" si="78"/>
        <v>0</v>
      </c>
      <c r="X1035" s="8" t="str">
        <f t="shared" si="79"/>
        <v/>
      </c>
    </row>
    <row r="1036" spans="1:24" ht="57" customHeight="1" x14ac:dyDescent="0.15">
      <c r="A1036" s="44"/>
      <c r="B1036" s="11"/>
      <c r="C1036" s="17"/>
      <c r="D1036" s="17"/>
      <c r="E1036" s="16"/>
      <c r="F1036" s="15"/>
      <c r="G1036" s="14"/>
      <c r="H1036" s="13" t="str">
        <f>IF(F1036="","",VLOOKUP(F1036,図書名リスト!$C$3:$W$900,16,0))</f>
        <v/>
      </c>
      <c r="I1036" s="12" t="str">
        <f>IF(F1036="","",VLOOKUP(X1036,図書名リスト!$A$3:$W$900,5,0))</f>
        <v/>
      </c>
      <c r="J1036" s="25" t="str">
        <f>IF(F1036="","",VLOOKUP(X1036,図書名リスト!$A$3:$W$900,9,0))</f>
        <v/>
      </c>
      <c r="K1036" s="24" t="str">
        <f>IF(F1036="","",VLOOKUP(X1036,図書名リスト!$A$3:$W$900,23,0))</f>
        <v/>
      </c>
      <c r="L1036" s="10" t="str">
        <f>IF(F1036="","",VLOOKUP(X1036,図書名リスト!$A$3:$W$900,11,0))</f>
        <v/>
      </c>
      <c r="M1036" s="43" t="str">
        <f>IF(F1036="","",VLOOKUP(X1036,図書名リスト!$A$3:$W$900,14,0))</f>
        <v/>
      </c>
      <c r="N1036" s="10" t="str">
        <f>IF(F1036="","",VLOOKUP(X1036,図書名リスト!$A$3:$W$900,17,0))</f>
        <v/>
      </c>
      <c r="O1036" s="11"/>
      <c r="P1036" s="23" t="str">
        <f>IF(F1036="","",VLOOKUP(X1036,図書名リスト!$A$3:$W$900,21,0))</f>
        <v/>
      </c>
      <c r="Q1036" s="22" t="str">
        <f>IF(F1036="","",VLOOKUP(X1036,図書名リスト!$A$3:$W$900,19,0))</f>
        <v/>
      </c>
      <c r="R1036" s="23" t="str">
        <f>IF(F1036="","",VLOOKUP(X1036,図書名リスト!$A$3:$W$900,20,0))</f>
        <v/>
      </c>
      <c r="S1036" s="22" t="str">
        <f>IF(F1036="","",VLOOKUP(X1036,図書名リスト!$A$3:$W$900,22,0))</f>
        <v/>
      </c>
      <c r="T1036" s="9" t="str">
        <f t="shared" si="75"/>
        <v xml:space="preserve"> </v>
      </c>
      <c r="U1036" s="9" t="str">
        <f t="shared" si="76"/>
        <v>　</v>
      </c>
      <c r="V1036" s="9" t="str">
        <f t="shared" si="77"/>
        <v xml:space="preserve"> </v>
      </c>
      <c r="W1036" s="9">
        <f t="shared" si="78"/>
        <v>0</v>
      </c>
      <c r="X1036" s="8" t="str">
        <f t="shared" si="79"/>
        <v/>
      </c>
    </row>
    <row r="1037" spans="1:24" ht="57" customHeight="1" x14ac:dyDescent="0.15">
      <c r="A1037" s="44"/>
      <c r="B1037" s="11"/>
      <c r="C1037" s="17"/>
      <c r="D1037" s="17"/>
      <c r="E1037" s="16"/>
      <c r="F1037" s="15"/>
      <c r="G1037" s="14"/>
      <c r="H1037" s="13" t="str">
        <f>IF(F1037="","",VLOOKUP(F1037,図書名リスト!$C$3:$W$900,16,0))</f>
        <v/>
      </c>
      <c r="I1037" s="12" t="str">
        <f>IF(F1037="","",VLOOKUP(X1037,図書名リスト!$A$3:$W$900,5,0))</f>
        <v/>
      </c>
      <c r="J1037" s="25" t="str">
        <f>IF(F1037="","",VLOOKUP(X1037,図書名リスト!$A$3:$W$900,9,0))</f>
        <v/>
      </c>
      <c r="K1037" s="24" t="str">
        <f>IF(F1037="","",VLOOKUP(X1037,図書名リスト!$A$3:$W$900,23,0))</f>
        <v/>
      </c>
      <c r="L1037" s="10" t="str">
        <f>IF(F1037="","",VLOOKUP(X1037,図書名リスト!$A$3:$W$900,11,0))</f>
        <v/>
      </c>
      <c r="M1037" s="43" t="str">
        <f>IF(F1037="","",VLOOKUP(X1037,図書名リスト!$A$3:$W$900,14,0))</f>
        <v/>
      </c>
      <c r="N1037" s="10" t="str">
        <f>IF(F1037="","",VLOOKUP(X1037,図書名リスト!$A$3:$W$900,17,0))</f>
        <v/>
      </c>
      <c r="O1037" s="11"/>
      <c r="P1037" s="23" t="str">
        <f>IF(F1037="","",VLOOKUP(X1037,図書名リスト!$A$3:$W$900,21,0))</f>
        <v/>
      </c>
      <c r="Q1037" s="22" t="str">
        <f>IF(F1037="","",VLOOKUP(X1037,図書名リスト!$A$3:$W$900,19,0))</f>
        <v/>
      </c>
      <c r="R1037" s="23" t="str">
        <f>IF(F1037="","",VLOOKUP(X1037,図書名リスト!$A$3:$W$900,20,0))</f>
        <v/>
      </c>
      <c r="S1037" s="22" t="str">
        <f>IF(F1037="","",VLOOKUP(X1037,図書名リスト!$A$3:$W$900,22,0))</f>
        <v/>
      </c>
      <c r="T1037" s="9" t="str">
        <f t="shared" si="75"/>
        <v xml:space="preserve"> </v>
      </c>
      <c r="U1037" s="9" t="str">
        <f t="shared" si="76"/>
        <v>　</v>
      </c>
      <c r="V1037" s="9" t="str">
        <f t="shared" si="77"/>
        <v xml:space="preserve"> </v>
      </c>
      <c r="W1037" s="9">
        <f t="shared" si="78"/>
        <v>0</v>
      </c>
      <c r="X1037" s="8" t="str">
        <f t="shared" si="79"/>
        <v/>
      </c>
    </row>
    <row r="1038" spans="1:24" ht="57" customHeight="1" x14ac:dyDescent="0.15">
      <c r="A1038" s="44"/>
      <c r="B1038" s="11"/>
      <c r="C1038" s="17"/>
      <c r="D1038" s="17"/>
      <c r="E1038" s="16"/>
      <c r="F1038" s="15"/>
      <c r="G1038" s="14"/>
      <c r="H1038" s="13" t="str">
        <f>IF(F1038="","",VLOOKUP(F1038,図書名リスト!$C$3:$W$900,16,0))</f>
        <v/>
      </c>
      <c r="I1038" s="12" t="str">
        <f>IF(F1038="","",VLOOKUP(X1038,図書名リスト!$A$3:$W$900,5,0))</f>
        <v/>
      </c>
      <c r="J1038" s="25" t="str">
        <f>IF(F1038="","",VLOOKUP(X1038,図書名リスト!$A$3:$W$900,9,0))</f>
        <v/>
      </c>
      <c r="K1038" s="24" t="str">
        <f>IF(F1038="","",VLOOKUP(X1038,図書名リスト!$A$3:$W$900,23,0))</f>
        <v/>
      </c>
      <c r="L1038" s="10" t="str">
        <f>IF(F1038="","",VLOOKUP(X1038,図書名リスト!$A$3:$W$900,11,0))</f>
        <v/>
      </c>
      <c r="M1038" s="43" t="str">
        <f>IF(F1038="","",VLOOKUP(X1038,図書名リスト!$A$3:$W$900,14,0))</f>
        <v/>
      </c>
      <c r="N1038" s="10" t="str">
        <f>IF(F1038="","",VLOOKUP(X1038,図書名リスト!$A$3:$W$900,17,0))</f>
        <v/>
      </c>
      <c r="O1038" s="11"/>
      <c r="P1038" s="23" t="str">
        <f>IF(F1038="","",VLOOKUP(X1038,図書名リスト!$A$3:$W$900,21,0))</f>
        <v/>
      </c>
      <c r="Q1038" s="22" t="str">
        <f>IF(F1038="","",VLOOKUP(X1038,図書名リスト!$A$3:$W$900,19,0))</f>
        <v/>
      </c>
      <c r="R1038" s="23" t="str">
        <f>IF(F1038="","",VLOOKUP(X1038,図書名リスト!$A$3:$W$900,20,0))</f>
        <v/>
      </c>
      <c r="S1038" s="22" t="str">
        <f>IF(F1038="","",VLOOKUP(X1038,図書名リスト!$A$3:$W$900,22,0))</f>
        <v/>
      </c>
      <c r="T1038" s="9" t="str">
        <f t="shared" si="75"/>
        <v xml:space="preserve"> </v>
      </c>
      <c r="U1038" s="9" t="str">
        <f t="shared" si="76"/>
        <v>　</v>
      </c>
      <c r="V1038" s="9" t="str">
        <f t="shared" si="77"/>
        <v xml:space="preserve"> </v>
      </c>
      <c r="W1038" s="9">
        <f t="shared" si="78"/>
        <v>0</v>
      </c>
      <c r="X1038" s="8" t="str">
        <f t="shared" si="79"/>
        <v/>
      </c>
    </row>
    <row r="1039" spans="1:24" ht="57" customHeight="1" x14ac:dyDescent="0.15">
      <c r="A1039" s="44"/>
      <c r="B1039" s="11"/>
      <c r="C1039" s="17"/>
      <c r="D1039" s="17"/>
      <c r="E1039" s="16"/>
      <c r="F1039" s="15"/>
      <c r="G1039" s="14"/>
      <c r="H1039" s="13" t="str">
        <f>IF(F1039="","",VLOOKUP(F1039,図書名リスト!$C$3:$W$900,16,0))</f>
        <v/>
      </c>
      <c r="I1039" s="12" t="str">
        <f>IF(F1039="","",VLOOKUP(X1039,図書名リスト!$A$3:$W$900,5,0))</f>
        <v/>
      </c>
      <c r="J1039" s="25" t="str">
        <f>IF(F1039="","",VLOOKUP(X1039,図書名リスト!$A$3:$W$900,9,0))</f>
        <v/>
      </c>
      <c r="K1039" s="24" t="str">
        <f>IF(F1039="","",VLOOKUP(X1039,図書名リスト!$A$3:$W$900,23,0))</f>
        <v/>
      </c>
      <c r="L1039" s="10" t="str">
        <f>IF(F1039="","",VLOOKUP(X1039,図書名リスト!$A$3:$W$900,11,0))</f>
        <v/>
      </c>
      <c r="M1039" s="43" t="str">
        <f>IF(F1039="","",VLOOKUP(X1039,図書名リスト!$A$3:$W$900,14,0))</f>
        <v/>
      </c>
      <c r="N1039" s="10" t="str">
        <f>IF(F1039="","",VLOOKUP(X1039,図書名リスト!$A$3:$W$900,17,0))</f>
        <v/>
      </c>
      <c r="O1039" s="11"/>
      <c r="P1039" s="23" t="str">
        <f>IF(F1039="","",VLOOKUP(X1039,図書名リスト!$A$3:$W$900,21,0))</f>
        <v/>
      </c>
      <c r="Q1039" s="22" t="str">
        <f>IF(F1039="","",VLOOKUP(X1039,図書名リスト!$A$3:$W$900,19,0))</f>
        <v/>
      </c>
      <c r="R1039" s="23" t="str">
        <f>IF(F1039="","",VLOOKUP(X1039,図書名リスト!$A$3:$W$900,20,0))</f>
        <v/>
      </c>
      <c r="S1039" s="22" t="str">
        <f>IF(F1039="","",VLOOKUP(X1039,図書名リスト!$A$3:$W$900,22,0))</f>
        <v/>
      </c>
      <c r="T1039" s="9" t="str">
        <f t="shared" ref="T1039:T1102" si="80">IF($B1039=0," ",$L$2)</f>
        <v xml:space="preserve"> </v>
      </c>
      <c r="U1039" s="9" t="str">
        <f t="shared" ref="U1039:U1102" si="81">IF($B1039=0,"　",A1039)</f>
        <v>　</v>
      </c>
      <c r="V1039" s="9" t="str">
        <f t="shared" ref="V1039:V1102" si="82">IF($B1039=0," ",VLOOKUP(T1039,$Z$129:$AA$175,2,0))</f>
        <v xml:space="preserve"> </v>
      </c>
      <c r="W1039" s="9">
        <f t="shared" ref="W1039:W1102" si="83">B1039</f>
        <v>0</v>
      </c>
      <c r="X1039" s="8" t="str">
        <f t="shared" ref="X1039:X1102" si="84">IF(F1039&amp;G1039="","",CONCATENATE(F1039,G1039))</f>
        <v/>
      </c>
    </row>
    <row r="1040" spans="1:24" ht="57" customHeight="1" x14ac:dyDescent="0.15">
      <c r="A1040" s="44"/>
      <c r="B1040" s="11"/>
      <c r="C1040" s="17"/>
      <c r="D1040" s="17"/>
      <c r="E1040" s="16"/>
      <c r="F1040" s="15"/>
      <c r="G1040" s="14"/>
      <c r="H1040" s="13" t="str">
        <f>IF(F1040="","",VLOOKUP(F1040,図書名リスト!$C$3:$W$900,16,0))</f>
        <v/>
      </c>
      <c r="I1040" s="12" t="str">
        <f>IF(F1040="","",VLOOKUP(X1040,図書名リスト!$A$3:$W$900,5,0))</f>
        <v/>
      </c>
      <c r="J1040" s="25" t="str">
        <f>IF(F1040="","",VLOOKUP(X1040,図書名リスト!$A$3:$W$900,9,0))</f>
        <v/>
      </c>
      <c r="K1040" s="24" t="str">
        <f>IF(F1040="","",VLOOKUP(X1040,図書名リスト!$A$3:$W$900,23,0))</f>
        <v/>
      </c>
      <c r="L1040" s="10" t="str">
        <f>IF(F1040="","",VLOOKUP(X1040,図書名リスト!$A$3:$W$900,11,0))</f>
        <v/>
      </c>
      <c r="M1040" s="43" t="str">
        <f>IF(F1040="","",VLOOKUP(X1040,図書名リスト!$A$3:$W$900,14,0))</f>
        <v/>
      </c>
      <c r="N1040" s="10" t="str">
        <f>IF(F1040="","",VLOOKUP(X1040,図書名リスト!$A$3:$W$900,17,0))</f>
        <v/>
      </c>
      <c r="O1040" s="11"/>
      <c r="P1040" s="23" t="str">
        <f>IF(F1040="","",VLOOKUP(X1040,図書名リスト!$A$3:$W$900,21,0))</f>
        <v/>
      </c>
      <c r="Q1040" s="22" t="str">
        <f>IF(F1040="","",VLOOKUP(X1040,図書名リスト!$A$3:$W$900,19,0))</f>
        <v/>
      </c>
      <c r="R1040" s="23" t="str">
        <f>IF(F1040="","",VLOOKUP(X1040,図書名リスト!$A$3:$W$900,20,0))</f>
        <v/>
      </c>
      <c r="S1040" s="22" t="str">
        <f>IF(F1040="","",VLOOKUP(X1040,図書名リスト!$A$3:$W$900,22,0))</f>
        <v/>
      </c>
      <c r="T1040" s="9" t="str">
        <f t="shared" si="80"/>
        <v xml:space="preserve"> </v>
      </c>
      <c r="U1040" s="9" t="str">
        <f t="shared" si="81"/>
        <v>　</v>
      </c>
      <c r="V1040" s="9" t="str">
        <f t="shared" si="82"/>
        <v xml:space="preserve"> </v>
      </c>
      <c r="W1040" s="9">
        <f t="shared" si="83"/>
        <v>0</v>
      </c>
      <c r="X1040" s="8" t="str">
        <f t="shared" si="84"/>
        <v/>
      </c>
    </row>
    <row r="1041" spans="1:24" ht="57" customHeight="1" x14ac:dyDescent="0.15">
      <c r="A1041" s="44"/>
      <c r="B1041" s="11"/>
      <c r="C1041" s="17"/>
      <c r="D1041" s="17"/>
      <c r="E1041" s="16"/>
      <c r="F1041" s="15"/>
      <c r="G1041" s="14"/>
      <c r="H1041" s="13" t="str">
        <f>IF(F1041="","",VLOOKUP(F1041,図書名リスト!$C$3:$W$900,16,0))</f>
        <v/>
      </c>
      <c r="I1041" s="12" t="str">
        <f>IF(F1041="","",VLOOKUP(X1041,図書名リスト!$A$3:$W$900,5,0))</f>
        <v/>
      </c>
      <c r="J1041" s="25" t="str">
        <f>IF(F1041="","",VLOOKUP(X1041,図書名リスト!$A$3:$W$900,9,0))</f>
        <v/>
      </c>
      <c r="K1041" s="24" t="str">
        <f>IF(F1041="","",VLOOKUP(X1041,図書名リスト!$A$3:$W$900,23,0))</f>
        <v/>
      </c>
      <c r="L1041" s="10" t="str">
        <f>IF(F1041="","",VLOOKUP(X1041,図書名リスト!$A$3:$W$900,11,0))</f>
        <v/>
      </c>
      <c r="M1041" s="43" t="str">
        <f>IF(F1041="","",VLOOKUP(X1041,図書名リスト!$A$3:$W$900,14,0))</f>
        <v/>
      </c>
      <c r="N1041" s="10" t="str">
        <f>IF(F1041="","",VLOOKUP(X1041,図書名リスト!$A$3:$W$900,17,0))</f>
        <v/>
      </c>
      <c r="O1041" s="11"/>
      <c r="P1041" s="23" t="str">
        <f>IF(F1041="","",VLOOKUP(X1041,図書名リスト!$A$3:$W$900,21,0))</f>
        <v/>
      </c>
      <c r="Q1041" s="22" t="str">
        <f>IF(F1041="","",VLOOKUP(X1041,図書名リスト!$A$3:$W$900,19,0))</f>
        <v/>
      </c>
      <c r="R1041" s="23" t="str">
        <f>IF(F1041="","",VLOOKUP(X1041,図書名リスト!$A$3:$W$900,20,0))</f>
        <v/>
      </c>
      <c r="S1041" s="22" t="str">
        <f>IF(F1041="","",VLOOKUP(X1041,図書名リスト!$A$3:$W$900,22,0))</f>
        <v/>
      </c>
      <c r="T1041" s="9" t="str">
        <f t="shared" si="80"/>
        <v xml:space="preserve"> </v>
      </c>
      <c r="U1041" s="9" t="str">
        <f t="shared" si="81"/>
        <v>　</v>
      </c>
      <c r="V1041" s="9" t="str">
        <f t="shared" si="82"/>
        <v xml:space="preserve"> </v>
      </c>
      <c r="W1041" s="9">
        <f t="shared" si="83"/>
        <v>0</v>
      </c>
      <c r="X1041" s="8" t="str">
        <f t="shared" si="84"/>
        <v/>
      </c>
    </row>
    <row r="1042" spans="1:24" ht="57" customHeight="1" x14ac:dyDescent="0.15">
      <c r="A1042" s="44"/>
      <c r="B1042" s="11"/>
      <c r="C1042" s="17"/>
      <c r="D1042" s="17"/>
      <c r="E1042" s="16"/>
      <c r="F1042" s="15"/>
      <c r="G1042" s="14"/>
      <c r="H1042" s="13" t="str">
        <f>IF(F1042="","",VLOOKUP(F1042,図書名リスト!$C$3:$W$900,16,0))</f>
        <v/>
      </c>
      <c r="I1042" s="12" t="str">
        <f>IF(F1042="","",VLOOKUP(X1042,図書名リスト!$A$3:$W$900,5,0))</f>
        <v/>
      </c>
      <c r="J1042" s="25" t="str">
        <f>IF(F1042="","",VLOOKUP(X1042,図書名リスト!$A$3:$W$900,9,0))</f>
        <v/>
      </c>
      <c r="K1042" s="24" t="str">
        <f>IF(F1042="","",VLOOKUP(X1042,図書名リスト!$A$3:$W$900,23,0))</f>
        <v/>
      </c>
      <c r="L1042" s="10" t="str">
        <f>IF(F1042="","",VLOOKUP(X1042,図書名リスト!$A$3:$W$900,11,0))</f>
        <v/>
      </c>
      <c r="M1042" s="43" t="str">
        <f>IF(F1042="","",VLOOKUP(X1042,図書名リスト!$A$3:$W$900,14,0))</f>
        <v/>
      </c>
      <c r="N1042" s="10" t="str">
        <f>IF(F1042="","",VLOOKUP(X1042,図書名リスト!$A$3:$W$900,17,0))</f>
        <v/>
      </c>
      <c r="O1042" s="11"/>
      <c r="P1042" s="23" t="str">
        <f>IF(F1042="","",VLOOKUP(X1042,図書名リスト!$A$3:$W$900,21,0))</f>
        <v/>
      </c>
      <c r="Q1042" s="22" t="str">
        <f>IF(F1042="","",VLOOKUP(X1042,図書名リスト!$A$3:$W$900,19,0))</f>
        <v/>
      </c>
      <c r="R1042" s="23" t="str">
        <f>IF(F1042="","",VLOOKUP(X1042,図書名リスト!$A$3:$W$900,20,0))</f>
        <v/>
      </c>
      <c r="S1042" s="22" t="str">
        <f>IF(F1042="","",VLOOKUP(X1042,図書名リスト!$A$3:$W$900,22,0))</f>
        <v/>
      </c>
      <c r="T1042" s="9" t="str">
        <f t="shared" si="80"/>
        <v xml:space="preserve"> </v>
      </c>
      <c r="U1042" s="9" t="str">
        <f t="shared" si="81"/>
        <v>　</v>
      </c>
      <c r="V1042" s="9" t="str">
        <f t="shared" si="82"/>
        <v xml:space="preserve"> </v>
      </c>
      <c r="W1042" s="9">
        <f t="shared" si="83"/>
        <v>0</v>
      </c>
      <c r="X1042" s="8" t="str">
        <f t="shared" si="84"/>
        <v/>
      </c>
    </row>
    <row r="1043" spans="1:24" ht="57" customHeight="1" x14ac:dyDescent="0.15">
      <c r="A1043" s="44"/>
      <c r="B1043" s="11"/>
      <c r="C1043" s="17"/>
      <c r="D1043" s="17"/>
      <c r="E1043" s="16"/>
      <c r="F1043" s="15"/>
      <c r="G1043" s="14"/>
      <c r="H1043" s="13" t="str">
        <f>IF(F1043="","",VLOOKUP(F1043,図書名リスト!$C$3:$W$900,16,0))</f>
        <v/>
      </c>
      <c r="I1043" s="12" t="str">
        <f>IF(F1043="","",VLOOKUP(X1043,図書名リスト!$A$3:$W$900,5,0))</f>
        <v/>
      </c>
      <c r="J1043" s="25" t="str">
        <f>IF(F1043="","",VLOOKUP(X1043,図書名リスト!$A$3:$W$900,9,0))</f>
        <v/>
      </c>
      <c r="K1043" s="24" t="str">
        <f>IF(F1043="","",VLOOKUP(X1043,図書名リスト!$A$3:$W$900,23,0))</f>
        <v/>
      </c>
      <c r="L1043" s="10" t="str">
        <f>IF(F1043="","",VLOOKUP(X1043,図書名リスト!$A$3:$W$900,11,0))</f>
        <v/>
      </c>
      <c r="M1043" s="43" t="str">
        <f>IF(F1043="","",VLOOKUP(X1043,図書名リスト!$A$3:$W$900,14,0))</f>
        <v/>
      </c>
      <c r="N1043" s="10" t="str">
        <f>IF(F1043="","",VLOOKUP(X1043,図書名リスト!$A$3:$W$900,17,0))</f>
        <v/>
      </c>
      <c r="O1043" s="11"/>
      <c r="P1043" s="23" t="str">
        <f>IF(F1043="","",VLOOKUP(X1043,図書名リスト!$A$3:$W$900,21,0))</f>
        <v/>
      </c>
      <c r="Q1043" s="22" t="str">
        <f>IF(F1043="","",VLOOKUP(X1043,図書名リスト!$A$3:$W$900,19,0))</f>
        <v/>
      </c>
      <c r="R1043" s="23" t="str">
        <f>IF(F1043="","",VLOOKUP(X1043,図書名リスト!$A$3:$W$900,20,0))</f>
        <v/>
      </c>
      <c r="S1043" s="22" t="str">
        <f>IF(F1043="","",VLOOKUP(X1043,図書名リスト!$A$3:$W$900,22,0))</f>
        <v/>
      </c>
      <c r="T1043" s="9" t="str">
        <f t="shared" si="80"/>
        <v xml:space="preserve"> </v>
      </c>
      <c r="U1043" s="9" t="str">
        <f t="shared" si="81"/>
        <v>　</v>
      </c>
      <c r="V1043" s="9" t="str">
        <f t="shared" si="82"/>
        <v xml:space="preserve"> </v>
      </c>
      <c r="W1043" s="9">
        <f t="shared" si="83"/>
        <v>0</v>
      </c>
      <c r="X1043" s="8" t="str">
        <f t="shared" si="84"/>
        <v/>
      </c>
    </row>
    <row r="1044" spans="1:24" ht="57" customHeight="1" x14ac:dyDescent="0.15">
      <c r="A1044" s="44"/>
      <c r="B1044" s="11"/>
      <c r="C1044" s="17"/>
      <c r="D1044" s="17"/>
      <c r="E1044" s="16"/>
      <c r="F1044" s="15"/>
      <c r="G1044" s="14"/>
      <c r="H1044" s="13" t="str">
        <f>IF(F1044="","",VLOOKUP(F1044,図書名リスト!$C$3:$W$900,16,0))</f>
        <v/>
      </c>
      <c r="I1044" s="12" t="str">
        <f>IF(F1044="","",VLOOKUP(X1044,図書名リスト!$A$3:$W$900,5,0))</f>
        <v/>
      </c>
      <c r="J1044" s="25" t="str">
        <f>IF(F1044="","",VLOOKUP(X1044,図書名リスト!$A$3:$W$900,9,0))</f>
        <v/>
      </c>
      <c r="K1044" s="24" t="str">
        <f>IF(F1044="","",VLOOKUP(X1044,図書名リスト!$A$3:$W$900,23,0))</f>
        <v/>
      </c>
      <c r="L1044" s="10" t="str">
        <f>IF(F1044="","",VLOOKUP(X1044,図書名リスト!$A$3:$W$900,11,0))</f>
        <v/>
      </c>
      <c r="M1044" s="43" t="str">
        <f>IF(F1044="","",VLOOKUP(X1044,図書名リスト!$A$3:$W$900,14,0))</f>
        <v/>
      </c>
      <c r="N1044" s="10" t="str">
        <f>IF(F1044="","",VLOOKUP(X1044,図書名リスト!$A$3:$W$900,17,0))</f>
        <v/>
      </c>
      <c r="O1044" s="11"/>
      <c r="P1044" s="23" t="str">
        <f>IF(F1044="","",VLOOKUP(X1044,図書名リスト!$A$3:$W$900,21,0))</f>
        <v/>
      </c>
      <c r="Q1044" s="22" t="str">
        <f>IF(F1044="","",VLOOKUP(X1044,図書名リスト!$A$3:$W$900,19,0))</f>
        <v/>
      </c>
      <c r="R1044" s="23" t="str">
        <f>IF(F1044="","",VLOOKUP(X1044,図書名リスト!$A$3:$W$900,20,0))</f>
        <v/>
      </c>
      <c r="S1044" s="22" t="str">
        <f>IF(F1044="","",VLOOKUP(X1044,図書名リスト!$A$3:$W$900,22,0))</f>
        <v/>
      </c>
      <c r="T1044" s="9" t="str">
        <f t="shared" si="80"/>
        <v xml:space="preserve"> </v>
      </c>
      <c r="U1044" s="9" t="str">
        <f t="shared" si="81"/>
        <v>　</v>
      </c>
      <c r="V1044" s="9" t="str">
        <f t="shared" si="82"/>
        <v xml:space="preserve"> </v>
      </c>
      <c r="W1044" s="9">
        <f t="shared" si="83"/>
        <v>0</v>
      </c>
      <c r="X1044" s="8" t="str">
        <f t="shared" si="84"/>
        <v/>
      </c>
    </row>
    <row r="1045" spans="1:24" ht="57" customHeight="1" x14ac:dyDescent="0.15">
      <c r="A1045" s="44"/>
      <c r="B1045" s="11"/>
      <c r="C1045" s="17"/>
      <c r="D1045" s="17"/>
      <c r="E1045" s="16"/>
      <c r="F1045" s="15"/>
      <c r="G1045" s="14"/>
      <c r="H1045" s="13" t="str">
        <f>IF(F1045="","",VLOOKUP(F1045,図書名リスト!$C$3:$W$900,16,0))</f>
        <v/>
      </c>
      <c r="I1045" s="12" t="str">
        <f>IF(F1045="","",VLOOKUP(X1045,図書名リスト!$A$3:$W$900,5,0))</f>
        <v/>
      </c>
      <c r="J1045" s="25" t="str">
        <f>IF(F1045="","",VLOOKUP(X1045,図書名リスト!$A$3:$W$900,9,0))</f>
        <v/>
      </c>
      <c r="K1045" s="24" t="str">
        <f>IF(F1045="","",VLOOKUP(X1045,図書名リスト!$A$3:$W$900,23,0))</f>
        <v/>
      </c>
      <c r="L1045" s="10" t="str">
        <f>IF(F1045="","",VLOOKUP(X1045,図書名リスト!$A$3:$W$900,11,0))</f>
        <v/>
      </c>
      <c r="M1045" s="43" t="str">
        <f>IF(F1045="","",VLOOKUP(X1045,図書名リスト!$A$3:$W$900,14,0))</f>
        <v/>
      </c>
      <c r="N1045" s="10" t="str">
        <f>IF(F1045="","",VLOOKUP(X1045,図書名リスト!$A$3:$W$900,17,0))</f>
        <v/>
      </c>
      <c r="O1045" s="11"/>
      <c r="P1045" s="23" t="str">
        <f>IF(F1045="","",VLOOKUP(X1045,図書名リスト!$A$3:$W$900,21,0))</f>
        <v/>
      </c>
      <c r="Q1045" s="22" t="str">
        <f>IF(F1045="","",VLOOKUP(X1045,図書名リスト!$A$3:$W$900,19,0))</f>
        <v/>
      </c>
      <c r="R1045" s="23" t="str">
        <f>IF(F1045="","",VLOOKUP(X1045,図書名リスト!$A$3:$W$900,20,0))</f>
        <v/>
      </c>
      <c r="S1045" s="22" t="str">
        <f>IF(F1045="","",VLOOKUP(X1045,図書名リスト!$A$3:$W$900,22,0))</f>
        <v/>
      </c>
      <c r="T1045" s="9" t="str">
        <f t="shared" si="80"/>
        <v xml:space="preserve"> </v>
      </c>
      <c r="U1045" s="9" t="str">
        <f t="shared" si="81"/>
        <v>　</v>
      </c>
      <c r="V1045" s="9" t="str">
        <f t="shared" si="82"/>
        <v xml:space="preserve"> </v>
      </c>
      <c r="W1045" s="9">
        <f t="shared" si="83"/>
        <v>0</v>
      </c>
      <c r="X1045" s="8" t="str">
        <f t="shared" si="84"/>
        <v/>
      </c>
    </row>
    <row r="1046" spans="1:24" ht="57" customHeight="1" x14ac:dyDescent="0.15">
      <c r="A1046" s="44"/>
      <c r="B1046" s="11"/>
      <c r="C1046" s="17"/>
      <c r="D1046" s="17"/>
      <c r="E1046" s="16"/>
      <c r="F1046" s="15"/>
      <c r="G1046" s="14"/>
      <c r="H1046" s="13" t="str">
        <f>IF(F1046="","",VLOOKUP(F1046,図書名リスト!$C$3:$W$900,16,0))</f>
        <v/>
      </c>
      <c r="I1046" s="12" t="str">
        <f>IF(F1046="","",VLOOKUP(X1046,図書名リスト!$A$3:$W$900,5,0))</f>
        <v/>
      </c>
      <c r="J1046" s="25" t="str">
        <f>IF(F1046="","",VLOOKUP(X1046,図書名リスト!$A$3:$W$900,9,0))</f>
        <v/>
      </c>
      <c r="K1046" s="24" t="str">
        <f>IF(F1046="","",VLOOKUP(X1046,図書名リスト!$A$3:$W$900,23,0))</f>
        <v/>
      </c>
      <c r="L1046" s="10" t="str">
        <f>IF(F1046="","",VLOOKUP(X1046,図書名リスト!$A$3:$W$900,11,0))</f>
        <v/>
      </c>
      <c r="M1046" s="43" t="str">
        <f>IF(F1046="","",VLOOKUP(X1046,図書名リスト!$A$3:$W$900,14,0))</f>
        <v/>
      </c>
      <c r="N1046" s="10" t="str">
        <f>IF(F1046="","",VLOOKUP(X1046,図書名リスト!$A$3:$W$900,17,0))</f>
        <v/>
      </c>
      <c r="O1046" s="11"/>
      <c r="P1046" s="23" t="str">
        <f>IF(F1046="","",VLOOKUP(X1046,図書名リスト!$A$3:$W$900,21,0))</f>
        <v/>
      </c>
      <c r="Q1046" s="22" t="str">
        <f>IF(F1046="","",VLOOKUP(X1046,図書名リスト!$A$3:$W$900,19,0))</f>
        <v/>
      </c>
      <c r="R1046" s="23" t="str">
        <f>IF(F1046="","",VLOOKUP(X1046,図書名リスト!$A$3:$W$900,20,0))</f>
        <v/>
      </c>
      <c r="S1046" s="22" t="str">
        <f>IF(F1046="","",VLOOKUP(X1046,図書名リスト!$A$3:$W$900,22,0))</f>
        <v/>
      </c>
      <c r="T1046" s="9" t="str">
        <f t="shared" si="80"/>
        <v xml:space="preserve"> </v>
      </c>
      <c r="U1046" s="9" t="str">
        <f t="shared" si="81"/>
        <v>　</v>
      </c>
      <c r="V1046" s="9" t="str">
        <f t="shared" si="82"/>
        <v xml:space="preserve"> </v>
      </c>
      <c r="W1046" s="9">
        <f t="shared" si="83"/>
        <v>0</v>
      </c>
      <c r="X1046" s="8" t="str">
        <f t="shared" si="84"/>
        <v/>
      </c>
    </row>
    <row r="1047" spans="1:24" ht="57" customHeight="1" x14ac:dyDescent="0.15">
      <c r="A1047" s="44"/>
      <c r="B1047" s="11"/>
      <c r="C1047" s="17"/>
      <c r="D1047" s="17"/>
      <c r="E1047" s="16"/>
      <c r="F1047" s="15"/>
      <c r="G1047" s="14"/>
      <c r="H1047" s="13" t="str">
        <f>IF(F1047="","",VLOOKUP(F1047,図書名リスト!$C$3:$W$900,16,0))</f>
        <v/>
      </c>
      <c r="I1047" s="12" t="str">
        <f>IF(F1047="","",VLOOKUP(X1047,図書名リスト!$A$3:$W$900,5,0))</f>
        <v/>
      </c>
      <c r="J1047" s="25" t="str">
        <f>IF(F1047="","",VLOOKUP(X1047,図書名リスト!$A$3:$W$900,9,0))</f>
        <v/>
      </c>
      <c r="K1047" s="24" t="str">
        <f>IF(F1047="","",VLOOKUP(X1047,図書名リスト!$A$3:$W$900,23,0))</f>
        <v/>
      </c>
      <c r="L1047" s="10" t="str">
        <f>IF(F1047="","",VLOOKUP(X1047,図書名リスト!$A$3:$W$900,11,0))</f>
        <v/>
      </c>
      <c r="M1047" s="43" t="str">
        <f>IF(F1047="","",VLOOKUP(X1047,図書名リスト!$A$3:$W$900,14,0))</f>
        <v/>
      </c>
      <c r="N1047" s="10" t="str">
        <f>IF(F1047="","",VLOOKUP(X1047,図書名リスト!$A$3:$W$900,17,0))</f>
        <v/>
      </c>
      <c r="O1047" s="11"/>
      <c r="P1047" s="23" t="str">
        <f>IF(F1047="","",VLOOKUP(X1047,図書名リスト!$A$3:$W$900,21,0))</f>
        <v/>
      </c>
      <c r="Q1047" s="22" t="str">
        <f>IF(F1047="","",VLOOKUP(X1047,図書名リスト!$A$3:$W$900,19,0))</f>
        <v/>
      </c>
      <c r="R1047" s="23" t="str">
        <f>IF(F1047="","",VLOOKUP(X1047,図書名リスト!$A$3:$W$900,20,0))</f>
        <v/>
      </c>
      <c r="S1047" s="22" t="str">
        <f>IF(F1047="","",VLOOKUP(X1047,図書名リスト!$A$3:$W$900,22,0))</f>
        <v/>
      </c>
      <c r="T1047" s="9" t="str">
        <f t="shared" si="80"/>
        <v xml:space="preserve"> </v>
      </c>
      <c r="U1047" s="9" t="str">
        <f t="shared" si="81"/>
        <v>　</v>
      </c>
      <c r="V1047" s="9" t="str">
        <f t="shared" si="82"/>
        <v xml:space="preserve"> </v>
      </c>
      <c r="W1047" s="9">
        <f t="shared" si="83"/>
        <v>0</v>
      </c>
      <c r="X1047" s="8" t="str">
        <f t="shared" si="84"/>
        <v/>
      </c>
    </row>
    <row r="1048" spans="1:24" ht="57" customHeight="1" x14ac:dyDescent="0.15">
      <c r="A1048" s="44"/>
      <c r="B1048" s="11"/>
      <c r="C1048" s="17"/>
      <c r="D1048" s="17"/>
      <c r="E1048" s="16"/>
      <c r="F1048" s="15"/>
      <c r="G1048" s="14"/>
      <c r="H1048" s="13" t="str">
        <f>IF(F1048="","",VLOOKUP(F1048,図書名リスト!$C$3:$W$900,16,0))</f>
        <v/>
      </c>
      <c r="I1048" s="12" t="str">
        <f>IF(F1048="","",VLOOKUP(X1048,図書名リスト!$A$3:$W$900,5,0))</f>
        <v/>
      </c>
      <c r="J1048" s="25" t="str">
        <f>IF(F1048="","",VLOOKUP(X1048,図書名リスト!$A$3:$W$900,9,0))</f>
        <v/>
      </c>
      <c r="K1048" s="24" t="str">
        <f>IF(F1048="","",VLOOKUP(X1048,図書名リスト!$A$3:$W$900,23,0))</f>
        <v/>
      </c>
      <c r="L1048" s="10" t="str">
        <f>IF(F1048="","",VLOOKUP(X1048,図書名リスト!$A$3:$W$900,11,0))</f>
        <v/>
      </c>
      <c r="M1048" s="43" t="str">
        <f>IF(F1048="","",VLOOKUP(X1048,図書名リスト!$A$3:$W$900,14,0))</f>
        <v/>
      </c>
      <c r="N1048" s="10" t="str">
        <f>IF(F1048="","",VLOOKUP(X1048,図書名リスト!$A$3:$W$900,17,0))</f>
        <v/>
      </c>
      <c r="O1048" s="11"/>
      <c r="P1048" s="23" t="str">
        <f>IF(F1048="","",VLOOKUP(X1048,図書名リスト!$A$3:$W$900,21,0))</f>
        <v/>
      </c>
      <c r="Q1048" s="22" t="str">
        <f>IF(F1048="","",VLOOKUP(X1048,図書名リスト!$A$3:$W$900,19,0))</f>
        <v/>
      </c>
      <c r="R1048" s="23" t="str">
        <f>IF(F1048="","",VLOOKUP(X1048,図書名リスト!$A$3:$W$900,20,0))</f>
        <v/>
      </c>
      <c r="S1048" s="22" t="str">
        <f>IF(F1048="","",VLOOKUP(X1048,図書名リスト!$A$3:$W$900,22,0))</f>
        <v/>
      </c>
      <c r="T1048" s="9" t="str">
        <f t="shared" si="80"/>
        <v xml:space="preserve"> </v>
      </c>
      <c r="U1048" s="9" t="str">
        <f t="shared" si="81"/>
        <v>　</v>
      </c>
      <c r="V1048" s="9" t="str">
        <f t="shared" si="82"/>
        <v xml:space="preserve"> </v>
      </c>
      <c r="W1048" s="9">
        <f t="shared" si="83"/>
        <v>0</v>
      </c>
      <c r="X1048" s="8" t="str">
        <f t="shared" si="84"/>
        <v/>
      </c>
    </row>
    <row r="1049" spans="1:24" ht="57" customHeight="1" x14ac:dyDescent="0.15">
      <c r="A1049" s="44"/>
      <c r="B1049" s="11"/>
      <c r="C1049" s="17"/>
      <c r="D1049" s="17"/>
      <c r="E1049" s="16"/>
      <c r="F1049" s="15"/>
      <c r="G1049" s="14"/>
      <c r="H1049" s="13" t="str">
        <f>IF(F1049="","",VLOOKUP(F1049,図書名リスト!$C$3:$W$900,16,0))</f>
        <v/>
      </c>
      <c r="I1049" s="12" t="str">
        <f>IF(F1049="","",VLOOKUP(X1049,図書名リスト!$A$3:$W$900,5,0))</f>
        <v/>
      </c>
      <c r="J1049" s="25" t="str">
        <f>IF(F1049="","",VLOOKUP(X1049,図書名リスト!$A$3:$W$900,9,0))</f>
        <v/>
      </c>
      <c r="K1049" s="24" t="str">
        <f>IF(F1049="","",VLOOKUP(X1049,図書名リスト!$A$3:$W$900,23,0))</f>
        <v/>
      </c>
      <c r="L1049" s="10" t="str">
        <f>IF(F1049="","",VLOOKUP(X1049,図書名リスト!$A$3:$W$900,11,0))</f>
        <v/>
      </c>
      <c r="M1049" s="43" t="str">
        <f>IF(F1049="","",VLOOKUP(X1049,図書名リスト!$A$3:$W$900,14,0))</f>
        <v/>
      </c>
      <c r="N1049" s="10" t="str">
        <f>IF(F1049="","",VLOOKUP(X1049,図書名リスト!$A$3:$W$900,17,0))</f>
        <v/>
      </c>
      <c r="O1049" s="11"/>
      <c r="P1049" s="23" t="str">
        <f>IF(F1049="","",VLOOKUP(X1049,図書名リスト!$A$3:$W$900,21,0))</f>
        <v/>
      </c>
      <c r="Q1049" s="22" t="str">
        <f>IF(F1049="","",VLOOKUP(X1049,図書名リスト!$A$3:$W$900,19,0))</f>
        <v/>
      </c>
      <c r="R1049" s="23" t="str">
        <f>IF(F1049="","",VLOOKUP(X1049,図書名リスト!$A$3:$W$900,20,0))</f>
        <v/>
      </c>
      <c r="S1049" s="22" t="str">
        <f>IF(F1049="","",VLOOKUP(X1049,図書名リスト!$A$3:$W$900,22,0))</f>
        <v/>
      </c>
      <c r="T1049" s="9" t="str">
        <f t="shared" si="80"/>
        <v xml:space="preserve"> </v>
      </c>
      <c r="U1049" s="9" t="str">
        <f t="shared" si="81"/>
        <v>　</v>
      </c>
      <c r="V1049" s="9" t="str">
        <f t="shared" si="82"/>
        <v xml:space="preserve"> </v>
      </c>
      <c r="W1049" s="9">
        <f t="shared" si="83"/>
        <v>0</v>
      </c>
      <c r="X1049" s="8" t="str">
        <f t="shared" si="84"/>
        <v/>
      </c>
    </row>
    <row r="1050" spans="1:24" ht="57" customHeight="1" x14ac:dyDescent="0.15">
      <c r="A1050" s="44"/>
      <c r="B1050" s="11"/>
      <c r="C1050" s="17"/>
      <c r="D1050" s="17"/>
      <c r="E1050" s="16"/>
      <c r="F1050" s="15"/>
      <c r="G1050" s="14"/>
      <c r="H1050" s="13" t="str">
        <f>IF(F1050="","",VLOOKUP(F1050,図書名リスト!$C$3:$W$900,16,0))</f>
        <v/>
      </c>
      <c r="I1050" s="12" t="str">
        <f>IF(F1050="","",VLOOKUP(X1050,図書名リスト!$A$3:$W$900,5,0))</f>
        <v/>
      </c>
      <c r="J1050" s="25" t="str">
        <f>IF(F1050="","",VLOOKUP(X1050,図書名リスト!$A$3:$W$900,9,0))</f>
        <v/>
      </c>
      <c r="K1050" s="24" t="str">
        <f>IF(F1050="","",VLOOKUP(X1050,図書名リスト!$A$3:$W$900,23,0))</f>
        <v/>
      </c>
      <c r="L1050" s="10" t="str">
        <f>IF(F1050="","",VLOOKUP(X1050,図書名リスト!$A$3:$W$900,11,0))</f>
        <v/>
      </c>
      <c r="M1050" s="43" t="str">
        <f>IF(F1050="","",VLOOKUP(X1050,図書名リスト!$A$3:$W$900,14,0))</f>
        <v/>
      </c>
      <c r="N1050" s="10" t="str">
        <f>IF(F1050="","",VLOOKUP(X1050,図書名リスト!$A$3:$W$900,17,0))</f>
        <v/>
      </c>
      <c r="O1050" s="11"/>
      <c r="P1050" s="23" t="str">
        <f>IF(F1050="","",VLOOKUP(X1050,図書名リスト!$A$3:$W$900,21,0))</f>
        <v/>
      </c>
      <c r="Q1050" s="22" t="str">
        <f>IF(F1050="","",VLOOKUP(X1050,図書名リスト!$A$3:$W$900,19,0))</f>
        <v/>
      </c>
      <c r="R1050" s="23" t="str">
        <f>IF(F1050="","",VLOOKUP(X1050,図書名リスト!$A$3:$W$900,20,0))</f>
        <v/>
      </c>
      <c r="S1050" s="22" t="str">
        <f>IF(F1050="","",VLOOKUP(X1050,図書名リスト!$A$3:$W$900,22,0))</f>
        <v/>
      </c>
      <c r="T1050" s="9" t="str">
        <f t="shared" si="80"/>
        <v xml:space="preserve"> </v>
      </c>
      <c r="U1050" s="9" t="str">
        <f t="shared" si="81"/>
        <v>　</v>
      </c>
      <c r="V1050" s="9" t="str">
        <f t="shared" si="82"/>
        <v xml:space="preserve"> </v>
      </c>
      <c r="W1050" s="9">
        <f t="shared" si="83"/>
        <v>0</v>
      </c>
      <c r="X1050" s="8" t="str">
        <f t="shared" si="84"/>
        <v/>
      </c>
    </row>
    <row r="1051" spans="1:24" ht="57" customHeight="1" x14ac:dyDescent="0.15">
      <c r="A1051" s="44"/>
      <c r="B1051" s="11"/>
      <c r="C1051" s="17"/>
      <c r="D1051" s="17"/>
      <c r="E1051" s="16"/>
      <c r="F1051" s="15"/>
      <c r="G1051" s="14"/>
      <c r="H1051" s="13" t="str">
        <f>IF(F1051="","",VLOOKUP(F1051,図書名リスト!$C$3:$W$900,16,0))</f>
        <v/>
      </c>
      <c r="I1051" s="12" t="str">
        <f>IF(F1051="","",VLOOKUP(X1051,図書名リスト!$A$3:$W$900,5,0))</f>
        <v/>
      </c>
      <c r="J1051" s="25" t="str">
        <f>IF(F1051="","",VLOOKUP(X1051,図書名リスト!$A$3:$W$900,9,0))</f>
        <v/>
      </c>
      <c r="K1051" s="24" t="str">
        <f>IF(F1051="","",VLOOKUP(X1051,図書名リスト!$A$3:$W$900,23,0))</f>
        <v/>
      </c>
      <c r="L1051" s="10" t="str">
        <f>IF(F1051="","",VLOOKUP(X1051,図書名リスト!$A$3:$W$900,11,0))</f>
        <v/>
      </c>
      <c r="M1051" s="43" t="str">
        <f>IF(F1051="","",VLOOKUP(X1051,図書名リスト!$A$3:$W$900,14,0))</f>
        <v/>
      </c>
      <c r="N1051" s="10" t="str">
        <f>IF(F1051="","",VLOOKUP(X1051,図書名リスト!$A$3:$W$900,17,0))</f>
        <v/>
      </c>
      <c r="O1051" s="11"/>
      <c r="P1051" s="23" t="str">
        <f>IF(F1051="","",VLOOKUP(X1051,図書名リスト!$A$3:$W$900,21,0))</f>
        <v/>
      </c>
      <c r="Q1051" s="22" t="str">
        <f>IF(F1051="","",VLOOKUP(X1051,図書名リスト!$A$3:$W$900,19,0))</f>
        <v/>
      </c>
      <c r="R1051" s="23" t="str">
        <f>IF(F1051="","",VLOOKUP(X1051,図書名リスト!$A$3:$W$900,20,0))</f>
        <v/>
      </c>
      <c r="S1051" s="22" t="str">
        <f>IF(F1051="","",VLOOKUP(X1051,図書名リスト!$A$3:$W$900,22,0))</f>
        <v/>
      </c>
      <c r="T1051" s="9" t="str">
        <f t="shared" si="80"/>
        <v xml:space="preserve"> </v>
      </c>
      <c r="U1051" s="9" t="str">
        <f t="shared" si="81"/>
        <v>　</v>
      </c>
      <c r="V1051" s="9" t="str">
        <f t="shared" si="82"/>
        <v xml:space="preserve"> </v>
      </c>
      <c r="W1051" s="9">
        <f t="shared" si="83"/>
        <v>0</v>
      </c>
      <c r="X1051" s="8" t="str">
        <f t="shared" si="84"/>
        <v/>
      </c>
    </row>
    <row r="1052" spans="1:24" ht="57" customHeight="1" x14ac:dyDescent="0.15">
      <c r="A1052" s="44"/>
      <c r="B1052" s="11"/>
      <c r="C1052" s="17"/>
      <c r="D1052" s="17"/>
      <c r="E1052" s="16"/>
      <c r="F1052" s="15"/>
      <c r="G1052" s="14"/>
      <c r="H1052" s="13" t="str">
        <f>IF(F1052="","",VLOOKUP(F1052,図書名リスト!$C$3:$W$900,16,0))</f>
        <v/>
      </c>
      <c r="I1052" s="12" t="str">
        <f>IF(F1052="","",VLOOKUP(X1052,図書名リスト!$A$3:$W$900,5,0))</f>
        <v/>
      </c>
      <c r="J1052" s="25" t="str">
        <f>IF(F1052="","",VLOOKUP(X1052,図書名リスト!$A$3:$W$900,9,0))</f>
        <v/>
      </c>
      <c r="K1052" s="24" t="str">
        <f>IF(F1052="","",VLOOKUP(X1052,図書名リスト!$A$3:$W$900,23,0))</f>
        <v/>
      </c>
      <c r="L1052" s="10" t="str">
        <f>IF(F1052="","",VLOOKUP(X1052,図書名リスト!$A$3:$W$900,11,0))</f>
        <v/>
      </c>
      <c r="M1052" s="43" t="str">
        <f>IF(F1052="","",VLOOKUP(X1052,図書名リスト!$A$3:$W$900,14,0))</f>
        <v/>
      </c>
      <c r="N1052" s="10" t="str">
        <f>IF(F1052="","",VLOOKUP(X1052,図書名リスト!$A$3:$W$900,17,0))</f>
        <v/>
      </c>
      <c r="O1052" s="11"/>
      <c r="P1052" s="23" t="str">
        <f>IF(F1052="","",VLOOKUP(X1052,図書名リスト!$A$3:$W$900,21,0))</f>
        <v/>
      </c>
      <c r="Q1052" s="22" t="str">
        <f>IF(F1052="","",VLOOKUP(X1052,図書名リスト!$A$3:$W$900,19,0))</f>
        <v/>
      </c>
      <c r="R1052" s="23" t="str">
        <f>IF(F1052="","",VLOOKUP(X1052,図書名リスト!$A$3:$W$900,20,0))</f>
        <v/>
      </c>
      <c r="S1052" s="22" t="str">
        <f>IF(F1052="","",VLOOKUP(X1052,図書名リスト!$A$3:$W$900,22,0))</f>
        <v/>
      </c>
      <c r="T1052" s="9" t="str">
        <f t="shared" si="80"/>
        <v xml:space="preserve"> </v>
      </c>
      <c r="U1052" s="9" t="str">
        <f t="shared" si="81"/>
        <v>　</v>
      </c>
      <c r="V1052" s="9" t="str">
        <f t="shared" si="82"/>
        <v xml:space="preserve"> </v>
      </c>
      <c r="W1052" s="9">
        <f t="shared" si="83"/>
        <v>0</v>
      </c>
      <c r="X1052" s="8" t="str">
        <f t="shared" si="84"/>
        <v/>
      </c>
    </row>
    <row r="1053" spans="1:24" ht="57" customHeight="1" x14ac:dyDescent="0.15">
      <c r="A1053" s="44"/>
      <c r="B1053" s="11"/>
      <c r="C1053" s="17"/>
      <c r="D1053" s="17"/>
      <c r="E1053" s="16"/>
      <c r="F1053" s="15"/>
      <c r="G1053" s="14"/>
      <c r="H1053" s="13" t="str">
        <f>IF(F1053="","",VLOOKUP(F1053,図書名リスト!$C$3:$W$900,16,0))</f>
        <v/>
      </c>
      <c r="I1053" s="12" t="str">
        <f>IF(F1053="","",VLOOKUP(X1053,図書名リスト!$A$3:$W$900,5,0))</f>
        <v/>
      </c>
      <c r="J1053" s="25" t="str">
        <f>IF(F1053="","",VLOOKUP(X1053,図書名リスト!$A$3:$W$900,9,0))</f>
        <v/>
      </c>
      <c r="K1053" s="24" t="str">
        <f>IF(F1053="","",VLOOKUP(X1053,図書名リスト!$A$3:$W$900,23,0))</f>
        <v/>
      </c>
      <c r="L1053" s="10" t="str">
        <f>IF(F1053="","",VLOOKUP(X1053,図書名リスト!$A$3:$W$900,11,0))</f>
        <v/>
      </c>
      <c r="M1053" s="43" t="str">
        <f>IF(F1053="","",VLOOKUP(X1053,図書名リスト!$A$3:$W$900,14,0))</f>
        <v/>
      </c>
      <c r="N1053" s="10" t="str">
        <f>IF(F1053="","",VLOOKUP(X1053,図書名リスト!$A$3:$W$900,17,0))</f>
        <v/>
      </c>
      <c r="O1053" s="11"/>
      <c r="P1053" s="23" t="str">
        <f>IF(F1053="","",VLOOKUP(X1053,図書名リスト!$A$3:$W$900,21,0))</f>
        <v/>
      </c>
      <c r="Q1053" s="22" t="str">
        <f>IF(F1053="","",VLOOKUP(X1053,図書名リスト!$A$3:$W$900,19,0))</f>
        <v/>
      </c>
      <c r="R1053" s="23" t="str">
        <f>IF(F1053="","",VLOOKUP(X1053,図書名リスト!$A$3:$W$900,20,0))</f>
        <v/>
      </c>
      <c r="S1053" s="22" t="str">
        <f>IF(F1053="","",VLOOKUP(X1053,図書名リスト!$A$3:$W$900,22,0))</f>
        <v/>
      </c>
      <c r="T1053" s="9" t="str">
        <f t="shared" si="80"/>
        <v xml:space="preserve"> </v>
      </c>
      <c r="U1053" s="9" t="str">
        <f t="shared" si="81"/>
        <v>　</v>
      </c>
      <c r="V1053" s="9" t="str">
        <f t="shared" si="82"/>
        <v xml:space="preserve"> </v>
      </c>
      <c r="W1053" s="9">
        <f t="shared" si="83"/>
        <v>0</v>
      </c>
      <c r="X1053" s="8" t="str">
        <f t="shared" si="84"/>
        <v/>
      </c>
    </row>
    <row r="1054" spans="1:24" ht="57" customHeight="1" x14ac:dyDescent="0.15">
      <c r="A1054" s="44"/>
      <c r="B1054" s="11"/>
      <c r="C1054" s="17"/>
      <c r="D1054" s="17"/>
      <c r="E1054" s="16"/>
      <c r="F1054" s="15"/>
      <c r="G1054" s="14"/>
      <c r="H1054" s="13" t="str">
        <f>IF(F1054="","",VLOOKUP(F1054,図書名リスト!$C$3:$W$900,16,0))</f>
        <v/>
      </c>
      <c r="I1054" s="12" t="str">
        <f>IF(F1054="","",VLOOKUP(X1054,図書名リスト!$A$3:$W$900,5,0))</f>
        <v/>
      </c>
      <c r="J1054" s="25" t="str">
        <f>IF(F1054="","",VLOOKUP(X1054,図書名リスト!$A$3:$W$900,9,0))</f>
        <v/>
      </c>
      <c r="K1054" s="24" t="str">
        <f>IF(F1054="","",VLOOKUP(X1054,図書名リスト!$A$3:$W$900,23,0))</f>
        <v/>
      </c>
      <c r="L1054" s="10" t="str">
        <f>IF(F1054="","",VLOOKUP(X1054,図書名リスト!$A$3:$W$900,11,0))</f>
        <v/>
      </c>
      <c r="M1054" s="43" t="str">
        <f>IF(F1054="","",VLOOKUP(X1054,図書名リスト!$A$3:$W$900,14,0))</f>
        <v/>
      </c>
      <c r="N1054" s="10" t="str">
        <f>IF(F1054="","",VLOOKUP(X1054,図書名リスト!$A$3:$W$900,17,0))</f>
        <v/>
      </c>
      <c r="O1054" s="11"/>
      <c r="P1054" s="23" t="str">
        <f>IF(F1054="","",VLOOKUP(X1054,図書名リスト!$A$3:$W$900,21,0))</f>
        <v/>
      </c>
      <c r="Q1054" s="22" t="str">
        <f>IF(F1054="","",VLOOKUP(X1054,図書名リスト!$A$3:$W$900,19,0))</f>
        <v/>
      </c>
      <c r="R1054" s="23" t="str">
        <f>IF(F1054="","",VLOOKUP(X1054,図書名リスト!$A$3:$W$900,20,0))</f>
        <v/>
      </c>
      <c r="S1054" s="22" t="str">
        <f>IF(F1054="","",VLOOKUP(X1054,図書名リスト!$A$3:$W$900,22,0))</f>
        <v/>
      </c>
      <c r="T1054" s="9" t="str">
        <f t="shared" si="80"/>
        <v xml:space="preserve"> </v>
      </c>
      <c r="U1054" s="9" t="str">
        <f t="shared" si="81"/>
        <v>　</v>
      </c>
      <c r="V1054" s="9" t="str">
        <f t="shared" si="82"/>
        <v xml:space="preserve"> </v>
      </c>
      <c r="W1054" s="9">
        <f t="shared" si="83"/>
        <v>0</v>
      </c>
      <c r="X1054" s="8" t="str">
        <f t="shared" si="84"/>
        <v/>
      </c>
    </row>
    <row r="1055" spans="1:24" ht="57" customHeight="1" x14ac:dyDescent="0.15">
      <c r="A1055" s="44"/>
      <c r="B1055" s="11"/>
      <c r="C1055" s="17"/>
      <c r="D1055" s="17"/>
      <c r="E1055" s="16"/>
      <c r="F1055" s="15"/>
      <c r="G1055" s="14"/>
      <c r="H1055" s="13" t="str">
        <f>IF(F1055="","",VLOOKUP(F1055,図書名リスト!$C$3:$W$900,16,0))</f>
        <v/>
      </c>
      <c r="I1055" s="12" t="str">
        <f>IF(F1055="","",VLOOKUP(X1055,図書名リスト!$A$3:$W$900,5,0))</f>
        <v/>
      </c>
      <c r="J1055" s="25" t="str">
        <f>IF(F1055="","",VLOOKUP(X1055,図書名リスト!$A$3:$W$900,9,0))</f>
        <v/>
      </c>
      <c r="K1055" s="24" t="str">
        <f>IF(F1055="","",VLOOKUP(X1055,図書名リスト!$A$3:$W$900,23,0))</f>
        <v/>
      </c>
      <c r="L1055" s="10" t="str">
        <f>IF(F1055="","",VLOOKUP(X1055,図書名リスト!$A$3:$W$900,11,0))</f>
        <v/>
      </c>
      <c r="M1055" s="43" t="str">
        <f>IF(F1055="","",VLOOKUP(X1055,図書名リスト!$A$3:$W$900,14,0))</f>
        <v/>
      </c>
      <c r="N1055" s="10" t="str">
        <f>IF(F1055="","",VLOOKUP(X1055,図書名リスト!$A$3:$W$900,17,0))</f>
        <v/>
      </c>
      <c r="O1055" s="11"/>
      <c r="P1055" s="23" t="str">
        <f>IF(F1055="","",VLOOKUP(X1055,図書名リスト!$A$3:$W$900,21,0))</f>
        <v/>
      </c>
      <c r="Q1055" s="22" t="str">
        <f>IF(F1055="","",VLOOKUP(X1055,図書名リスト!$A$3:$W$900,19,0))</f>
        <v/>
      </c>
      <c r="R1055" s="23" t="str">
        <f>IF(F1055="","",VLOOKUP(X1055,図書名リスト!$A$3:$W$900,20,0))</f>
        <v/>
      </c>
      <c r="S1055" s="22" t="str">
        <f>IF(F1055="","",VLOOKUP(X1055,図書名リスト!$A$3:$W$900,22,0))</f>
        <v/>
      </c>
      <c r="T1055" s="9" t="str">
        <f t="shared" si="80"/>
        <v xml:space="preserve"> </v>
      </c>
      <c r="U1055" s="9" t="str">
        <f t="shared" si="81"/>
        <v>　</v>
      </c>
      <c r="V1055" s="9" t="str">
        <f t="shared" si="82"/>
        <v xml:space="preserve"> </v>
      </c>
      <c r="W1055" s="9">
        <f t="shared" si="83"/>
        <v>0</v>
      </c>
      <c r="X1055" s="8" t="str">
        <f t="shared" si="84"/>
        <v/>
      </c>
    </row>
    <row r="1056" spans="1:24" ht="57" customHeight="1" x14ac:dyDescent="0.15">
      <c r="A1056" s="44"/>
      <c r="B1056" s="11"/>
      <c r="C1056" s="17"/>
      <c r="D1056" s="17"/>
      <c r="E1056" s="16"/>
      <c r="F1056" s="15"/>
      <c r="G1056" s="14"/>
      <c r="H1056" s="13" t="str">
        <f>IF(F1056="","",VLOOKUP(F1056,図書名リスト!$C$3:$W$900,16,0))</f>
        <v/>
      </c>
      <c r="I1056" s="12" t="str">
        <f>IF(F1056="","",VLOOKUP(X1056,図書名リスト!$A$3:$W$900,5,0))</f>
        <v/>
      </c>
      <c r="J1056" s="25" t="str">
        <f>IF(F1056="","",VLOOKUP(X1056,図書名リスト!$A$3:$W$900,9,0))</f>
        <v/>
      </c>
      <c r="K1056" s="24" t="str">
        <f>IF(F1056="","",VLOOKUP(X1056,図書名リスト!$A$3:$W$900,23,0))</f>
        <v/>
      </c>
      <c r="L1056" s="10" t="str">
        <f>IF(F1056="","",VLOOKUP(X1056,図書名リスト!$A$3:$W$900,11,0))</f>
        <v/>
      </c>
      <c r="M1056" s="43" t="str">
        <f>IF(F1056="","",VLOOKUP(X1056,図書名リスト!$A$3:$W$900,14,0))</f>
        <v/>
      </c>
      <c r="N1056" s="10" t="str">
        <f>IF(F1056="","",VLOOKUP(X1056,図書名リスト!$A$3:$W$900,17,0))</f>
        <v/>
      </c>
      <c r="O1056" s="11"/>
      <c r="P1056" s="23" t="str">
        <f>IF(F1056="","",VLOOKUP(X1056,図書名リスト!$A$3:$W$900,21,0))</f>
        <v/>
      </c>
      <c r="Q1056" s="22" t="str">
        <f>IF(F1056="","",VLOOKUP(X1056,図書名リスト!$A$3:$W$900,19,0))</f>
        <v/>
      </c>
      <c r="R1056" s="23" t="str">
        <f>IF(F1056="","",VLOOKUP(X1056,図書名リスト!$A$3:$W$900,20,0))</f>
        <v/>
      </c>
      <c r="S1056" s="22" t="str">
        <f>IF(F1056="","",VLOOKUP(X1056,図書名リスト!$A$3:$W$900,22,0))</f>
        <v/>
      </c>
      <c r="T1056" s="9" t="str">
        <f t="shared" si="80"/>
        <v xml:space="preserve"> </v>
      </c>
      <c r="U1056" s="9" t="str">
        <f t="shared" si="81"/>
        <v>　</v>
      </c>
      <c r="V1056" s="9" t="str">
        <f t="shared" si="82"/>
        <v xml:space="preserve"> </v>
      </c>
      <c r="W1056" s="9">
        <f t="shared" si="83"/>
        <v>0</v>
      </c>
      <c r="X1056" s="8" t="str">
        <f t="shared" si="84"/>
        <v/>
      </c>
    </row>
    <row r="1057" spans="1:24" ht="57" customHeight="1" x14ac:dyDescent="0.15">
      <c r="A1057" s="44"/>
      <c r="B1057" s="11"/>
      <c r="C1057" s="17"/>
      <c r="D1057" s="17"/>
      <c r="E1057" s="16"/>
      <c r="F1057" s="15"/>
      <c r="G1057" s="14"/>
      <c r="H1057" s="13" t="str">
        <f>IF(F1057="","",VLOOKUP(F1057,図書名リスト!$C$3:$W$900,16,0))</f>
        <v/>
      </c>
      <c r="I1057" s="12" t="str">
        <f>IF(F1057="","",VLOOKUP(X1057,図書名リスト!$A$3:$W$900,5,0))</f>
        <v/>
      </c>
      <c r="J1057" s="25" t="str">
        <f>IF(F1057="","",VLOOKUP(X1057,図書名リスト!$A$3:$W$900,9,0))</f>
        <v/>
      </c>
      <c r="K1057" s="24" t="str">
        <f>IF(F1057="","",VLOOKUP(X1057,図書名リスト!$A$3:$W$900,23,0))</f>
        <v/>
      </c>
      <c r="L1057" s="10" t="str">
        <f>IF(F1057="","",VLOOKUP(X1057,図書名リスト!$A$3:$W$900,11,0))</f>
        <v/>
      </c>
      <c r="M1057" s="43" t="str">
        <f>IF(F1057="","",VLOOKUP(X1057,図書名リスト!$A$3:$W$900,14,0))</f>
        <v/>
      </c>
      <c r="N1057" s="10" t="str">
        <f>IF(F1057="","",VLOOKUP(X1057,図書名リスト!$A$3:$W$900,17,0))</f>
        <v/>
      </c>
      <c r="O1057" s="11"/>
      <c r="P1057" s="23" t="str">
        <f>IF(F1057="","",VLOOKUP(X1057,図書名リスト!$A$3:$W$900,21,0))</f>
        <v/>
      </c>
      <c r="Q1057" s="22" t="str">
        <f>IF(F1057="","",VLOOKUP(X1057,図書名リスト!$A$3:$W$900,19,0))</f>
        <v/>
      </c>
      <c r="R1057" s="23" t="str">
        <f>IF(F1057="","",VLOOKUP(X1057,図書名リスト!$A$3:$W$900,20,0))</f>
        <v/>
      </c>
      <c r="S1057" s="22" t="str">
        <f>IF(F1057="","",VLOOKUP(X1057,図書名リスト!$A$3:$W$900,22,0))</f>
        <v/>
      </c>
      <c r="T1057" s="9" t="str">
        <f t="shared" si="80"/>
        <v xml:space="preserve"> </v>
      </c>
      <c r="U1057" s="9" t="str">
        <f t="shared" si="81"/>
        <v>　</v>
      </c>
      <c r="V1057" s="9" t="str">
        <f t="shared" si="82"/>
        <v xml:space="preserve"> </v>
      </c>
      <c r="W1057" s="9">
        <f t="shared" si="83"/>
        <v>0</v>
      </c>
      <c r="X1057" s="8" t="str">
        <f t="shared" si="84"/>
        <v/>
      </c>
    </row>
    <row r="1058" spans="1:24" ht="57" customHeight="1" x14ac:dyDescent="0.15">
      <c r="A1058" s="44"/>
      <c r="B1058" s="11"/>
      <c r="C1058" s="17"/>
      <c r="D1058" s="17"/>
      <c r="E1058" s="16"/>
      <c r="F1058" s="15"/>
      <c r="G1058" s="14"/>
      <c r="H1058" s="13" t="str">
        <f>IF(F1058="","",VLOOKUP(F1058,図書名リスト!$C$3:$W$900,16,0))</f>
        <v/>
      </c>
      <c r="I1058" s="12" t="str">
        <f>IF(F1058="","",VLOOKUP(X1058,図書名リスト!$A$3:$W$900,5,0))</f>
        <v/>
      </c>
      <c r="J1058" s="25" t="str">
        <f>IF(F1058="","",VLOOKUP(X1058,図書名リスト!$A$3:$W$900,9,0))</f>
        <v/>
      </c>
      <c r="K1058" s="24" t="str">
        <f>IF(F1058="","",VLOOKUP(X1058,図書名リスト!$A$3:$W$900,23,0))</f>
        <v/>
      </c>
      <c r="L1058" s="10" t="str">
        <f>IF(F1058="","",VLOOKUP(X1058,図書名リスト!$A$3:$W$900,11,0))</f>
        <v/>
      </c>
      <c r="M1058" s="43" t="str">
        <f>IF(F1058="","",VLOOKUP(X1058,図書名リスト!$A$3:$W$900,14,0))</f>
        <v/>
      </c>
      <c r="N1058" s="10" t="str">
        <f>IF(F1058="","",VLOOKUP(X1058,図書名リスト!$A$3:$W$900,17,0))</f>
        <v/>
      </c>
      <c r="O1058" s="11"/>
      <c r="P1058" s="23" t="str">
        <f>IF(F1058="","",VLOOKUP(X1058,図書名リスト!$A$3:$W$900,21,0))</f>
        <v/>
      </c>
      <c r="Q1058" s="22" t="str">
        <f>IF(F1058="","",VLOOKUP(X1058,図書名リスト!$A$3:$W$900,19,0))</f>
        <v/>
      </c>
      <c r="R1058" s="23" t="str">
        <f>IF(F1058="","",VLOOKUP(X1058,図書名リスト!$A$3:$W$900,20,0))</f>
        <v/>
      </c>
      <c r="S1058" s="22" t="str">
        <f>IF(F1058="","",VLOOKUP(X1058,図書名リスト!$A$3:$W$900,22,0))</f>
        <v/>
      </c>
      <c r="T1058" s="9" t="str">
        <f t="shared" si="80"/>
        <v xml:space="preserve"> </v>
      </c>
      <c r="U1058" s="9" t="str">
        <f t="shared" si="81"/>
        <v>　</v>
      </c>
      <c r="V1058" s="9" t="str">
        <f t="shared" si="82"/>
        <v xml:space="preserve"> </v>
      </c>
      <c r="W1058" s="9">
        <f t="shared" si="83"/>
        <v>0</v>
      </c>
      <c r="X1058" s="8" t="str">
        <f t="shared" si="84"/>
        <v/>
      </c>
    </row>
    <row r="1059" spans="1:24" ht="57" customHeight="1" x14ac:dyDescent="0.15">
      <c r="A1059" s="44"/>
      <c r="B1059" s="11"/>
      <c r="C1059" s="17"/>
      <c r="D1059" s="17"/>
      <c r="E1059" s="16"/>
      <c r="F1059" s="15"/>
      <c r="G1059" s="14"/>
      <c r="H1059" s="13" t="str">
        <f>IF(F1059="","",VLOOKUP(F1059,図書名リスト!$C$3:$W$900,16,0))</f>
        <v/>
      </c>
      <c r="I1059" s="12" t="str">
        <f>IF(F1059="","",VLOOKUP(X1059,図書名リスト!$A$3:$W$900,5,0))</f>
        <v/>
      </c>
      <c r="J1059" s="25" t="str">
        <f>IF(F1059="","",VLOOKUP(X1059,図書名リスト!$A$3:$W$900,9,0))</f>
        <v/>
      </c>
      <c r="K1059" s="24" t="str">
        <f>IF(F1059="","",VLOOKUP(X1059,図書名リスト!$A$3:$W$900,23,0))</f>
        <v/>
      </c>
      <c r="L1059" s="10" t="str">
        <f>IF(F1059="","",VLOOKUP(X1059,図書名リスト!$A$3:$W$900,11,0))</f>
        <v/>
      </c>
      <c r="M1059" s="43" t="str">
        <f>IF(F1059="","",VLOOKUP(X1059,図書名リスト!$A$3:$W$900,14,0))</f>
        <v/>
      </c>
      <c r="N1059" s="10" t="str">
        <f>IF(F1059="","",VLOOKUP(X1059,図書名リスト!$A$3:$W$900,17,0))</f>
        <v/>
      </c>
      <c r="O1059" s="11"/>
      <c r="P1059" s="23" t="str">
        <f>IF(F1059="","",VLOOKUP(X1059,図書名リスト!$A$3:$W$900,21,0))</f>
        <v/>
      </c>
      <c r="Q1059" s="22" t="str">
        <f>IF(F1059="","",VLOOKUP(X1059,図書名リスト!$A$3:$W$900,19,0))</f>
        <v/>
      </c>
      <c r="R1059" s="23" t="str">
        <f>IF(F1059="","",VLOOKUP(X1059,図書名リスト!$A$3:$W$900,20,0))</f>
        <v/>
      </c>
      <c r="S1059" s="22" t="str">
        <f>IF(F1059="","",VLOOKUP(X1059,図書名リスト!$A$3:$W$900,22,0))</f>
        <v/>
      </c>
      <c r="T1059" s="9" t="str">
        <f t="shared" si="80"/>
        <v xml:space="preserve"> </v>
      </c>
      <c r="U1059" s="9" t="str">
        <f t="shared" si="81"/>
        <v>　</v>
      </c>
      <c r="V1059" s="9" t="str">
        <f t="shared" si="82"/>
        <v xml:space="preserve"> </v>
      </c>
      <c r="W1059" s="9">
        <f t="shared" si="83"/>
        <v>0</v>
      </c>
      <c r="X1059" s="8" t="str">
        <f t="shared" si="84"/>
        <v/>
      </c>
    </row>
    <row r="1060" spans="1:24" ht="57" customHeight="1" x14ac:dyDescent="0.15">
      <c r="A1060" s="44"/>
      <c r="B1060" s="11"/>
      <c r="C1060" s="17"/>
      <c r="D1060" s="17"/>
      <c r="E1060" s="16"/>
      <c r="F1060" s="15"/>
      <c r="G1060" s="14"/>
      <c r="H1060" s="13" t="str">
        <f>IF(F1060="","",VLOOKUP(F1060,図書名リスト!$C$3:$W$900,16,0))</f>
        <v/>
      </c>
      <c r="I1060" s="12" t="str">
        <f>IF(F1060="","",VLOOKUP(X1060,図書名リスト!$A$3:$W$900,5,0))</f>
        <v/>
      </c>
      <c r="J1060" s="25" t="str">
        <f>IF(F1060="","",VLOOKUP(X1060,図書名リスト!$A$3:$W$900,9,0))</f>
        <v/>
      </c>
      <c r="K1060" s="24" t="str">
        <f>IF(F1060="","",VLOOKUP(X1060,図書名リスト!$A$3:$W$900,23,0))</f>
        <v/>
      </c>
      <c r="L1060" s="10" t="str">
        <f>IF(F1060="","",VLOOKUP(X1060,図書名リスト!$A$3:$W$900,11,0))</f>
        <v/>
      </c>
      <c r="M1060" s="43" t="str">
        <f>IF(F1060="","",VLOOKUP(X1060,図書名リスト!$A$3:$W$900,14,0))</f>
        <v/>
      </c>
      <c r="N1060" s="10" t="str">
        <f>IF(F1060="","",VLOOKUP(X1060,図書名リスト!$A$3:$W$900,17,0))</f>
        <v/>
      </c>
      <c r="O1060" s="11"/>
      <c r="P1060" s="23" t="str">
        <f>IF(F1060="","",VLOOKUP(X1060,図書名リスト!$A$3:$W$900,21,0))</f>
        <v/>
      </c>
      <c r="Q1060" s="22" t="str">
        <f>IF(F1060="","",VLOOKUP(X1060,図書名リスト!$A$3:$W$900,19,0))</f>
        <v/>
      </c>
      <c r="R1060" s="23" t="str">
        <f>IF(F1060="","",VLOOKUP(X1060,図書名リスト!$A$3:$W$900,20,0))</f>
        <v/>
      </c>
      <c r="S1060" s="22" t="str">
        <f>IF(F1060="","",VLOOKUP(X1060,図書名リスト!$A$3:$W$900,22,0))</f>
        <v/>
      </c>
      <c r="T1060" s="9" t="str">
        <f t="shared" si="80"/>
        <v xml:space="preserve"> </v>
      </c>
      <c r="U1060" s="9" t="str">
        <f t="shared" si="81"/>
        <v>　</v>
      </c>
      <c r="V1060" s="9" t="str">
        <f t="shared" si="82"/>
        <v xml:space="preserve"> </v>
      </c>
      <c r="W1060" s="9">
        <f t="shared" si="83"/>
        <v>0</v>
      </c>
      <c r="X1060" s="8" t="str">
        <f t="shared" si="84"/>
        <v/>
      </c>
    </row>
    <row r="1061" spans="1:24" ht="57" customHeight="1" x14ac:dyDescent="0.15">
      <c r="A1061" s="44"/>
      <c r="B1061" s="11"/>
      <c r="C1061" s="17"/>
      <c r="D1061" s="17"/>
      <c r="E1061" s="16"/>
      <c r="F1061" s="15"/>
      <c r="G1061" s="14"/>
      <c r="H1061" s="13" t="str">
        <f>IF(F1061="","",VLOOKUP(F1061,図書名リスト!$C$3:$W$900,16,0))</f>
        <v/>
      </c>
      <c r="I1061" s="12" t="str">
        <f>IF(F1061="","",VLOOKUP(X1061,図書名リスト!$A$3:$W$900,5,0))</f>
        <v/>
      </c>
      <c r="J1061" s="25" t="str">
        <f>IF(F1061="","",VLOOKUP(X1061,図書名リスト!$A$3:$W$900,9,0))</f>
        <v/>
      </c>
      <c r="K1061" s="24" t="str">
        <f>IF(F1061="","",VLOOKUP(X1061,図書名リスト!$A$3:$W$900,23,0))</f>
        <v/>
      </c>
      <c r="L1061" s="10" t="str">
        <f>IF(F1061="","",VLOOKUP(X1061,図書名リスト!$A$3:$W$900,11,0))</f>
        <v/>
      </c>
      <c r="M1061" s="43" t="str">
        <f>IF(F1061="","",VLOOKUP(X1061,図書名リスト!$A$3:$W$900,14,0))</f>
        <v/>
      </c>
      <c r="N1061" s="10" t="str">
        <f>IF(F1061="","",VLOOKUP(X1061,図書名リスト!$A$3:$W$900,17,0))</f>
        <v/>
      </c>
      <c r="O1061" s="11"/>
      <c r="P1061" s="23" t="str">
        <f>IF(F1061="","",VLOOKUP(X1061,図書名リスト!$A$3:$W$900,21,0))</f>
        <v/>
      </c>
      <c r="Q1061" s="22" t="str">
        <f>IF(F1061="","",VLOOKUP(X1061,図書名リスト!$A$3:$W$900,19,0))</f>
        <v/>
      </c>
      <c r="R1061" s="23" t="str">
        <f>IF(F1061="","",VLOOKUP(X1061,図書名リスト!$A$3:$W$900,20,0))</f>
        <v/>
      </c>
      <c r="S1061" s="22" t="str">
        <f>IF(F1061="","",VLOOKUP(X1061,図書名リスト!$A$3:$W$900,22,0))</f>
        <v/>
      </c>
      <c r="T1061" s="9" t="str">
        <f t="shared" si="80"/>
        <v xml:space="preserve"> </v>
      </c>
      <c r="U1061" s="9" t="str">
        <f t="shared" si="81"/>
        <v>　</v>
      </c>
      <c r="V1061" s="9" t="str">
        <f t="shared" si="82"/>
        <v xml:space="preserve"> </v>
      </c>
      <c r="W1061" s="9">
        <f t="shared" si="83"/>
        <v>0</v>
      </c>
      <c r="X1061" s="8" t="str">
        <f t="shared" si="84"/>
        <v/>
      </c>
    </row>
    <row r="1062" spans="1:24" ht="57" customHeight="1" x14ac:dyDescent="0.15">
      <c r="A1062" s="44"/>
      <c r="B1062" s="11"/>
      <c r="C1062" s="17"/>
      <c r="D1062" s="17"/>
      <c r="E1062" s="16"/>
      <c r="F1062" s="15"/>
      <c r="G1062" s="14"/>
      <c r="H1062" s="13" t="str">
        <f>IF(F1062="","",VLOOKUP(F1062,図書名リスト!$C$3:$W$900,16,0))</f>
        <v/>
      </c>
      <c r="I1062" s="12" t="str">
        <f>IF(F1062="","",VLOOKUP(X1062,図書名リスト!$A$3:$W$900,5,0))</f>
        <v/>
      </c>
      <c r="J1062" s="25" t="str">
        <f>IF(F1062="","",VLOOKUP(X1062,図書名リスト!$A$3:$W$900,9,0))</f>
        <v/>
      </c>
      <c r="K1062" s="24" t="str">
        <f>IF(F1062="","",VLOOKUP(X1062,図書名リスト!$A$3:$W$900,23,0))</f>
        <v/>
      </c>
      <c r="L1062" s="10" t="str">
        <f>IF(F1062="","",VLOOKUP(X1062,図書名リスト!$A$3:$W$900,11,0))</f>
        <v/>
      </c>
      <c r="M1062" s="43" t="str">
        <f>IF(F1062="","",VLOOKUP(X1062,図書名リスト!$A$3:$W$900,14,0))</f>
        <v/>
      </c>
      <c r="N1062" s="10" t="str">
        <f>IF(F1062="","",VLOOKUP(X1062,図書名リスト!$A$3:$W$900,17,0))</f>
        <v/>
      </c>
      <c r="O1062" s="11"/>
      <c r="P1062" s="23" t="str">
        <f>IF(F1062="","",VLOOKUP(X1062,図書名リスト!$A$3:$W$900,21,0))</f>
        <v/>
      </c>
      <c r="Q1062" s="22" t="str">
        <f>IF(F1062="","",VLOOKUP(X1062,図書名リスト!$A$3:$W$900,19,0))</f>
        <v/>
      </c>
      <c r="R1062" s="23" t="str">
        <f>IF(F1062="","",VLOOKUP(X1062,図書名リスト!$A$3:$W$900,20,0))</f>
        <v/>
      </c>
      <c r="S1062" s="22" t="str">
        <f>IF(F1062="","",VLOOKUP(X1062,図書名リスト!$A$3:$W$900,22,0))</f>
        <v/>
      </c>
      <c r="T1062" s="9" t="str">
        <f t="shared" si="80"/>
        <v xml:space="preserve"> </v>
      </c>
      <c r="U1062" s="9" t="str">
        <f t="shared" si="81"/>
        <v>　</v>
      </c>
      <c r="V1062" s="9" t="str">
        <f t="shared" si="82"/>
        <v xml:space="preserve"> </v>
      </c>
      <c r="W1062" s="9">
        <f t="shared" si="83"/>
        <v>0</v>
      </c>
      <c r="X1062" s="8" t="str">
        <f t="shared" si="84"/>
        <v/>
      </c>
    </row>
    <row r="1063" spans="1:24" ht="57" customHeight="1" x14ac:dyDescent="0.15">
      <c r="A1063" s="44"/>
      <c r="B1063" s="11"/>
      <c r="C1063" s="17"/>
      <c r="D1063" s="17"/>
      <c r="E1063" s="16"/>
      <c r="F1063" s="15"/>
      <c r="G1063" s="14"/>
      <c r="H1063" s="13" t="str">
        <f>IF(F1063="","",VLOOKUP(F1063,図書名リスト!$C$3:$W$900,16,0))</f>
        <v/>
      </c>
      <c r="I1063" s="12" t="str">
        <f>IF(F1063="","",VLOOKUP(X1063,図書名リスト!$A$3:$W$900,5,0))</f>
        <v/>
      </c>
      <c r="J1063" s="25" t="str">
        <f>IF(F1063="","",VLOOKUP(X1063,図書名リスト!$A$3:$W$900,9,0))</f>
        <v/>
      </c>
      <c r="K1063" s="24" t="str">
        <f>IF(F1063="","",VLOOKUP(X1063,図書名リスト!$A$3:$W$900,23,0))</f>
        <v/>
      </c>
      <c r="L1063" s="10" t="str">
        <f>IF(F1063="","",VLOOKUP(X1063,図書名リスト!$A$3:$W$900,11,0))</f>
        <v/>
      </c>
      <c r="M1063" s="43" t="str">
        <f>IF(F1063="","",VLOOKUP(X1063,図書名リスト!$A$3:$W$900,14,0))</f>
        <v/>
      </c>
      <c r="N1063" s="10" t="str">
        <f>IF(F1063="","",VLOOKUP(X1063,図書名リスト!$A$3:$W$900,17,0))</f>
        <v/>
      </c>
      <c r="O1063" s="11"/>
      <c r="P1063" s="23" t="str">
        <f>IF(F1063="","",VLOOKUP(X1063,図書名リスト!$A$3:$W$900,21,0))</f>
        <v/>
      </c>
      <c r="Q1063" s="22" t="str">
        <f>IF(F1063="","",VLOOKUP(X1063,図書名リスト!$A$3:$W$900,19,0))</f>
        <v/>
      </c>
      <c r="R1063" s="23" t="str">
        <f>IF(F1063="","",VLOOKUP(X1063,図書名リスト!$A$3:$W$900,20,0))</f>
        <v/>
      </c>
      <c r="S1063" s="22" t="str">
        <f>IF(F1063="","",VLOOKUP(X1063,図書名リスト!$A$3:$W$900,22,0))</f>
        <v/>
      </c>
      <c r="T1063" s="9" t="str">
        <f t="shared" si="80"/>
        <v xml:space="preserve"> </v>
      </c>
      <c r="U1063" s="9" t="str">
        <f t="shared" si="81"/>
        <v>　</v>
      </c>
      <c r="V1063" s="9" t="str">
        <f t="shared" si="82"/>
        <v xml:space="preserve"> </v>
      </c>
      <c r="W1063" s="9">
        <f t="shared" si="83"/>
        <v>0</v>
      </c>
      <c r="X1063" s="8" t="str">
        <f t="shared" si="84"/>
        <v/>
      </c>
    </row>
    <row r="1064" spans="1:24" ht="57" customHeight="1" x14ac:dyDescent="0.15">
      <c r="A1064" s="44"/>
      <c r="B1064" s="11"/>
      <c r="C1064" s="17"/>
      <c r="D1064" s="17"/>
      <c r="E1064" s="16"/>
      <c r="F1064" s="15"/>
      <c r="G1064" s="14"/>
      <c r="H1064" s="13" t="str">
        <f>IF(F1064="","",VLOOKUP(F1064,図書名リスト!$C$3:$W$900,16,0))</f>
        <v/>
      </c>
      <c r="I1064" s="12" t="str">
        <f>IF(F1064="","",VLOOKUP(X1064,図書名リスト!$A$3:$W$900,5,0))</f>
        <v/>
      </c>
      <c r="J1064" s="25" t="str">
        <f>IF(F1064="","",VLOOKUP(X1064,図書名リスト!$A$3:$W$900,9,0))</f>
        <v/>
      </c>
      <c r="K1064" s="24" t="str">
        <f>IF(F1064="","",VLOOKUP(X1064,図書名リスト!$A$3:$W$900,23,0))</f>
        <v/>
      </c>
      <c r="L1064" s="10" t="str">
        <f>IF(F1064="","",VLOOKUP(X1064,図書名リスト!$A$3:$W$900,11,0))</f>
        <v/>
      </c>
      <c r="M1064" s="43" t="str">
        <f>IF(F1064="","",VLOOKUP(X1064,図書名リスト!$A$3:$W$900,14,0))</f>
        <v/>
      </c>
      <c r="N1064" s="10" t="str">
        <f>IF(F1064="","",VLOOKUP(X1064,図書名リスト!$A$3:$W$900,17,0))</f>
        <v/>
      </c>
      <c r="O1064" s="11"/>
      <c r="P1064" s="23" t="str">
        <f>IF(F1064="","",VLOOKUP(X1064,図書名リスト!$A$3:$W$900,21,0))</f>
        <v/>
      </c>
      <c r="Q1064" s="22" t="str">
        <f>IF(F1064="","",VLOOKUP(X1064,図書名リスト!$A$3:$W$900,19,0))</f>
        <v/>
      </c>
      <c r="R1064" s="23" t="str">
        <f>IF(F1064="","",VLOOKUP(X1064,図書名リスト!$A$3:$W$900,20,0))</f>
        <v/>
      </c>
      <c r="S1064" s="22" t="str">
        <f>IF(F1064="","",VLOOKUP(X1064,図書名リスト!$A$3:$W$900,22,0))</f>
        <v/>
      </c>
      <c r="T1064" s="9" t="str">
        <f t="shared" si="80"/>
        <v xml:space="preserve"> </v>
      </c>
      <c r="U1064" s="9" t="str">
        <f t="shared" si="81"/>
        <v>　</v>
      </c>
      <c r="V1064" s="9" t="str">
        <f t="shared" si="82"/>
        <v xml:space="preserve"> </v>
      </c>
      <c r="W1064" s="9">
        <f t="shared" si="83"/>
        <v>0</v>
      </c>
      <c r="X1064" s="8" t="str">
        <f t="shared" si="84"/>
        <v/>
      </c>
    </row>
    <row r="1065" spans="1:24" ht="57" customHeight="1" x14ac:dyDescent="0.15">
      <c r="A1065" s="44"/>
      <c r="B1065" s="11"/>
      <c r="C1065" s="17"/>
      <c r="D1065" s="17"/>
      <c r="E1065" s="16"/>
      <c r="F1065" s="15"/>
      <c r="G1065" s="14"/>
      <c r="H1065" s="13" t="str">
        <f>IF(F1065="","",VLOOKUP(F1065,図書名リスト!$C$3:$W$900,16,0))</f>
        <v/>
      </c>
      <c r="I1065" s="12" t="str">
        <f>IF(F1065="","",VLOOKUP(X1065,図書名リスト!$A$3:$W$900,5,0))</f>
        <v/>
      </c>
      <c r="J1065" s="25" t="str">
        <f>IF(F1065="","",VLOOKUP(X1065,図書名リスト!$A$3:$W$900,9,0))</f>
        <v/>
      </c>
      <c r="K1065" s="24" t="str">
        <f>IF(F1065="","",VLOOKUP(X1065,図書名リスト!$A$3:$W$900,23,0))</f>
        <v/>
      </c>
      <c r="L1065" s="10" t="str">
        <f>IF(F1065="","",VLOOKUP(X1065,図書名リスト!$A$3:$W$900,11,0))</f>
        <v/>
      </c>
      <c r="M1065" s="43" t="str">
        <f>IF(F1065="","",VLOOKUP(X1065,図書名リスト!$A$3:$W$900,14,0))</f>
        <v/>
      </c>
      <c r="N1065" s="10" t="str">
        <f>IF(F1065="","",VLOOKUP(X1065,図書名リスト!$A$3:$W$900,17,0))</f>
        <v/>
      </c>
      <c r="O1065" s="11"/>
      <c r="P1065" s="23" t="str">
        <f>IF(F1065="","",VLOOKUP(X1065,図書名リスト!$A$3:$W$900,21,0))</f>
        <v/>
      </c>
      <c r="Q1065" s="22" t="str">
        <f>IF(F1065="","",VLOOKUP(X1065,図書名リスト!$A$3:$W$900,19,0))</f>
        <v/>
      </c>
      <c r="R1065" s="23" t="str">
        <f>IF(F1065="","",VLOOKUP(X1065,図書名リスト!$A$3:$W$900,20,0))</f>
        <v/>
      </c>
      <c r="S1065" s="22" t="str">
        <f>IF(F1065="","",VLOOKUP(X1065,図書名リスト!$A$3:$W$900,22,0))</f>
        <v/>
      </c>
      <c r="T1065" s="9" t="str">
        <f t="shared" si="80"/>
        <v xml:space="preserve"> </v>
      </c>
      <c r="U1065" s="9" t="str">
        <f t="shared" si="81"/>
        <v>　</v>
      </c>
      <c r="V1065" s="9" t="str">
        <f t="shared" si="82"/>
        <v xml:space="preserve"> </v>
      </c>
      <c r="W1065" s="9">
        <f t="shared" si="83"/>
        <v>0</v>
      </c>
      <c r="X1065" s="8" t="str">
        <f t="shared" si="84"/>
        <v/>
      </c>
    </row>
    <row r="1066" spans="1:24" ht="57" customHeight="1" x14ac:dyDescent="0.15">
      <c r="A1066" s="44"/>
      <c r="B1066" s="11"/>
      <c r="C1066" s="17"/>
      <c r="D1066" s="17"/>
      <c r="E1066" s="16"/>
      <c r="F1066" s="15"/>
      <c r="G1066" s="14"/>
      <c r="H1066" s="13" t="str">
        <f>IF(F1066="","",VLOOKUP(F1066,図書名リスト!$C$3:$W$900,16,0))</f>
        <v/>
      </c>
      <c r="I1066" s="12" t="str">
        <f>IF(F1066="","",VLOOKUP(X1066,図書名リスト!$A$3:$W$900,5,0))</f>
        <v/>
      </c>
      <c r="J1066" s="25" t="str">
        <f>IF(F1066="","",VLOOKUP(X1066,図書名リスト!$A$3:$W$900,9,0))</f>
        <v/>
      </c>
      <c r="K1066" s="24" t="str">
        <f>IF(F1066="","",VLOOKUP(X1066,図書名リスト!$A$3:$W$900,23,0))</f>
        <v/>
      </c>
      <c r="L1066" s="10" t="str">
        <f>IF(F1066="","",VLOOKUP(X1066,図書名リスト!$A$3:$W$900,11,0))</f>
        <v/>
      </c>
      <c r="M1066" s="43" t="str">
        <f>IF(F1066="","",VLOOKUP(X1066,図書名リスト!$A$3:$W$900,14,0))</f>
        <v/>
      </c>
      <c r="N1066" s="10" t="str">
        <f>IF(F1066="","",VLOOKUP(X1066,図書名リスト!$A$3:$W$900,17,0))</f>
        <v/>
      </c>
      <c r="O1066" s="11"/>
      <c r="P1066" s="23" t="str">
        <f>IF(F1066="","",VLOOKUP(X1066,図書名リスト!$A$3:$W$900,21,0))</f>
        <v/>
      </c>
      <c r="Q1066" s="22" t="str">
        <f>IF(F1066="","",VLOOKUP(X1066,図書名リスト!$A$3:$W$900,19,0))</f>
        <v/>
      </c>
      <c r="R1066" s="23" t="str">
        <f>IF(F1066="","",VLOOKUP(X1066,図書名リスト!$A$3:$W$900,20,0))</f>
        <v/>
      </c>
      <c r="S1066" s="22" t="str">
        <f>IF(F1066="","",VLOOKUP(X1066,図書名リスト!$A$3:$W$900,22,0))</f>
        <v/>
      </c>
      <c r="T1066" s="9" t="str">
        <f t="shared" si="80"/>
        <v xml:space="preserve"> </v>
      </c>
      <c r="U1066" s="9" t="str">
        <f t="shared" si="81"/>
        <v>　</v>
      </c>
      <c r="V1066" s="9" t="str">
        <f t="shared" si="82"/>
        <v xml:space="preserve"> </v>
      </c>
      <c r="W1066" s="9">
        <f t="shared" si="83"/>
        <v>0</v>
      </c>
      <c r="X1066" s="8" t="str">
        <f t="shared" si="84"/>
        <v/>
      </c>
    </row>
    <row r="1067" spans="1:24" ht="57" customHeight="1" x14ac:dyDescent="0.15">
      <c r="A1067" s="44"/>
      <c r="B1067" s="11"/>
      <c r="C1067" s="17"/>
      <c r="D1067" s="17"/>
      <c r="E1067" s="16"/>
      <c r="F1067" s="15"/>
      <c r="G1067" s="14"/>
      <c r="H1067" s="13" t="str">
        <f>IF(F1067="","",VLOOKUP(F1067,図書名リスト!$C$3:$W$900,16,0))</f>
        <v/>
      </c>
      <c r="I1067" s="12" t="str">
        <f>IF(F1067="","",VLOOKUP(X1067,図書名リスト!$A$3:$W$900,5,0))</f>
        <v/>
      </c>
      <c r="J1067" s="25" t="str">
        <f>IF(F1067="","",VLOOKUP(X1067,図書名リスト!$A$3:$W$900,9,0))</f>
        <v/>
      </c>
      <c r="K1067" s="24" t="str">
        <f>IF(F1067="","",VLOOKUP(X1067,図書名リスト!$A$3:$W$900,23,0))</f>
        <v/>
      </c>
      <c r="L1067" s="10" t="str">
        <f>IF(F1067="","",VLOOKUP(X1067,図書名リスト!$A$3:$W$900,11,0))</f>
        <v/>
      </c>
      <c r="M1067" s="43" t="str">
        <f>IF(F1067="","",VLOOKUP(X1067,図書名リスト!$A$3:$W$900,14,0))</f>
        <v/>
      </c>
      <c r="N1067" s="10" t="str">
        <f>IF(F1067="","",VLOOKUP(X1067,図書名リスト!$A$3:$W$900,17,0))</f>
        <v/>
      </c>
      <c r="O1067" s="11"/>
      <c r="P1067" s="23" t="str">
        <f>IF(F1067="","",VLOOKUP(X1067,図書名リスト!$A$3:$W$900,21,0))</f>
        <v/>
      </c>
      <c r="Q1067" s="22" t="str">
        <f>IF(F1067="","",VLOOKUP(X1067,図書名リスト!$A$3:$W$900,19,0))</f>
        <v/>
      </c>
      <c r="R1067" s="23" t="str">
        <f>IF(F1067="","",VLOOKUP(X1067,図書名リスト!$A$3:$W$900,20,0))</f>
        <v/>
      </c>
      <c r="S1067" s="22" t="str">
        <f>IF(F1067="","",VLOOKUP(X1067,図書名リスト!$A$3:$W$900,22,0))</f>
        <v/>
      </c>
      <c r="T1067" s="9" t="str">
        <f t="shared" si="80"/>
        <v xml:space="preserve"> </v>
      </c>
      <c r="U1067" s="9" t="str">
        <f t="shared" si="81"/>
        <v>　</v>
      </c>
      <c r="V1067" s="9" t="str">
        <f t="shared" si="82"/>
        <v xml:space="preserve"> </v>
      </c>
      <c r="W1067" s="9">
        <f t="shared" si="83"/>
        <v>0</v>
      </c>
      <c r="X1067" s="8" t="str">
        <f t="shared" si="84"/>
        <v/>
      </c>
    </row>
    <row r="1068" spans="1:24" ht="57" customHeight="1" x14ac:dyDescent="0.15">
      <c r="A1068" s="44"/>
      <c r="B1068" s="11"/>
      <c r="C1068" s="17"/>
      <c r="D1068" s="17"/>
      <c r="E1068" s="16"/>
      <c r="F1068" s="15"/>
      <c r="G1068" s="14"/>
      <c r="H1068" s="13" t="str">
        <f>IF(F1068="","",VLOOKUP(F1068,図書名リスト!$C$3:$W$900,16,0))</f>
        <v/>
      </c>
      <c r="I1068" s="12" t="str">
        <f>IF(F1068="","",VLOOKUP(X1068,図書名リスト!$A$3:$W$900,5,0))</f>
        <v/>
      </c>
      <c r="J1068" s="25" t="str">
        <f>IF(F1068="","",VLOOKUP(X1068,図書名リスト!$A$3:$W$900,9,0))</f>
        <v/>
      </c>
      <c r="K1068" s="24" t="str">
        <f>IF(F1068="","",VLOOKUP(X1068,図書名リスト!$A$3:$W$900,23,0))</f>
        <v/>
      </c>
      <c r="L1068" s="10" t="str">
        <f>IF(F1068="","",VLOOKUP(X1068,図書名リスト!$A$3:$W$900,11,0))</f>
        <v/>
      </c>
      <c r="M1068" s="43" t="str">
        <f>IF(F1068="","",VLOOKUP(X1068,図書名リスト!$A$3:$W$900,14,0))</f>
        <v/>
      </c>
      <c r="N1068" s="10" t="str">
        <f>IF(F1068="","",VLOOKUP(X1068,図書名リスト!$A$3:$W$900,17,0))</f>
        <v/>
      </c>
      <c r="O1068" s="11"/>
      <c r="P1068" s="23" t="str">
        <f>IF(F1068="","",VLOOKUP(X1068,図書名リスト!$A$3:$W$900,21,0))</f>
        <v/>
      </c>
      <c r="Q1068" s="22" t="str">
        <f>IF(F1068="","",VLOOKUP(X1068,図書名リスト!$A$3:$W$900,19,0))</f>
        <v/>
      </c>
      <c r="R1068" s="23" t="str">
        <f>IF(F1068="","",VLOOKUP(X1068,図書名リスト!$A$3:$W$900,20,0))</f>
        <v/>
      </c>
      <c r="S1068" s="22" t="str">
        <f>IF(F1068="","",VLOOKUP(X1068,図書名リスト!$A$3:$W$900,22,0))</f>
        <v/>
      </c>
      <c r="T1068" s="9" t="str">
        <f t="shared" si="80"/>
        <v xml:space="preserve"> </v>
      </c>
      <c r="U1068" s="9" t="str">
        <f t="shared" si="81"/>
        <v>　</v>
      </c>
      <c r="V1068" s="9" t="str">
        <f t="shared" si="82"/>
        <v xml:space="preserve"> </v>
      </c>
      <c r="W1068" s="9">
        <f t="shared" si="83"/>
        <v>0</v>
      </c>
      <c r="X1068" s="8" t="str">
        <f t="shared" si="84"/>
        <v/>
      </c>
    </row>
    <row r="1069" spans="1:24" ht="57" customHeight="1" x14ac:dyDescent="0.15">
      <c r="A1069" s="44"/>
      <c r="B1069" s="11"/>
      <c r="C1069" s="17"/>
      <c r="D1069" s="17"/>
      <c r="E1069" s="16"/>
      <c r="F1069" s="15"/>
      <c r="G1069" s="14"/>
      <c r="H1069" s="13" t="str">
        <f>IF(F1069="","",VLOOKUP(F1069,図書名リスト!$C$3:$W$900,16,0))</f>
        <v/>
      </c>
      <c r="I1069" s="12" t="str">
        <f>IF(F1069="","",VLOOKUP(X1069,図書名リスト!$A$3:$W$900,5,0))</f>
        <v/>
      </c>
      <c r="J1069" s="25" t="str">
        <f>IF(F1069="","",VLOOKUP(X1069,図書名リスト!$A$3:$W$900,9,0))</f>
        <v/>
      </c>
      <c r="K1069" s="24" t="str">
        <f>IF(F1069="","",VLOOKUP(X1069,図書名リスト!$A$3:$W$900,23,0))</f>
        <v/>
      </c>
      <c r="L1069" s="10" t="str">
        <f>IF(F1069="","",VLOOKUP(X1069,図書名リスト!$A$3:$W$900,11,0))</f>
        <v/>
      </c>
      <c r="M1069" s="43" t="str">
        <f>IF(F1069="","",VLOOKUP(X1069,図書名リスト!$A$3:$W$900,14,0))</f>
        <v/>
      </c>
      <c r="N1069" s="10" t="str">
        <f>IF(F1069="","",VLOOKUP(X1069,図書名リスト!$A$3:$W$900,17,0))</f>
        <v/>
      </c>
      <c r="O1069" s="11"/>
      <c r="P1069" s="23" t="str">
        <f>IF(F1069="","",VLOOKUP(X1069,図書名リスト!$A$3:$W$900,21,0))</f>
        <v/>
      </c>
      <c r="Q1069" s="22" t="str">
        <f>IF(F1069="","",VLOOKUP(X1069,図書名リスト!$A$3:$W$900,19,0))</f>
        <v/>
      </c>
      <c r="R1069" s="23" t="str">
        <f>IF(F1069="","",VLOOKUP(X1069,図書名リスト!$A$3:$W$900,20,0))</f>
        <v/>
      </c>
      <c r="S1069" s="22" t="str">
        <f>IF(F1069="","",VLOOKUP(X1069,図書名リスト!$A$3:$W$900,22,0))</f>
        <v/>
      </c>
      <c r="T1069" s="9" t="str">
        <f t="shared" si="80"/>
        <v xml:space="preserve"> </v>
      </c>
      <c r="U1069" s="9" t="str">
        <f t="shared" si="81"/>
        <v>　</v>
      </c>
      <c r="V1069" s="9" t="str">
        <f t="shared" si="82"/>
        <v xml:space="preserve"> </v>
      </c>
      <c r="W1069" s="9">
        <f t="shared" si="83"/>
        <v>0</v>
      </c>
      <c r="X1069" s="8" t="str">
        <f t="shared" si="84"/>
        <v/>
      </c>
    </row>
    <row r="1070" spans="1:24" ht="57" customHeight="1" x14ac:dyDescent="0.15">
      <c r="A1070" s="44"/>
      <c r="B1070" s="11"/>
      <c r="C1070" s="17"/>
      <c r="D1070" s="17"/>
      <c r="E1070" s="16"/>
      <c r="F1070" s="15"/>
      <c r="G1070" s="14"/>
      <c r="H1070" s="13" t="str">
        <f>IF(F1070="","",VLOOKUP(F1070,図書名リスト!$C$3:$W$900,16,0))</f>
        <v/>
      </c>
      <c r="I1070" s="12" t="str">
        <f>IF(F1070="","",VLOOKUP(X1070,図書名リスト!$A$3:$W$900,5,0))</f>
        <v/>
      </c>
      <c r="J1070" s="25" t="str">
        <f>IF(F1070="","",VLOOKUP(X1070,図書名リスト!$A$3:$W$900,9,0))</f>
        <v/>
      </c>
      <c r="K1070" s="24" t="str">
        <f>IF(F1070="","",VLOOKUP(X1070,図書名リスト!$A$3:$W$900,23,0))</f>
        <v/>
      </c>
      <c r="L1070" s="10" t="str">
        <f>IF(F1070="","",VLOOKUP(X1070,図書名リスト!$A$3:$W$900,11,0))</f>
        <v/>
      </c>
      <c r="M1070" s="43" t="str">
        <f>IF(F1070="","",VLOOKUP(X1070,図書名リスト!$A$3:$W$900,14,0))</f>
        <v/>
      </c>
      <c r="N1070" s="10" t="str">
        <f>IF(F1070="","",VLOOKUP(X1070,図書名リスト!$A$3:$W$900,17,0))</f>
        <v/>
      </c>
      <c r="O1070" s="11"/>
      <c r="P1070" s="23" t="str">
        <f>IF(F1070="","",VLOOKUP(X1070,図書名リスト!$A$3:$W$900,21,0))</f>
        <v/>
      </c>
      <c r="Q1070" s="22" t="str">
        <f>IF(F1070="","",VLOOKUP(X1070,図書名リスト!$A$3:$W$900,19,0))</f>
        <v/>
      </c>
      <c r="R1070" s="23" t="str">
        <f>IF(F1070="","",VLOOKUP(X1070,図書名リスト!$A$3:$W$900,20,0))</f>
        <v/>
      </c>
      <c r="S1070" s="22" t="str">
        <f>IF(F1070="","",VLOOKUP(X1070,図書名リスト!$A$3:$W$900,22,0))</f>
        <v/>
      </c>
      <c r="T1070" s="9" t="str">
        <f t="shared" si="80"/>
        <v xml:space="preserve"> </v>
      </c>
      <c r="U1070" s="9" t="str">
        <f t="shared" si="81"/>
        <v>　</v>
      </c>
      <c r="V1070" s="9" t="str">
        <f t="shared" si="82"/>
        <v xml:space="preserve"> </v>
      </c>
      <c r="W1070" s="9">
        <f t="shared" si="83"/>
        <v>0</v>
      </c>
      <c r="X1070" s="8" t="str">
        <f t="shared" si="84"/>
        <v/>
      </c>
    </row>
    <row r="1071" spans="1:24" ht="57" customHeight="1" x14ac:dyDescent="0.15">
      <c r="A1071" s="44"/>
      <c r="B1071" s="11"/>
      <c r="C1071" s="17"/>
      <c r="D1071" s="17"/>
      <c r="E1071" s="16"/>
      <c r="F1071" s="15"/>
      <c r="G1071" s="14"/>
      <c r="H1071" s="13" t="str">
        <f>IF(F1071="","",VLOOKUP(F1071,図書名リスト!$C$3:$W$900,16,0))</f>
        <v/>
      </c>
      <c r="I1071" s="12" t="str">
        <f>IF(F1071="","",VLOOKUP(X1071,図書名リスト!$A$3:$W$900,5,0))</f>
        <v/>
      </c>
      <c r="J1071" s="25" t="str">
        <f>IF(F1071="","",VLOOKUP(X1071,図書名リスト!$A$3:$W$900,9,0))</f>
        <v/>
      </c>
      <c r="K1071" s="24" t="str">
        <f>IF(F1071="","",VLOOKUP(X1071,図書名リスト!$A$3:$W$900,23,0))</f>
        <v/>
      </c>
      <c r="L1071" s="10" t="str">
        <f>IF(F1071="","",VLOOKUP(X1071,図書名リスト!$A$3:$W$900,11,0))</f>
        <v/>
      </c>
      <c r="M1071" s="43" t="str">
        <f>IF(F1071="","",VLOOKUP(X1071,図書名リスト!$A$3:$W$900,14,0))</f>
        <v/>
      </c>
      <c r="N1071" s="10" t="str">
        <f>IF(F1071="","",VLOOKUP(X1071,図書名リスト!$A$3:$W$900,17,0))</f>
        <v/>
      </c>
      <c r="O1071" s="11"/>
      <c r="P1071" s="23" t="str">
        <f>IF(F1071="","",VLOOKUP(X1071,図書名リスト!$A$3:$W$900,21,0))</f>
        <v/>
      </c>
      <c r="Q1071" s="22" t="str">
        <f>IF(F1071="","",VLOOKUP(X1071,図書名リスト!$A$3:$W$900,19,0))</f>
        <v/>
      </c>
      <c r="R1071" s="23" t="str">
        <f>IF(F1071="","",VLOOKUP(X1071,図書名リスト!$A$3:$W$900,20,0))</f>
        <v/>
      </c>
      <c r="S1071" s="22" t="str">
        <f>IF(F1071="","",VLOOKUP(X1071,図書名リスト!$A$3:$W$900,22,0))</f>
        <v/>
      </c>
      <c r="T1071" s="9" t="str">
        <f t="shared" si="80"/>
        <v xml:space="preserve"> </v>
      </c>
      <c r="U1071" s="9" t="str">
        <f t="shared" si="81"/>
        <v>　</v>
      </c>
      <c r="V1071" s="9" t="str">
        <f t="shared" si="82"/>
        <v xml:space="preserve"> </v>
      </c>
      <c r="W1071" s="9">
        <f t="shared" si="83"/>
        <v>0</v>
      </c>
      <c r="X1071" s="8" t="str">
        <f t="shared" si="84"/>
        <v/>
      </c>
    </row>
    <row r="1072" spans="1:24" ht="57" customHeight="1" x14ac:dyDescent="0.15">
      <c r="A1072" s="44"/>
      <c r="B1072" s="11"/>
      <c r="C1072" s="17"/>
      <c r="D1072" s="17"/>
      <c r="E1072" s="16"/>
      <c r="F1072" s="15"/>
      <c r="G1072" s="14"/>
      <c r="H1072" s="13" t="str">
        <f>IF(F1072="","",VLOOKUP(F1072,図書名リスト!$C$3:$W$900,16,0))</f>
        <v/>
      </c>
      <c r="I1072" s="12" t="str">
        <f>IF(F1072="","",VLOOKUP(X1072,図書名リスト!$A$3:$W$900,5,0))</f>
        <v/>
      </c>
      <c r="J1072" s="25" t="str">
        <f>IF(F1072="","",VLOOKUP(X1072,図書名リスト!$A$3:$W$900,9,0))</f>
        <v/>
      </c>
      <c r="K1072" s="24" t="str">
        <f>IF(F1072="","",VLOOKUP(X1072,図書名リスト!$A$3:$W$900,23,0))</f>
        <v/>
      </c>
      <c r="L1072" s="10" t="str">
        <f>IF(F1072="","",VLOOKUP(X1072,図書名リスト!$A$3:$W$900,11,0))</f>
        <v/>
      </c>
      <c r="M1072" s="43" t="str">
        <f>IF(F1072="","",VLOOKUP(X1072,図書名リスト!$A$3:$W$900,14,0))</f>
        <v/>
      </c>
      <c r="N1072" s="10" t="str">
        <f>IF(F1072="","",VLOOKUP(X1072,図書名リスト!$A$3:$W$900,17,0))</f>
        <v/>
      </c>
      <c r="O1072" s="11"/>
      <c r="P1072" s="23" t="str">
        <f>IF(F1072="","",VLOOKUP(X1072,図書名リスト!$A$3:$W$900,21,0))</f>
        <v/>
      </c>
      <c r="Q1072" s="22" t="str">
        <f>IF(F1072="","",VLOOKUP(X1072,図書名リスト!$A$3:$W$900,19,0))</f>
        <v/>
      </c>
      <c r="R1072" s="23" t="str">
        <f>IF(F1072="","",VLOOKUP(X1072,図書名リスト!$A$3:$W$900,20,0))</f>
        <v/>
      </c>
      <c r="S1072" s="22" t="str">
        <f>IF(F1072="","",VLOOKUP(X1072,図書名リスト!$A$3:$W$900,22,0))</f>
        <v/>
      </c>
      <c r="T1072" s="9" t="str">
        <f t="shared" si="80"/>
        <v xml:space="preserve"> </v>
      </c>
      <c r="U1072" s="9" t="str">
        <f t="shared" si="81"/>
        <v>　</v>
      </c>
      <c r="V1072" s="9" t="str">
        <f t="shared" si="82"/>
        <v xml:space="preserve"> </v>
      </c>
      <c r="W1072" s="9">
        <f t="shared" si="83"/>
        <v>0</v>
      </c>
      <c r="X1072" s="8" t="str">
        <f t="shared" si="84"/>
        <v/>
      </c>
    </row>
    <row r="1073" spans="1:24" ht="57" customHeight="1" x14ac:dyDescent="0.15">
      <c r="A1073" s="44"/>
      <c r="B1073" s="11"/>
      <c r="C1073" s="17"/>
      <c r="D1073" s="17"/>
      <c r="E1073" s="16"/>
      <c r="F1073" s="15"/>
      <c r="G1073" s="14"/>
      <c r="H1073" s="13" t="str">
        <f>IF(F1073="","",VLOOKUP(F1073,図書名リスト!$C$3:$W$900,16,0))</f>
        <v/>
      </c>
      <c r="I1073" s="12" t="str">
        <f>IF(F1073="","",VLOOKUP(X1073,図書名リスト!$A$3:$W$900,5,0))</f>
        <v/>
      </c>
      <c r="J1073" s="25" t="str">
        <f>IF(F1073="","",VLOOKUP(X1073,図書名リスト!$A$3:$W$900,9,0))</f>
        <v/>
      </c>
      <c r="K1073" s="24" t="str">
        <f>IF(F1073="","",VLOOKUP(X1073,図書名リスト!$A$3:$W$900,23,0))</f>
        <v/>
      </c>
      <c r="L1073" s="10" t="str">
        <f>IF(F1073="","",VLOOKUP(X1073,図書名リスト!$A$3:$W$900,11,0))</f>
        <v/>
      </c>
      <c r="M1073" s="43" t="str">
        <f>IF(F1073="","",VLOOKUP(X1073,図書名リスト!$A$3:$W$900,14,0))</f>
        <v/>
      </c>
      <c r="N1073" s="10" t="str">
        <f>IF(F1073="","",VLOOKUP(X1073,図書名リスト!$A$3:$W$900,17,0))</f>
        <v/>
      </c>
      <c r="O1073" s="11"/>
      <c r="P1073" s="23" t="str">
        <f>IF(F1073="","",VLOOKUP(X1073,図書名リスト!$A$3:$W$900,21,0))</f>
        <v/>
      </c>
      <c r="Q1073" s="22" t="str">
        <f>IF(F1073="","",VLOOKUP(X1073,図書名リスト!$A$3:$W$900,19,0))</f>
        <v/>
      </c>
      <c r="R1073" s="23" t="str">
        <f>IF(F1073="","",VLOOKUP(X1073,図書名リスト!$A$3:$W$900,20,0))</f>
        <v/>
      </c>
      <c r="S1073" s="22" t="str">
        <f>IF(F1073="","",VLOOKUP(X1073,図書名リスト!$A$3:$W$900,22,0))</f>
        <v/>
      </c>
      <c r="T1073" s="9" t="str">
        <f t="shared" si="80"/>
        <v xml:space="preserve"> </v>
      </c>
      <c r="U1073" s="9" t="str">
        <f t="shared" si="81"/>
        <v>　</v>
      </c>
      <c r="V1073" s="9" t="str">
        <f t="shared" si="82"/>
        <v xml:space="preserve"> </v>
      </c>
      <c r="W1073" s="9">
        <f t="shared" si="83"/>
        <v>0</v>
      </c>
      <c r="X1073" s="8" t="str">
        <f t="shared" si="84"/>
        <v/>
      </c>
    </row>
    <row r="1074" spans="1:24" ht="57" customHeight="1" x14ac:dyDescent="0.15">
      <c r="A1074" s="44"/>
      <c r="B1074" s="11"/>
      <c r="C1074" s="17"/>
      <c r="D1074" s="17"/>
      <c r="E1074" s="16"/>
      <c r="F1074" s="15"/>
      <c r="G1074" s="14"/>
      <c r="H1074" s="13" t="str">
        <f>IF(F1074="","",VLOOKUP(F1074,図書名リスト!$C$3:$W$900,16,0))</f>
        <v/>
      </c>
      <c r="I1074" s="12" t="str">
        <f>IF(F1074="","",VLOOKUP(X1074,図書名リスト!$A$3:$W$900,5,0))</f>
        <v/>
      </c>
      <c r="J1074" s="25" t="str">
        <f>IF(F1074="","",VLOOKUP(X1074,図書名リスト!$A$3:$W$900,9,0))</f>
        <v/>
      </c>
      <c r="K1074" s="24" t="str">
        <f>IF(F1074="","",VLOOKUP(X1074,図書名リスト!$A$3:$W$900,23,0))</f>
        <v/>
      </c>
      <c r="L1074" s="10" t="str">
        <f>IF(F1074="","",VLOOKUP(X1074,図書名リスト!$A$3:$W$900,11,0))</f>
        <v/>
      </c>
      <c r="M1074" s="43" t="str">
        <f>IF(F1074="","",VLOOKUP(X1074,図書名リスト!$A$3:$W$900,14,0))</f>
        <v/>
      </c>
      <c r="N1074" s="10" t="str">
        <f>IF(F1074="","",VLOOKUP(X1074,図書名リスト!$A$3:$W$900,17,0))</f>
        <v/>
      </c>
      <c r="O1074" s="11"/>
      <c r="P1074" s="23" t="str">
        <f>IF(F1074="","",VLOOKUP(X1074,図書名リスト!$A$3:$W$900,21,0))</f>
        <v/>
      </c>
      <c r="Q1074" s="22" t="str">
        <f>IF(F1074="","",VLOOKUP(X1074,図書名リスト!$A$3:$W$900,19,0))</f>
        <v/>
      </c>
      <c r="R1074" s="23" t="str">
        <f>IF(F1074="","",VLOOKUP(X1074,図書名リスト!$A$3:$W$900,20,0))</f>
        <v/>
      </c>
      <c r="S1074" s="22" t="str">
        <f>IF(F1074="","",VLOOKUP(X1074,図書名リスト!$A$3:$W$900,22,0))</f>
        <v/>
      </c>
      <c r="T1074" s="9" t="str">
        <f t="shared" si="80"/>
        <v xml:space="preserve"> </v>
      </c>
      <c r="U1074" s="9" t="str">
        <f t="shared" si="81"/>
        <v>　</v>
      </c>
      <c r="V1074" s="9" t="str">
        <f t="shared" si="82"/>
        <v xml:space="preserve"> </v>
      </c>
      <c r="W1074" s="9">
        <f t="shared" si="83"/>
        <v>0</v>
      </c>
      <c r="X1074" s="8" t="str">
        <f t="shared" si="84"/>
        <v/>
      </c>
    </row>
    <row r="1075" spans="1:24" ht="57" customHeight="1" x14ac:dyDescent="0.15">
      <c r="A1075" s="44"/>
      <c r="B1075" s="11"/>
      <c r="C1075" s="17"/>
      <c r="D1075" s="17"/>
      <c r="E1075" s="16"/>
      <c r="F1075" s="15"/>
      <c r="G1075" s="14"/>
      <c r="H1075" s="13" t="str">
        <f>IF(F1075="","",VLOOKUP(F1075,図書名リスト!$C$3:$W$900,16,0))</f>
        <v/>
      </c>
      <c r="I1075" s="12" t="str">
        <f>IF(F1075="","",VLOOKUP(X1075,図書名リスト!$A$3:$W$900,5,0))</f>
        <v/>
      </c>
      <c r="J1075" s="25" t="str">
        <f>IF(F1075="","",VLOOKUP(X1075,図書名リスト!$A$3:$W$900,9,0))</f>
        <v/>
      </c>
      <c r="K1075" s="24" t="str">
        <f>IF(F1075="","",VLOOKUP(X1075,図書名リスト!$A$3:$W$900,23,0))</f>
        <v/>
      </c>
      <c r="L1075" s="10" t="str">
        <f>IF(F1075="","",VLOOKUP(X1075,図書名リスト!$A$3:$W$900,11,0))</f>
        <v/>
      </c>
      <c r="M1075" s="43" t="str">
        <f>IF(F1075="","",VLOOKUP(X1075,図書名リスト!$A$3:$W$900,14,0))</f>
        <v/>
      </c>
      <c r="N1075" s="10" t="str">
        <f>IF(F1075="","",VLOOKUP(X1075,図書名リスト!$A$3:$W$900,17,0))</f>
        <v/>
      </c>
      <c r="O1075" s="11"/>
      <c r="P1075" s="23" t="str">
        <f>IF(F1075="","",VLOOKUP(X1075,図書名リスト!$A$3:$W$900,21,0))</f>
        <v/>
      </c>
      <c r="Q1075" s="22" t="str">
        <f>IF(F1075="","",VLOOKUP(X1075,図書名リスト!$A$3:$W$900,19,0))</f>
        <v/>
      </c>
      <c r="R1075" s="23" t="str">
        <f>IF(F1075="","",VLOOKUP(X1075,図書名リスト!$A$3:$W$900,20,0))</f>
        <v/>
      </c>
      <c r="S1075" s="22" t="str">
        <f>IF(F1075="","",VLOOKUP(X1075,図書名リスト!$A$3:$W$900,22,0))</f>
        <v/>
      </c>
      <c r="T1075" s="9" t="str">
        <f t="shared" si="80"/>
        <v xml:space="preserve"> </v>
      </c>
      <c r="U1075" s="9" t="str">
        <f t="shared" si="81"/>
        <v>　</v>
      </c>
      <c r="V1075" s="9" t="str">
        <f t="shared" si="82"/>
        <v xml:space="preserve"> </v>
      </c>
      <c r="W1075" s="9">
        <f t="shared" si="83"/>
        <v>0</v>
      </c>
      <c r="X1075" s="8" t="str">
        <f t="shared" si="84"/>
        <v/>
      </c>
    </row>
    <row r="1076" spans="1:24" ht="57" customHeight="1" x14ac:dyDescent="0.15">
      <c r="A1076" s="44"/>
      <c r="B1076" s="11"/>
      <c r="C1076" s="17"/>
      <c r="D1076" s="17"/>
      <c r="E1076" s="16"/>
      <c r="F1076" s="15"/>
      <c r="G1076" s="14"/>
      <c r="H1076" s="13" t="str">
        <f>IF(F1076="","",VLOOKUP(F1076,図書名リスト!$C$3:$W$900,16,0))</f>
        <v/>
      </c>
      <c r="I1076" s="12" t="str">
        <f>IF(F1076="","",VLOOKUP(X1076,図書名リスト!$A$3:$W$900,5,0))</f>
        <v/>
      </c>
      <c r="J1076" s="25" t="str">
        <f>IF(F1076="","",VLOOKUP(X1076,図書名リスト!$A$3:$W$900,9,0))</f>
        <v/>
      </c>
      <c r="K1076" s="24" t="str">
        <f>IF(F1076="","",VLOOKUP(X1076,図書名リスト!$A$3:$W$900,23,0))</f>
        <v/>
      </c>
      <c r="L1076" s="10" t="str">
        <f>IF(F1076="","",VLOOKUP(X1076,図書名リスト!$A$3:$W$900,11,0))</f>
        <v/>
      </c>
      <c r="M1076" s="43" t="str">
        <f>IF(F1076="","",VLOOKUP(X1076,図書名リスト!$A$3:$W$900,14,0))</f>
        <v/>
      </c>
      <c r="N1076" s="10" t="str">
        <f>IF(F1076="","",VLOOKUP(X1076,図書名リスト!$A$3:$W$900,17,0))</f>
        <v/>
      </c>
      <c r="O1076" s="11"/>
      <c r="P1076" s="23" t="str">
        <f>IF(F1076="","",VLOOKUP(X1076,図書名リスト!$A$3:$W$900,21,0))</f>
        <v/>
      </c>
      <c r="Q1076" s="22" t="str">
        <f>IF(F1076="","",VLOOKUP(X1076,図書名リスト!$A$3:$W$900,19,0))</f>
        <v/>
      </c>
      <c r="R1076" s="23" t="str">
        <f>IF(F1076="","",VLOOKUP(X1076,図書名リスト!$A$3:$W$900,20,0))</f>
        <v/>
      </c>
      <c r="S1076" s="22" t="str">
        <f>IF(F1076="","",VLOOKUP(X1076,図書名リスト!$A$3:$W$900,22,0))</f>
        <v/>
      </c>
      <c r="T1076" s="9" t="str">
        <f t="shared" si="80"/>
        <v xml:space="preserve"> </v>
      </c>
      <c r="U1076" s="9" t="str">
        <f t="shared" si="81"/>
        <v>　</v>
      </c>
      <c r="V1076" s="9" t="str">
        <f t="shared" si="82"/>
        <v xml:space="preserve"> </v>
      </c>
      <c r="W1076" s="9">
        <f t="shared" si="83"/>
        <v>0</v>
      </c>
      <c r="X1076" s="8" t="str">
        <f t="shared" si="84"/>
        <v/>
      </c>
    </row>
    <row r="1077" spans="1:24" ht="57" customHeight="1" x14ac:dyDescent="0.15">
      <c r="A1077" s="44"/>
      <c r="B1077" s="11"/>
      <c r="C1077" s="17"/>
      <c r="D1077" s="17"/>
      <c r="E1077" s="16"/>
      <c r="F1077" s="15"/>
      <c r="G1077" s="14"/>
      <c r="H1077" s="13" t="str">
        <f>IF(F1077="","",VLOOKUP(F1077,図書名リスト!$C$3:$W$900,16,0))</f>
        <v/>
      </c>
      <c r="I1077" s="12" t="str">
        <f>IF(F1077="","",VLOOKUP(X1077,図書名リスト!$A$3:$W$900,5,0))</f>
        <v/>
      </c>
      <c r="J1077" s="25" t="str">
        <f>IF(F1077="","",VLOOKUP(X1077,図書名リスト!$A$3:$W$900,9,0))</f>
        <v/>
      </c>
      <c r="K1077" s="24" t="str">
        <f>IF(F1077="","",VLOOKUP(X1077,図書名リスト!$A$3:$W$900,23,0))</f>
        <v/>
      </c>
      <c r="L1077" s="10" t="str">
        <f>IF(F1077="","",VLOOKUP(X1077,図書名リスト!$A$3:$W$900,11,0))</f>
        <v/>
      </c>
      <c r="M1077" s="43" t="str">
        <f>IF(F1077="","",VLOOKUP(X1077,図書名リスト!$A$3:$W$900,14,0))</f>
        <v/>
      </c>
      <c r="N1077" s="10" t="str">
        <f>IF(F1077="","",VLOOKUP(X1077,図書名リスト!$A$3:$W$900,17,0))</f>
        <v/>
      </c>
      <c r="O1077" s="11"/>
      <c r="P1077" s="23" t="str">
        <f>IF(F1077="","",VLOOKUP(X1077,図書名リスト!$A$3:$W$900,21,0))</f>
        <v/>
      </c>
      <c r="Q1077" s="22" t="str">
        <f>IF(F1077="","",VLOOKUP(X1077,図書名リスト!$A$3:$W$900,19,0))</f>
        <v/>
      </c>
      <c r="R1077" s="23" t="str">
        <f>IF(F1077="","",VLOOKUP(X1077,図書名リスト!$A$3:$W$900,20,0))</f>
        <v/>
      </c>
      <c r="S1077" s="22" t="str">
        <f>IF(F1077="","",VLOOKUP(X1077,図書名リスト!$A$3:$W$900,22,0))</f>
        <v/>
      </c>
      <c r="T1077" s="9" t="str">
        <f t="shared" si="80"/>
        <v xml:space="preserve"> </v>
      </c>
      <c r="U1077" s="9" t="str">
        <f t="shared" si="81"/>
        <v>　</v>
      </c>
      <c r="V1077" s="9" t="str">
        <f t="shared" si="82"/>
        <v xml:space="preserve"> </v>
      </c>
      <c r="W1077" s="9">
        <f t="shared" si="83"/>
        <v>0</v>
      </c>
      <c r="X1077" s="8" t="str">
        <f t="shared" si="84"/>
        <v/>
      </c>
    </row>
    <row r="1078" spans="1:24" ht="57" customHeight="1" x14ac:dyDescent="0.15">
      <c r="A1078" s="44"/>
      <c r="B1078" s="11"/>
      <c r="C1078" s="17"/>
      <c r="D1078" s="17"/>
      <c r="E1078" s="16"/>
      <c r="F1078" s="15"/>
      <c r="G1078" s="14"/>
      <c r="H1078" s="13" t="str">
        <f>IF(F1078="","",VLOOKUP(F1078,図書名リスト!$C$3:$W$900,16,0))</f>
        <v/>
      </c>
      <c r="I1078" s="12" t="str">
        <f>IF(F1078="","",VLOOKUP(X1078,図書名リスト!$A$3:$W$900,5,0))</f>
        <v/>
      </c>
      <c r="J1078" s="25" t="str">
        <f>IF(F1078="","",VLOOKUP(X1078,図書名リスト!$A$3:$W$900,9,0))</f>
        <v/>
      </c>
      <c r="K1078" s="24" t="str">
        <f>IF(F1078="","",VLOOKUP(X1078,図書名リスト!$A$3:$W$900,23,0))</f>
        <v/>
      </c>
      <c r="L1078" s="10" t="str">
        <f>IF(F1078="","",VLOOKUP(X1078,図書名リスト!$A$3:$W$900,11,0))</f>
        <v/>
      </c>
      <c r="M1078" s="43" t="str">
        <f>IF(F1078="","",VLOOKUP(X1078,図書名リスト!$A$3:$W$900,14,0))</f>
        <v/>
      </c>
      <c r="N1078" s="10" t="str">
        <f>IF(F1078="","",VLOOKUP(X1078,図書名リスト!$A$3:$W$900,17,0))</f>
        <v/>
      </c>
      <c r="O1078" s="11"/>
      <c r="P1078" s="23" t="str">
        <f>IF(F1078="","",VLOOKUP(X1078,図書名リスト!$A$3:$W$900,21,0))</f>
        <v/>
      </c>
      <c r="Q1078" s="22" t="str">
        <f>IF(F1078="","",VLOOKUP(X1078,図書名リスト!$A$3:$W$900,19,0))</f>
        <v/>
      </c>
      <c r="R1078" s="23" t="str">
        <f>IF(F1078="","",VLOOKUP(X1078,図書名リスト!$A$3:$W$900,20,0))</f>
        <v/>
      </c>
      <c r="S1078" s="22" t="str">
        <f>IF(F1078="","",VLOOKUP(X1078,図書名リスト!$A$3:$W$900,22,0))</f>
        <v/>
      </c>
      <c r="T1078" s="9" t="str">
        <f t="shared" si="80"/>
        <v xml:space="preserve"> </v>
      </c>
      <c r="U1078" s="9" t="str">
        <f t="shared" si="81"/>
        <v>　</v>
      </c>
      <c r="V1078" s="9" t="str">
        <f t="shared" si="82"/>
        <v xml:space="preserve"> </v>
      </c>
      <c r="W1078" s="9">
        <f t="shared" si="83"/>
        <v>0</v>
      </c>
      <c r="X1078" s="8" t="str">
        <f t="shared" si="84"/>
        <v/>
      </c>
    </row>
    <row r="1079" spans="1:24" ht="57" customHeight="1" x14ac:dyDescent="0.15">
      <c r="A1079" s="44"/>
      <c r="B1079" s="11"/>
      <c r="C1079" s="17"/>
      <c r="D1079" s="17"/>
      <c r="E1079" s="16"/>
      <c r="F1079" s="15"/>
      <c r="G1079" s="14"/>
      <c r="H1079" s="13" t="str">
        <f>IF(F1079="","",VLOOKUP(F1079,図書名リスト!$C$3:$W$900,16,0))</f>
        <v/>
      </c>
      <c r="I1079" s="12" t="str">
        <f>IF(F1079="","",VLOOKUP(X1079,図書名リスト!$A$3:$W$900,5,0))</f>
        <v/>
      </c>
      <c r="J1079" s="25" t="str">
        <f>IF(F1079="","",VLOOKUP(X1079,図書名リスト!$A$3:$W$900,9,0))</f>
        <v/>
      </c>
      <c r="K1079" s="24" t="str">
        <f>IF(F1079="","",VLOOKUP(X1079,図書名リスト!$A$3:$W$900,23,0))</f>
        <v/>
      </c>
      <c r="L1079" s="10" t="str">
        <f>IF(F1079="","",VLOOKUP(X1079,図書名リスト!$A$3:$W$900,11,0))</f>
        <v/>
      </c>
      <c r="M1079" s="43" t="str">
        <f>IF(F1079="","",VLOOKUP(X1079,図書名リスト!$A$3:$W$900,14,0))</f>
        <v/>
      </c>
      <c r="N1079" s="10" t="str">
        <f>IF(F1079="","",VLOOKUP(X1079,図書名リスト!$A$3:$W$900,17,0))</f>
        <v/>
      </c>
      <c r="O1079" s="11"/>
      <c r="P1079" s="23" t="str">
        <f>IF(F1079="","",VLOOKUP(X1079,図書名リスト!$A$3:$W$900,21,0))</f>
        <v/>
      </c>
      <c r="Q1079" s="22" t="str">
        <f>IF(F1079="","",VLOOKUP(X1079,図書名リスト!$A$3:$W$900,19,0))</f>
        <v/>
      </c>
      <c r="R1079" s="23" t="str">
        <f>IF(F1079="","",VLOOKUP(X1079,図書名リスト!$A$3:$W$900,20,0))</f>
        <v/>
      </c>
      <c r="S1079" s="22" t="str">
        <f>IF(F1079="","",VLOOKUP(X1079,図書名リスト!$A$3:$W$900,22,0))</f>
        <v/>
      </c>
      <c r="T1079" s="9" t="str">
        <f t="shared" si="80"/>
        <v xml:space="preserve"> </v>
      </c>
      <c r="U1079" s="9" t="str">
        <f t="shared" si="81"/>
        <v>　</v>
      </c>
      <c r="V1079" s="9" t="str">
        <f t="shared" si="82"/>
        <v xml:space="preserve"> </v>
      </c>
      <c r="W1079" s="9">
        <f t="shared" si="83"/>
        <v>0</v>
      </c>
      <c r="X1079" s="8" t="str">
        <f t="shared" si="84"/>
        <v/>
      </c>
    </row>
    <row r="1080" spans="1:24" ht="57" customHeight="1" x14ac:dyDescent="0.15">
      <c r="A1080" s="44"/>
      <c r="B1080" s="11"/>
      <c r="C1080" s="17"/>
      <c r="D1080" s="17"/>
      <c r="E1080" s="16"/>
      <c r="F1080" s="15"/>
      <c r="G1080" s="14"/>
      <c r="H1080" s="13" t="str">
        <f>IF(F1080="","",VLOOKUP(F1080,図書名リスト!$C$3:$W$900,16,0))</f>
        <v/>
      </c>
      <c r="I1080" s="12" t="str">
        <f>IF(F1080="","",VLOOKUP(X1080,図書名リスト!$A$3:$W$900,5,0))</f>
        <v/>
      </c>
      <c r="J1080" s="25" t="str">
        <f>IF(F1080="","",VLOOKUP(X1080,図書名リスト!$A$3:$W$900,9,0))</f>
        <v/>
      </c>
      <c r="K1080" s="24" t="str">
        <f>IF(F1080="","",VLOOKUP(X1080,図書名リスト!$A$3:$W$900,23,0))</f>
        <v/>
      </c>
      <c r="L1080" s="10" t="str">
        <f>IF(F1080="","",VLOOKUP(X1080,図書名リスト!$A$3:$W$900,11,0))</f>
        <v/>
      </c>
      <c r="M1080" s="43" t="str">
        <f>IF(F1080="","",VLOOKUP(X1080,図書名リスト!$A$3:$W$900,14,0))</f>
        <v/>
      </c>
      <c r="N1080" s="10" t="str">
        <f>IF(F1080="","",VLOOKUP(X1080,図書名リスト!$A$3:$W$900,17,0))</f>
        <v/>
      </c>
      <c r="O1080" s="11"/>
      <c r="P1080" s="23" t="str">
        <f>IF(F1080="","",VLOOKUP(X1080,図書名リスト!$A$3:$W$900,21,0))</f>
        <v/>
      </c>
      <c r="Q1080" s="22" t="str">
        <f>IF(F1080="","",VLOOKUP(X1080,図書名リスト!$A$3:$W$900,19,0))</f>
        <v/>
      </c>
      <c r="R1080" s="23" t="str">
        <f>IF(F1080="","",VLOOKUP(X1080,図書名リスト!$A$3:$W$900,20,0))</f>
        <v/>
      </c>
      <c r="S1080" s="22" t="str">
        <f>IF(F1080="","",VLOOKUP(X1080,図書名リスト!$A$3:$W$900,22,0))</f>
        <v/>
      </c>
      <c r="T1080" s="9" t="str">
        <f t="shared" si="80"/>
        <v xml:space="preserve"> </v>
      </c>
      <c r="U1080" s="9" t="str">
        <f t="shared" si="81"/>
        <v>　</v>
      </c>
      <c r="V1080" s="9" t="str">
        <f t="shared" si="82"/>
        <v xml:space="preserve"> </v>
      </c>
      <c r="W1080" s="9">
        <f t="shared" si="83"/>
        <v>0</v>
      </c>
      <c r="X1080" s="8" t="str">
        <f t="shared" si="84"/>
        <v/>
      </c>
    </row>
    <row r="1081" spans="1:24" ht="57" customHeight="1" x14ac:dyDescent="0.15">
      <c r="A1081" s="44"/>
      <c r="B1081" s="11"/>
      <c r="C1081" s="17"/>
      <c r="D1081" s="17"/>
      <c r="E1081" s="16"/>
      <c r="F1081" s="15"/>
      <c r="G1081" s="14"/>
      <c r="H1081" s="13" t="str">
        <f>IF(F1081="","",VLOOKUP(F1081,図書名リスト!$C$3:$W$900,16,0))</f>
        <v/>
      </c>
      <c r="I1081" s="12" t="str">
        <f>IF(F1081="","",VLOOKUP(X1081,図書名リスト!$A$3:$W$900,5,0))</f>
        <v/>
      </c>
      <c r="J1081" s="25" t="str">
        <f>IF(F1081="","",VLOOKUP(X1081,図書名リスト!$A$3:$W$900,9,0))</f>
        <v/>
      </c>
      <c r="K1081" s="24" t="str">
        <f>IF(F1081="","",VLOOKUP(X1081,図書名リスト!$A$3:$W$900,23,0))</f>
        <v/>
      </c>
      <c r="L1081" s="10" t="str">
        <f>IF(F1081="","",VLOOKUP(X1081,図書名リスト!$A$3:$W$900,11,0))</f>
        <v/>
      </c>
      <c r="M1081" s="43" t="str">
        <f>IF(F1081="","",VLOOKUP(X1081,図書名リスト!$A$3:$W$900,14,0))</f>
        <v/>
      </c>
      <c r="N1081" s="10" t="str">
        <f>IF(F1081="","",VLOOKUP(X1081,図書名リスト!$A$3:$W$900,17,0))</f>
        <v/>
      </c>
      <c r="O1081" s="11"/>
      <c r="P1081" s="23" t="str">
        <f>IF(F1081="","",VLOOKUP(X1081,図書名リスト!$A$3:$W$900,21,0))</f>
        <v/>
      </c>
      <c r="Q1081" s="22" t="str">
        <f>IF(F1081="","",VLOOKUP(X1081,図書名リスト!$A$3:$W$900,19,0))</f>
        <v/>
      </c>
      <c r="R1081" s="23" t="str">
        <f>IF(F1081="","",VLOOKUP(X1081,図書名リスト!$A$3:$W$900,20,0))</f>
        <v/>
      </c>
      <c r="S1081" s="22" t="str">
        <f>IF(F1081="","",VLOOKUP(X1081,図書名リスト!$A$3:$W$900,22,0))</f>
        <v/>
      </c>
      <c r="T1081" s="9" t="str">
        <f t="shared" si="80"/>
        <v xml:space="preserve"> </v>
      </c>
      <c r="U1081" s="9" t="str">
        <f t="shared" si="81"/>
        <v>　</v>
      </c>
      <c r="V1081" s="9" t="str">
        <f t="shared" si="82"/>
        <v xml:space="preserve"> </v>
      </c>
      <c r="W1081" s="9">
        <f t="shared" si="83"/>
        <v>0</v>
      </c>
      <c r="X1081" s="8" t="str">
        <f t="shared" si="84"/>
        <v/>
      </c>
    </row>
    <row r="1082" spans="1:24" ht="57" customHeight="1" x14ac:dyDescent="0.15">
      <c r="A1082" s="44"/>
      <c r="B1082" s="11"/>
      <c r="C1082" s="17"/>
      <c r="D1082" s="17"/>
      <c r="E1082" s="16"/>
      <c r="F1082" s="15"/>
      <c r="G1082" s="14"/>
      <c r="H1082" s="13" t="str">
        <f>IF(F1082="","",VLOOKUP(F1082,図書名リスト!$C$3:$W$900,16,0))</f>
        <v/>
      </c>
      <c r="I1082" s="12" t="str">
        <f>IF(F1082="","",VLOOKUP(X1082,図書名リスト!$A$3:$W$900,5,0))</f>
        <v/>
      </c>
      <c r="J1082" s="25" t="str">
        <f>IF(F1082="","",VLOOKUP(X1082,図書名リスト!$A$3:$W$900,9,0))</f>
        <v/>
      </c>
      <c r="K1082" s="24" t="str">
        <f>IF(F1082="","",VLOOKUP(X1082,図書名リスト!$A$3:$W$900,23,0))</f>
        <v/>
      </c>
      <c r="L1082" s="10" t="str">
        <f>IF(F1082="","",VLOOKUP(X1082,図書名リスト!$A$3:$W$900,11,0))</f>
        <v/>
      </c>
      <c r="M1082" s="43" t="str">
        <f>IF(F1082="","",VLOOKUP(X1082,図書名リスト!$A$3:$W$900,14,0))</f>
        <v/>
      </c>
      <c r="N1082" s="10" t="str">
        <f>IF(F1082="","",VLOOKUP(X1082,図書名リスト!$A$3:$W$900,17,0))</f>
        <v/>
      </c>
      <c r="O1082" s="11"/>
      <c r="P1082" s="23" t="str">
        <f>IF(F1082="","",VLOOKUP(X1082,図書名リスト!$A$3:$W$900,21,0))</f>
        <v/>
      </c>
      <c r="Q1082" s="22" t="str">
        <f>IF(F1082="","",VLOOKUP(X1082,図書名リスト!$A$3:$W$900,19,0))</f>
        <v/>
      </c>
      <c r="R1082" s="23" t="str">
        <f>IF(F1082="","",VLOOKUP(X1082,図書名リスト!$A$3:$W$900,20,0))</f>
        <v/>
      </c>
      <c r="S1082" s="22" t="str">
        <f>IF(F1082="","",VLOOKUP(X1082,図書名リスト!$A$3:$W$900,22,0))</f>
        <v/>
      </c>
      <c r="T1082" s="9" t="str">
        <f t="shared" si="80"/>
        <v xml:space="preserve"> </v>
      </c>
      <c r="U1082" s="9" t="str">
        <f t="shared" si="81"/>
        <v>　</v>
      </c>
      <c r="V1082" s="9" t="str">
        <f t="shared" si="82"/>
        <v xml:space="preserve"> </v>
      </c>
      <c r="W1082" s="9">
        <f t="shared" si="83"/>
        <v>0</v>
      </c>
      <c r="X1082" s="8" t="str">
        <f t="shared" si="84"/>
        <v/>
      </c>
    </row>
    <row r="1083" spans="1:24" ht="57" customHeight="1" x14ac:dyDescent="0.15">
      <c r="A1083" s="44"/>
      <c r="B1083" s="11"/>
      <c r="C1083" s="17"/>
      <c r="D1083" s="17"/>
      <c r="E1083" s="16"/>
      <c r="F1083" s="15"/>
      <c r="G1083" s="14"/>
      <c r="H1083" s="13" t="str">
        <f>IF(F1083="","",VLOOKUP(F1083,図書名リスト!$C$3:$W$900,16,0))</f>
        <v/>
      </c>
      <c r="I1083" s="12" t="str">
        <f>IF(F1083="","",VLOOKUP(X1083,図書名リスト!$A$3:$W$900,5,0))</f>
        <v/>
      </c>
      <c r="J1083" s="25" t="str">
        <f>IF(F1083="","",VLOOKUP(X1083,図書名リスト!$A$3:$W$900,9,0))</f>
        <v/>
      </c>
      <c r="K1083" s="24" t="str">
        <f>IF(F1083="","",VLOOKUP(X1083,図書名リスト!$A$3:$W$900,23,0))</f>
        <v/>
      </c>
      <c r="L1083" s="10" t="str">
        <f>IF(F1083="","",VLOOKUP(X1083,図書名リスト!$A$3:$W$900,11,0))</f>
        <v/>
      </c>
      <c r="M1083" s="43" t="str">
        <f>IF(F1083="","",VLOOKUP(X1083,図書名リスト!$A$3:$W$900,14,0))</f>
        <v/>
      </c>
      <c r="N1083" s="10" t="str">
        <f>IF(F1083="","",VLOOKUP(X1083,図書名リスト!$A$3:$W$900,17,0))</f>
        <v/>
      </c>
      <c r="O1083" s="11"/>
      <c r="P1083" s="23" t="str">
        <f>IF(F1083="","",VLOOKUP(X1083,図書名リスト!$A$3:$W$900,21,0))</f>
        <v/>
      </c>
      <c r="Q1083" s="22" t="str">
        <f>IF(F1083="","",VLOOKUP(X1083,図書名リスト!$A$3:$W$900,19,0))</f>
        <v/>
      </c>
      <c r="R1083" s="23" t="str">
        <f>IF(F1083="","",VLOOKUP(X1083,図書名リスト!$A$3:$W$900,20,0))</f>
        <v/>
      </c>
      <c r="S1083" s="22" t="str">
        <f>IF(F1083="","",VLOOKUP(X1083,図書名リスト!$A$3:$W$900,22,0))</f>
        <v/>
      </c>
      <c r="T1083" s="9" t="str">
        <f t="shared" si="80"/>
        <v xml:space="preserve"> </v>
      </c>
      <c r="U1083" s="9" t="str">
        <f t="shared" si="81"/>
        <v>　</v>
      </c>
      <c r="V1083" s="9" t="str">
        <f t="shared" si="82"/>
        <v xml:space="preserve"> </v>
      </c>
      <c r="W1083" s="9">
        <f t="shared" si="83"/>
        <v>0</v>
      </c>
      <c r="X1083" s="8" t="str">
        <f t="shared" si="84"/>
        <v/>
      </c>
    </row>
    <row r="1084" spans="1:24" ht="57" customHeight="1" x14ac:dyDescent="0.15">
      <c r="A1084" s="44"/>
      <c r="B1084" s="11"/>
      <c r="C1084" s="17"/>
      <c r="D1084" s="17"/>
      <c r="E1084" s="16"/>
      <c r="F1084" s="15"/>
      <c r="G1084" s="14"/>
      <c r="H1084" s="13" t="str">
        <f>IF(F1084="","",VLOOKUP(F1084,図書名リスト!$C$3:$W$900,16,0))</f>
        <v/>
      </c>
      <c r="I1084" s="12" t="str">
        <f>IF(F1084="","",VLOOKUP(X1084,図書名リスト!$A$3:$W$900,5,0))</f>
        <v/>
      </c>
      <c r="J1084" s="25" t="str">
        <f>IF(F1084="","",VLOOKUP(X1084,図書名リスト!$A$3:$W$900,9,0))</f>
        <v/>
      </c>
      <c r="K1084" s="24" t="str">
        <f>IF(F1084="","",VLOOKUP(X1084,図書名リスト!$A$3:$W$900,23,0))</f>
        <v/>
      </c>
      <c r="L1084" s="10" t="str">
        <f>IF(F1084="","",VLOOKUP(X1084,図書名リスト!$A$3:$W$900,11,0))</f>
        <v/>
      </c>
      <c r="M1084" s="43" t="str">
        <f>IF(F1084="","",VLOOKUP(X1084,図書名リスト!$A$3:$W$900,14,0))</f>
        <v/>
      </c>
      <c r="N1084" s="10" t="str">
        <f>IF(F1084="","",VLOOKUP(X1084,図書名リスト!$A$3:$W$900,17,0))</f>
        <v/>
      </c>
      <c r="O1084" s="11"/>
      <c r="P1084" s="23" t="str">
        <f>IF(F1084="","",VLOOKUP(X1084,図書名リスト!$A$3:$W$900,21,0))</f>
        <v/>
      </c>
      <c r="Q1084" s="22" t="str">
        <f>IF(F1084="","",VLOOKUP(X1084,図書名リスト!$A$3:$W$900,19,0))</f>
        <v/>
      </c>
      <c r="R1084" s="23" t="str">
        <f>IF(F1084="","",VLOOKUP(X1084,図書名リスト!$A$3:$W$900,20,0))</f>
        <v/>
      </c>
      <c r="S1084" s="22" t="str">
        <f>IF(F1084="","",VLOOKUP(X1084,図書名リスト!$A$3:$W$900,22,0))</f>
        <v/>
      </c>
      <c r="T1084" s="9" t="str">
        <f t="shared" si="80"/>
        <v xml:space="preserve"> </v>
      </c>
      <c r="U1084" s="9" t="str">
        <f t="shared" si="81"/>
        <v>　</v>
      </c>
      <c r="V1084" s="9" t="str">
        <f t="shared" si="82"/>
        <v xml:space="preserve"> </v>
      </c>
      <c r="W1084" s="9">
        <f t="shared" si="83"/>
        <v>0</v>
      </c>
      <c r="X1084" s="8" t="str">
        <f t="shared" si="84"/>
        <v/>
      </c>
    </row>
    <row r="1085" spans="1:24" ht="57" customHeight="1" x14ac:dyDescent="0.15">
      <c r="A1085" s="44"/>
      <c r="B1085" s="11"/>
      <c r="C1085" s="17"/>
      <c r="D1085" s="17"/>
      <c r="E1085" s="16"/>
      <c r="F1085" s="15"/>
      <c r="G1085" s="14"/>
      <c r="H1085" s="13" t="str">
        <f>IF(F1085="","",VLOOKUP(F1085,図書名リスト!$C$3:$W$900,16,0))</f>
        <v/>
      </c>
      <c r="I1085" s="12" t="str">
        <f>IF(F1085="","",VLOOKUP(X1085,図書名リスト!$A$3:$W$900,5,0))</f>
        <v/>
      </c>
      <c r="J1085" s="25" t="str">
        <f>IF(F1085="","",VLOOKUP(X1085,図書名リスト!$A$3:$W$900,9,0))</f>
        <v/>
      </c>
      <c r="K1085" s="24" t="str">
        <f>IF(F1085="","",VLOOKUP(X1085,図書名リスト!$A$3:$W$900,23,0))</f>
        <v/>
      </c>
      <c r="L1085" s="10" t="str">
        <f>IF(F1085="","",VLOOKUP(X1085,図書名リスト!$A$3:$W$900,11,0))</f>
        <v/>
      </c>
      <c r="M1085" s="43" t="str">
        <f>IF(F1085="","",VLOOKUP(X1085,図書名リスト!$A$3:$W$900,14,0))</f>
        <v/>
      </c>
      <c r="N1085" s="10" t="str">
        <f>IF(F1085="","",VLOOKUP(X1085,図書名リスト!$A$3:$W$900,17,0))</f>
        <v/>
      </c>
      <c r="O1085" s="11"/>
      <c r="P1085" s="23" t="str">
        <f>IF(F1085="","",VLOOKUP(X1085,図書名リスト!$A$3:$W$900,21,0))</f>
        <v/>
      </c>
      <c r="Q1085" s="22" t="str">
        <f>IF(F1085="","",VLOOKUP(X1085,図書名リスト!$A$3:$W$900,19,0))</f>
        <v/>
      </c>
      <c r="R1085" s="23" t="str">
        <f>IF(F1085="","",VLOOKUP(X1085,図書名リスト!$A$3:$W$900,20,0))</f>
        <v/>
      </c>
      <c r="S1085" s="22" t="str">
        <f>IF(F1085="","",VLOOKUP(X1085,図書名リスト!$A$3:$W$900,22,0))</f>
        <v/>
      </c>
      <c r="T1085" s="9" t="str">
        <f t="shared" si="80"/>
        <v xml:space="preserve"> </v>
      </c>
      <c r="U1085" s="9" t="str">
        <f t="shared" si="81"/>
        <v>　</v>
      </c>
      <c r="V1085" s="9" t="str">
        <f t="shared" si="82"/>
        <v xml:space="preserve"> </v>
      </c>
      <c r="W1085" s="9">
        <f t="shared" si="83"/>
        <v>0</v>
      </c>
      <c r="X1085" s="8" t="str">
        <f t="shared" si="84"/>
        <v/>
      </c>
    </row>
    <row r="1086" spans="1:24" ht="57" customHeight="1" x14ac:dyDescent="0.15">
      <c r="A1086" s="44"/>
      <c r="B1086" s="11"/>
      <c r="C1086" s="17"/>
      <c r="D1086" s="17"/>
      <c r="E1086" s="16"/>
      <c r="F1086" s="15"/>
      <c r="G1086" s="14"/>
      <c r="H1086" s="13" t="str">
        <f>IF(F1086="","",VLOOKUP(F1086,図書名リスト!$C$3:$W$900,16,0))</f>
        <v/>
      </c>
      <c r="I1086" s="12" t="str">
        <f>IF(F1086="","",VLOOKUP(X1086,図書名リスト!$A$3:$W$900,5,0))</f>
        <v/>
      </c>
      <c r="J1086" s="25" t="str">
        <f>IF(F1086="","",VLOOKUP(X1086,図書名リスト!$A$3:$W$900,9,0))</f>
        <v/>
      </c>
      <c r="K1086" s="24" t="str">
        <f>IF(F1086="","",VLOOKUP(X1086,図書名リスト!$A$3:$W$900,23,0))</f>
        <v/>
      </c>
      <c r="L1086" s="10" t="str">
        <f>IF(F1086="","",VLOOKUP(X1086,図書名リスト!$A$3:$W$900,11,0))</f>
        <v/>
      </c>
      <c r="M1086" s="43" t="str">
        <f>IF(F1086="","",VLOOKUP(X1086,図書名リスト!$A$3:$W$900,14,0))</f>
        <v/>
      </c>
      <c r="N1086" s="10" t="str">
        <f>IF(F1086="","",VLOOKUP(X1086,図書名リスト!$A$3:$W$900,17,0))</f>
        <v/>
      </c>
      <c r="O1086" s="11"/>
      <c r="P1086" s="23" t="str">
        <f>IF(F1086="","",VLOOKUP(X1086,図書名リスト!$A$3:$W$900,21,0))</f>
        <v/>
      </c>
      <c r="Q1086" s="22" t="str">
        <f>IF(F1086="","",VLOOKUP(X1086,図書名リスト!$A$3:$W$900,19,0))</f>
        <v/>
      </c>
      <c r="R1086" s="23" t="str">
        <f>IF(F1086="","",VLOOKUP(X1086,図書名リスト!$A$3:$W$900,20,0))</f>
        <v/>
      </c>
      <c r="S1086" s="22" t="str">
        <f>IF(F1086="","",VLOOKUP(X1086,図書名リスト!$A$3:$W$900,22,0))</f>
        <v/>
      </c>
      <c r="T1086" s="9" t="str">
        <f t="shared" si="80"/>
        <v xml:space="preserve"> </v>
      </c>
      <c r="U1086" s="9" t="str">
        <f t="shared" si="81"/>
        <v>　</v>
      </c>
      <c r="V1086" s="9" t="str">
        <f t="shared" si="82"/>
        <v xml:space="preserve"> </v>
      </c>
      <c r="W1086" s="9">
        <f t="shared" si="83"/>
        <v>0</v>
      </c>
      <c r="X1086" s="8" t="str">
        <f t="shared" si="84"/>
        <v/>
      </c>
    </row>
    <row r="1087" spans="1:24" ht="57" customHeight="1" x14ac:dyDescent="0.15">
      <c r="A1087" s="44"/>
      <c r="B1087" s="11"/>
      <c r="C1087" s="17"/>
      <c r="D1087" s="17"/>
      <c r="E1087" s="16"/>
      <c r="F1087" s="15"/>
      <c r="G1087" s="14"/>
      <c r="H1087" s="13" t="str">
        <f>IF(F1087="","",VLOOKUP(F1087,図書名リスト!$C$3:$W$900,16,0))</f>
        <v/>
      </c>
      <c r="I1087" s="12" t="str">
        <f>IF(F1087="","",VLOOKUP(X1087,図書名リスト!$A$3:$W$900,5,0))</f>
        <v/>
      </c>
      <c r="J1087" s="25" t="str">
        <f>IF(F1087="","",VLOOKUP(X1087,図書名リスト!$A$3:$W$900,9,0))</f>
        <v/>
      </c>
      <c r="K1087" s="24" t="str">
        <f>IF(F1087="","",VLOOKUP(X1087,図書名リスト!$A$3:$W$900,23,0))</f>
        <v/>
      </c>
      <c r="L1087" s="10" t="str">
        <f>IF(F1087="","",VLOOKUP(X1087,図書名リスト!$A$3:$W$900,11,0))</f>
        <v/>
      </c>
      <c r="M1087" s="43" t="str">
        <f>IF(F1087="","",VLOOKUP(X1087,図書名リスト!$A$3:$W$900,14,0))</f>
        <v/>
      </c>
      <c r="N1087" s="10" t="str">
        <f>IF(F1087="","",VLOOKUP(X1087,図書名リスト!$A$3:$W$900,17,0))</f>
        <v/>
      </c>
      <c r="O1087" s="11"/>
      <c r="P1087" s="23" t="str">
        <f>IF(F1087="","",VLOOKUP(X1087,図書名リスト!$A$3:$W$900,21,0))</f>
        <v/>
      </c>
      <c r="Q1087" s="22" t="str">
        <f>IF(F1087="","",VLOOKUP(X1087,図書名リスト!$A$3:$W$900,19,0))</f>
        <v/>
      </c>
      <c r="R1087" s="23" t="str">
        <f>IF(F1087="","",VLOOKUP(X1087,図書名リスト!$A$3:$W$900,20,0))</f>
        <v/>
      </c>
      <c r="S1087" s="22" t="str">
        <f>IF(F1087="","",VLOOKUP(X1087,図書名リスト!$A$3:$W$900,22,0))</f>
        <v/>
      </c>
      <c r="T1087" s="9" t="str">
        <f t="shared" si="80"/>
        <v xml:space="preserve"> </v>
      </c>
      <c r="U1087" s="9" t="str">
        <f t="shared" si="81"/>
        <v>　</v>
      </c>
      <c r="V1087" s="9" t="str">
        <f t="shared" si="82"/>
        <v xml:space="preserve"> </v>
      </c>
      <c r="W1087" s="9">
        <f t="shared" si="83"/>
        <v>0</v>
      </c>
      <c r="X1087" s="8" t="str">
        <f t="shared" si="84"/>
        <v/>
      </c>
    </row>
    <row r="1088" spans="1:24" ht="57" customHeight="1" x14ac:dyDescent="0.15">
      <c r="A1088" s="44"/>
      <c r="B1088" s="11"/>
      <c r="C1088" s="17"/>
      <c r="D1088" s="17"/>
      <c r="E1088" s="16"/>
      <c r="F1088" s="15"/>
      <c r="G1088" s="14"/>
      <c r="H1088" s="13" t="str">
        <f>IF(F1088="","",VLOOKUP(F1088,図書名リスト!$C$3:$W$900,16,0))</f>
        <v/>
      </c>
      <c r="I1088" s="12" t="str">
        <f>IF(F1088="","",VLOOKUP(X1088,図書名リスト!$A$3:$W$900,5,0))</f>
        <v/>
      </c>
      <c r="J1088" s="25" t="str">
        <f>IF(F1088="","",VLOOKUP(X1088,図書名リスト!$A$3:$W$900,9,0))</f>
        <v/>
      </c>
      <c r="K1088" s="24" t="str">
        <f>IF(F1088="","",VLOOKUP(X1088,図書名リスト!$A$3:$W$900,23,0))</f>
        <v/>
      </c>
      <c r="L1088" s="10" t="str">
        <f>IF(F1088="","",VLOOKUP(X1088,図書名リスト!$A$3:$W$900,11,0))</f>
        <v/>
      </c>
      <c r="M1088" s="43" t="str">
        <f>IF(F1088="","",VLOOKUP(X1088,図書名リスト!$A$3:$W$900,14,0))</f>
        <v/>
      </c>
      <c r="N1088" s="10" t="str">
        <f>IF(F1088="","",VLOOKUP(X1088,図書名リスト!$A$3:$W$900,17,0))</f>
        <v/>
      </c>
      <c r="O1088" s="11"/>
      <c r="P1088" s="23" t="str">
        <f>IF(F1088="","",VLOOKUP(X1088,図書名リスト!$A$3:$W$900,21,0))</f>
        <v/>
      </c>
      <c r="Q1088" s="22" t="str">
        <f>IF(F1088="","",VLOOKUP(X1088,図書名リスト!$A$3:$W$900,19,0))</f>
        <v/>
      </c>
      <c r="R1088" s="23" t="str">
        <f>IF(F1088="","",VLOOKUP(X1088,図書名リスト!$A$3:$W$900,20,0))</f>
        <v/>
      </c>
      <c r="S1088" s="22" t="str">
        <f>IF(F1088="","",VLOOKUP(X1088,図書名リスト!$A$3:$W$900,22,0))</f>
        <v/>
      </c>
      <c r="T1088" s="9" t="str">
        <f t="shared" si="80"/>
        <v xml:space="preserve"> </v>
      </c>
      <c r="U1088" s="9" t="str">
        <f t="shared" si="81"/>
        <v>　</v>
      </c>
      <c r="V1088" s="9" t="str">
        <f t="shared" si="82"/>
        <v xml:space="preserve"> </v>
      </c>
      <c r="W1088" s="9">
        <f t="shared" si="83"/>
        <v>0</v>
      </c>
      <c r="X1088" s="8" t="str">
        <f t="shared" si="84"/>
        <v/>
      </c>
    </row>
    <row r="1089" spans="1:24" ht="57" customHeight="1" x14ac:dyDescent="0.15">
      <c r="A1089" s="44"/>
      <c r="B1089" s="11"/>
      <c r="C1089" s="17"/>
      <c r="D1089" s="17"/>
      <c r="E1089" s="16"/>
      <c r="F1089" s="15"/>
      <c r="G1089" s="14"/>
      <c r="H1089" s="13" t="str">
        <f>IF(F1089="","",VLOOKUP(F1089,図書名リスト!$C$3:$W$900,16,0))</f>
        <v/>
      </c>
      <c r="I1089" s="12" t="str">
        <f>IF(F1089="","",VLOOKUP(X1089,図書名リスト!$A$3:$W$900,5,0))</f>
        <v/>
      </c>
      <c r="J1089" s="25" t="str">
        <f>IF(F1089="","",VLOOKUP(X1089,図書名リスト!$A$3:$W$900,9,0))</f>
        <v/>
      </c>
      <c r="K1089" s="24" t="str">
        <f>IF(F1089="","",VLOOKUP(X1089,図書名リスト!$A$3:$W$900,23,0))</f>
        <v/>
      </c>
      <c r="L1089" s="10" t="str">
        <f>IF(F1089="","",VLOOKUP(X1089,図書名リスト!$A$3:$W$900,11,0))</f>
        <v/>
      </c>
      <c r="M1089" s="43" t="str">
        <f>IF(F1089="","",VLOOKUP(X1089,図書名リスト!$A$3:$W$900,14,0))</f>
        <v/>
      </c>
      <c r="N1089" s="10" t="str">
        <f>IF(F1089="","",VLOOKUP(X1089,図書名リスト!$A$3:$W$900,17,0))</f>
        <v/>
      </c>
      <c r="O1089" s="11"/>
      <c r="P1089" s="23" t="str">
        <f>IF(F1089="","",VLOOKUP(X1089,図書名リスト!$A$3:$W$900,21,0))</f>
        <v/>
      </c>
      <c r="Q1089" s="22" t="str">
        <f>IF(F1089="","",VLOOKUP(X1089,図書名リスト!$A$3:$W$900,19,0))</f>
        <v/>
      </c>
      <c r="R1089" s="23" t="str">
        <f>IF(F1089="","",VLOOKUP(X1089,図書名リスト!$A$3:$W$900,20,0))</f>
        <v/>
      </c>
      <c r="S1089" s="22" t="str">
        <f>IF(F1089="","",VLOOKUP(X1089,図書名リスト!$A$3:$W$900,22,0))</f>
        <v/>
      </c>
      <c r="T1089" s="9" t="str">
        <f t="shared" si="80"/>
        <v xml:space="preserve"> </v>
      </c>
      <c r="U1089" s="9" t="str">
        <f t="shared" si="81"/>
        <v>　</v>
      </c>
      <c r="V1089" s="9" t="str">
        <f t="shared" si="82"/>
        <v xml:space="preserve"> </v>
      </c>
      <c r="W1089" s="9">
        <f t="shared" si="83"/>
        <v>0</v>
      </c>
      <c r="X1089" s="8" t="str">
        <f t="shared" si="84"/>
        <v/>
      </c>
    </row>
    <row r="1090" spans="1:24" ht="57" customHeight="1" x14ac:dyDescent="0.15">
      <c r="A1090" s="44"/>
      <c r="B1090" s="11"/>
      <c r="C1090" s="17"/>
      <c r="D1090" s="17"/>
      <c r="E1090" s="16"/>
      <c r="F1090" s="15"/>
      <c r="G1090" s="14"/>
      <c r="H1090" s="13" t="str">
        <f>IF(F1090="","",VLOOKUP(F1090,図書名リスト!$C$3:$W$900,16,0))</f>
        <v/>
      </c>
      <c r="I1090" s="12" t="str">
        <f>IF(F1090="","",VLOOKUP(X1090,図書名リスト!$A$3:$W$900,5,0))</f>
        <v/>
      </c>
      <c r="J1090" s="25" t="str">
        <f>IF(F1090="","",VLOOKUP(X1090,図書名リスト!$A$3:$W$900,9,0))</f>
        <v/>
      </c>
      <c r="K1090" s="24" t="str">
        <f>IF(F1090="","",VLOOKUP(X1090,図書名リスト!$A$3:$W$900,23,0))</f>
        <v/>
      </c>
      <c r="L1090" s="10" t="str">
        <f>IF(F1090="","",VLOOKUP(X1090,図書名リスト!$A$3:$W$900,11,0))</f>
        <v/>
      </c>
      <c r="M1090" s="43" t="str">
        <f>IF(F1090="","",VLOOKUP(X1090,図書名リスト!$A$3:$W$900,14,0))</f>
        <v/>
      </c>
      <c r="N1090" s="10" t="str">
        <f>IF(F1090="","",VLOOKUP(X1090,図書名リスト!$A$3:$W$900,17,0))</f>
        <v/>
      </c>
      <c r="O1090" s="11"/>
      <c r="P1090" s="23" t="str">
        <f>IF(F1090="","",VLOOKUP(X1090,図書名リスト!$A$3:$W$900,21,0))</f>
        <v/>
      </c>
      <c r="Q1090" s="22" t="str">
        <f>IF(F1090="","",VLOOKUP(X1090,図書名リスト!$A$3:$W$900,19,0))</f>
        <v/>
      </c>
      <c r="R1090" s="23" t="str">
        <f>IF(F1090="","",VLOOKUP(X1090,図書名リスト!$A$3:$W$900,20,0))</f>
        <v/>
      </c>
      <c r="S1090" s="22" t="str">
        <f>IF(F1090="","",VLOOKUP(X1090,図書名リスト!$A$3:$W$900,22,0))</f>
        <v/>
      </c>
      <c r="T1090" s="9" t="str">
        <f t="shared" si="80"/>
        <v xml:space="preserve"> </v>
      </c>
      <c r="U1090" s="9" t="str">
        <f t="shared" si="81"/>
        <v>　</v>
      </c>
      <c r="V1090" s="9" t="str">
        <f t="shared" si="82"/>
        <v xml:space="preserve"> </v>
      </c>
      <c r="W1090" s="9">
        <f t="shared" si="83"/>
        <v>0</v>
      </c>
      <c r="X1090" s="8" t="str">
        <f t="shared" si="84"/>
        <v/>
      </c>
    </row>
    <row r="1091" spans="1:24" ht="57" customHeight="1" x14ac:dyDescent="0.15">
      <c r="A1091" s="44"/>
      <c r="B1091" s="11"/>
      <c r="C1091" s="17"/>
      <c r="D1091" s="17"/>
      <c r="E1091" s="16"/>
      <c r="F1091" s="15"/>
      <c r="G1091" s="14"/>
      <c r="H1091" s="13" t="str">
        <f>IF(F1091="","",VLOOKUP(F1091,図書名リスト!$C$3:$W$900,16,0))</f>
        <v/>
      </c>
      <c r="I1091" s="12" t="str">
        <f>IF(F1091="","",VLOOKUP(X1091,図書名リスト!$A$3:$W$900,5,0))</f>
        <v/>
      </c>
      <c r="J1091" s="25" t="str">
        <f>IF(F1091="","",VLOOKUP(X1091,図書名リスト!$A$3:$W$900,9,0))</f>
        <v/>
      </c>
      <c r="K1091" s="24" t="str">
        <f>IF(F1091="","",VLOOKUP(X1091,図書名リスト!$A$3:$W$900,23,0))</f>
        <v/>
      </c>
      <c r="L1091" s="10" t="str">
        <f>IF(F1091="","",VLOOKUP(X1091,図書名リスト!$A$3:$W$900,11,0))</f>
        <v/>
      </c>
      <c r="M1091" s="43" t="str">
        <f>IF(F1091="","",VLOOKUP(X1091,図書名リスト!$A$3:$W$900,14,0))</f>
        <v/>
      </c>
      <c r="N1091" s="10" t="str">
        <f>IF(F1091="","",VLOOKUP(X1091,図書名リスト!$A$3:$W$900,17,0))</f>
        <v/>
      </c>
      <c r="O1091" s="11"/>
      <c r="P1091" s="23" t="str">
        <f>IF(F1091="","",VLOOKUP(X1091,図書名リスト!$A$3:$W$900,21,0))</f>
        <v/>
      </c>
      <c r="Q1091" s="22" t="str">
        <f>IF(F1091="","",VLOOKUP(X1091,図書名リスト!$A$3:$W$900,19,0))</f>
        <v/>
      </c>
      <c r="R1091" s="23" t="str">
        <f>IF(F1091="","",VLOOKUP(X1091,図書名リスト!$A$3:$W$900,20,0))</f>
        <v/>
      </c>
      <c r="S1091" s="22" t="str">
        <f>IF(F1091="","",VLOOKUP(X1091,図書名リスト!$A$3:$W$900,22,0))</f>
        <v/>
      </c>
      <c r="T1091" s="9" t="str">
        <f t="shared" si="80"/>
        <v xml:space="preserve"> </v>
      </c>
      <c r="U1091" s="9" t="str">
        <f t="shared" si="81"/>
        <v>　</v>
      </c>
      <c r="V1091" s="9" t="str">
        <f t="shared" si="82"/>
        <v xml:space="preserve"> </v>
      </c>
      <c r="W1091" s="9">
        <f t="shared" si="83"/>
        <v>0</v>
      </c>
      <c r="X1091" s="8" t="str">
        <f t="shared" si="84"/>
        <v/>
      </c>
    </row>
    <row r="1092" spans="1:24" ht="57" customHeight="1" x14ac:dyDescent="0.15">
      <c r="A1092" s="44"/>
      <c r="B1092" s="11"/>
      <c r="C1092" s="17"/>
      <c r="D1092" s="17"/>
      <c r="E1092" s="16"/>
      <c r="F1092" s="15"/>
      <c r="G1092" s="14"/>
      <c r="H1092" s="13" t="str">
        <f>IF(F1092="","",VLOOKUP(F1092,図書名リスト!$C$3:$W$900,16,0))</f>
        <v/>
      </c>
      <c r="I1092" s="12" t="str">
        <f>IF(F1092="","",VLOOKUP(X1092,図書名リスト!$A$3:$W$900,5,0))</f>
        <v/>
      </c>
      <c r="J1092" s="25" t="str">
        <f>IF(F1092="","",VLOOKUP(X1092,図書名リスト!$A$3:$W$900,9,0))</f>
        <v/>
      </c>
      <c r="K1092" s="24" t="str">
        <f>IF(F1092="","",VLOOKUP(X1092,図書名リスト!$A$3:$W$900,23,0))</f>
        <v/>
      </c>
      <c r="L1092" s="10" t="str">
        <f>IF(F1092="","",VLOOKUP(X1092,図書名リスト!$A$3:$W$900,11,0))</f>
        <v/>
      </c>
      <c r="M1092" s="43" t="str">
        <f>IF(F1092="","",VLOOKUP(X1092,図書名リスト!$A$3:$W$900,14,0))</f>
        <v/>
      </c>
      <c r="N1092" s="10" t="str">
        <f>IF(F1092="","",VLOOKUP(X1092,図書名リスト!$A$3:$W$900,17,0))</f>
        <v/>
      </c>
      <c r="O1092" s="11"/>
      <c r="P1092" s="23" t="str">
        <f>IF(F1092="","",VLOOKUP(X1092,図書名リスト!$A$3:$W$900,21,0))</f>
        <v/>
      </c>
      <c r="Q1092" s="22" t="str">
        <f>IF(F1092="","",VLOOKUP(X1092,図書名リスト!$A$3:$W$900,19,0))</f>
        <v/>
      </c>
      <c r="R1092" s="23" t="str">
        <f>IF(F1092="","",VLOOKUP(X1092,図書名リスト!$A$3:$W$900,20,0))</f>
        <v/>
      </c>
      <c r="S1092" s="22" t="str">
        <f>IF(F1092="","",VLOOKUP(X1092,図書名リスト!$A$3:$W$900,22,0))</f>
        <v/>
      </c>
      <c r="T1092" s="9" t="str">
        <f t="shared" si="80"/>
        <v xml:space="preserve"> </v>
      </c>
      <c r="U1092" s="9" t="str">
        <f t="shared" si="81"/>
        <v>　</v>
      </c>
      <c r="V1092" s="9" t="str">
        <f t="shared" si="82"/>
        <v xml:space="preserve"> </v>
      </c>
      <c r="W1092" s="9">
        <f t="shared" si="83"/>
        <v>0</v>
      </c>
      <c r="X1092" s="8" t="str">
        <f t="shared" si="84"/>
        <v/>
      </c>
    </row>
    <row r="1093" spans="1:24" ht="57" customHeight="1" x14ac:dyDescent="0.15">
      <c r="A1093" s="44"/>
      <c r="B1093" s="11"/>
      <c r="C1093" s="17"/>
      <c r="D1093" s="17"/>
      <c r="E1093" s="16"/>
      <c r="F1093" s="15"/>
      <c r="G1093" s="14"/>
      <c r="H1093" s="13" t="str">
        <f>IF(F1093="","",VLOOKUP(F1093,図書名リスト!$C$3:$W$900,16,0))</f>
        <v/>
      </c>
      <c r="I1093" s="12" t="str">
        <f>IF(F1093="","",VLOOKUP(X1093,図書名リスト!$A$3:$W$900,5,0))</f>
        <v/>
      </c>
      <c r="J1093" s="25" t="str">
        <f>IF(F1093="","",VLOOKUP(X1093,図書名リスト!$A$3:$W$900,9,0))</f>
        <v/>
      </c>
      <c r="K1093" s="24" t="str">
        <f>IF(F1093="","",VLOOKUP(X1093,図書名リスト!$A$3:$W$900,23,0))</f>
        <v/>
      </c>
      <c r="L1093" s="10" t="str">
        <f>IF(F1093="","",VLOOKUP(X1093,図書名リスト!$A$3:$W$900,11,0))</f>
        <v/>
      </c>
      <c r="M1093" s="43" t="str">
        <f>IF(F1093="","",VLOOKUP(X1093,図書名リスト!$A$3:$W$900,14,0))</f>
        <v/>
      </c>
      <c r="N1093" s="10" t="str">
        <f>IF(F1093="","",VLOOKUP(X1093,図書名リスト!$A$3:$W$900,17,0))</f>
        <v/>
      </c>
      <c r="O1093" s="11"/>
      <c r="P1093" s="23" t="str">
        <f>IF(F1093="","",VLOOKUP(X1093,図書名リスト!$A$3:$W$900,21,0))</f>
        <v/>
      </c>
      <c r="Q1093" s="22" t="str">
        <f>IF(F1093="","",VLOOKUP(X1093,図書名リスト!$A$3:$W$900,19,0))</f>
        <v/>
      </c>
      <c r="R1093" s="23" t="str">
        <f>IF(F1093="","",VLOOKUP(X1093,図書名リスト!$A$3:$W$900,20,0))</f>
        <v/>
      </c>
      <c r="S1093" s="22" t="str">
        <f>IF(F1093="","",VLOOKUP(X1093,図書名リスト!$A$3:$W$900,22,0))</f>
        <v/>
      </c>
      <c r="T1093" s="9" t="str">
        <f t="shared" si="80"/>
        <v xml:space="preserve"> </v>
      </c>
      <c r="U1093" s="9" t="str">
        <f t="shared" si="81"/>
        <v>　</v>
      </c>
      <c r="V1093" s="9" t="str">
        <f t="shared" si="82"/>
        <v xml:space="preserve"> </v>
      </c>
      <c r="W1093" s="9">
        <f t="shared" si="83"/>
        <v>0</v>
      </c>
      <c r="X1093" s="8" t="str">
        <f t="shared" si="84"/>
        <v/>
      </c>
    </row>
    <row r="1094" spans="1:24" ht="57" customHeight="1" x14ac:dyDescent="0.15">
      <c r="A1094" s="44"/>
      <c r="B1094" s="11"/>
      <c r="C1094" s="17"/>
      <c r="D1094" s="17"/>
      <c r="E1094" s="16"/>
      <c r="F1094" s="15"/>
      <c r="G1094" s="14"/>
      <c r="H1094" s="13" t="str">
        <f>IF(F1094="","",VLOOKUP(F1094,図書名リスト!$C$3:$W$900,16,0))</f>
        <v/>
      </c>
      <c r="I1094" s="12" t="str">
        <f>IF(F1094="","",VLOOKUP(X1094,図書名リスト!$A$3:$W$900,5,0))</f>
        <v/>
      </c>
      <c r="J1094" s="25" t="str">
        <f>IF(F1094="","",VLOOKUP(X1094,図書名リスト!$A$3:$W$900,9,0))</f>
        <v/>
      </c>
      <c r="K1094" s="24" t="str">
        <f>IF(F1094="","",VLOOKUP(X1094,図書名リスト!$A$3:$W$900,23,0))</f>
        <v/>
      </c>
      <c r="L1094" s="10" t="str">
        <f>IF(F1094="","",VLOOKUP(X1094,図書名リスト!$A$3:$W$900,11,0))</f>
        <v/>
      </c>
      <c r="M1094" s="43" t="str">
        <f>IF(F1094="","",VLOOKUP(X1094,図書名リスト!$A$3:$W$900,14,0))</f>
        <v/>
      </c>
      <c r="N1094" s="10" t="str">
        <f>IF(F1094="","",VLOOKUP(X1094,図書名リスト!$A$3:$W$900,17,0))</f>
        <v/>
      </c>
      <c r="O1094" s="11"/>
      <c r="P1094" s="23" t="str">
        <f>IF(F1094="","",VLOOKUP(X1094,図書名リスト!$A$3:$W$900,21,0))</f>
        <v/>
      </c>
      <c r="Q1094" s="22" t="str">
        <f>IF(F1094="","",VLOOKUP(X1094,図書名リスト!$A$3:$W$900,19,0))</f>
        <v/>
      </c>
      <c r="R1094" s="23" t="str">
        <f>IF(F1094="","",VLOOKUP(X1094,図書名リスト!$A$3:$W$900,20,0))</f>
        <v/>
      </c>
      <c r="S1094" s="22" t="str">
        <f>IF(F1094="","",VLOOKUP(X1094,図書名リスト!$A$3:$W$900,22,0))</f>
        <v/>
      </c>
      <c r="T1094" s="9" t="str">
        <f t="shared" si="80"/>
        <v xml:space="preserve"> </v>
      </c>
      <c r="U1094" s="9" t="str">
        <f t="shared" si="81"/>
        <v>　</v>
      </c>
      <c r="V1094" s="9" t="str">
        <f t="shared" si="82"/>
        <v xml:space="preserve"> </v>
      </c>
      <c r="W1094" s="9">
        <f t="shared" si="83"/>
        <v>0</v>
      </c>
      <c r="X1094" s="8" t="str">
        <f t="shared" si="84"/>
        <v/>
      </c>
    </row>
    <row r="1095" spans="1:24" ht="57" customHeight="1" x14ac:dyDescent="0.15">
      <c r="A1095" s="44"/>
      <c r="B1095" s="11"/>
      <c r="C1095" s="17"/>
      <c r="D1095" s="17"/>
      <c r="E1095" s="16"/>
      <c r="F1095" s="15"/>
      <c r="G1095" s="14"/>
      <c r="H1095" s="13" t="str">
        <f>IF(F1095="","",VLOOKUP(F1095,図書名リスト!$C$3:$W$900,16,0))</f>
        <v/>
      </c>
      <c r="I1095" s="12" t="str">
        <f>IF(F1095="","",VLOOKUP(X1095,図書名リスト!$A$3:$W$900,5,0))</f>
        <v/>
      </c>
      <c r="J1095" s="25" t="str">
        <f>IF(F1095="","",VLOOKUP(X1095,図書名リスト!$A$3:$W$900,9,0))</f>
        <v/>
      </c>
      <c r="K1095" s="24" t="str">
        <f>IF(F1095="","",VLOOKUP(X1095,図書名リスト!$A$3:$W$900,23,0))</f>
        <v/>
      </c>
      <c r="L1095" s="10" t="str">
        <f>IF(F1095="","",VLOOKUP(X1095,図書名リスト!$A$3:$W$900,11,0))</f>
        <v/>
      </c>
      <c r="M1095" s="43" t="str">
        <f>IF(F1095="","",VLOOKUP(X1095,図書名リスト!$A$3:$W$900,14,0))</f>
        <v/>
      </c>
      <c r="N1095" s="10" t="str">
        <f>IF(F1095="","",VLOOKUP(X1095,図書名リスト!$A$3:$W$900,17,0))</f>
        <v/>
      </c>
      <c r="O1095" s="11"/>
      <c r="P1095" s="23" t="str">
        <f>IF(F1095="","",VLOOKUP(X1095,図書名リスト!$A$3:$W$900,21,0))</f>
        <v/>
      </c>
      <c r="Q1095" s="22" t="str">
        <f>IF(F1095="","",VLOOKUP(X1095,図書名リスト!$A$3:$W$900,19,0))</f>
        <v/>
      </c>
      <c r="R1095" s="23" t="str">
        <f>IF(F1095="","",VLOOKUP(X1095,図書名リスト!$A$3:$W$900,20,0))</f>
        <v/>
      </c>
      <c r="S1095" s="22" t="str">
        <f>IF(F1095="","",VLOOKUP(X1095,図書名リスト!$A$3:$W$900,22,0))</f>
        <v/>
      </c>
      <c r="T1095" s="9" t="str">
        <f t="shared" si="80"/>
        <v xml:space="preserve"> </v>
      </c>
      <c r="U1095" s="9" t="str">
        <f t="shared" si="81"/>
        <v>　</v>
      </c>
      <c r="V1095" s="9" t="str">
        <f t="shared" si="82"/>
        <v xml:space="preserve"> </v>
      </c>
      <c r="W1095" s="9">
        <f t="shared" si="83"/>
        <v>0</v>
      </c>
      <c r="X1095" s="8" t="str">
        <f t="shared" si="84"/>
        <v/>
      </c>
    </row>
    <row r="1096" spans="1:24" ht="57" customHeight="1" x14ac:dyDescent="0.15">
      <c r="A1096" s="44"/>
      <c r="B1096" s="11"/>
      <c r="C1096" s="17"/>
      <c r="D1096" s="17"/>
      <c r="E1096" s="16"/>
      <c r="F1096" s="15"/>
      <c r="G1096" s="14"/>
      <c r="H1096" s="13" t="str">
        <f>IF(F1096="","",VLOOKUP(F1096,図書名リスト!$C$3:$W$900,16,0))</f>
        <v/>
      </c>
      <c r="I1096" s="12" t="str">
        <f>IF(F1096="","",VLOOKUP(X1096,図書名リスト!$A$3:$W$900,5,0))</f>
        <v/>
      </c>
      <c r="J1096" s="25" t="str">
        <f>IF(F1096="","",VLOOKUP(X1096,図書名リスト!$A$3:$W$900,9,0))</f>
        <v/>
      </c>
      <c r="K1096" s="24" t="str">
        <f>IF(F1096="","",VLOOKUP(X1096,図書名リスト!$A$3:$W$900,23,0))</f>
        <v/>
      </c>
      <c r="L1096" s="10" t="str">
        <f>IF(F1096="","",VLOOKUP(X1096,図書名リスト!$A$3:$W$900,11,0))</f>
        <v/>
      </c>
      <c r="M1096" s="43" t="str">
        <f>IF(F1096="","",VLOOKUP(X1096,図書名リスト!$A$3:$W$900,14,0))</f>
        <v/>
      </c>
      <c r="N1096" s="10" t="str">
        <f>IF(F1096="","",VLOOKUP(X1096,図書名リスト!$A$3:$W$900,17,0))</f>
        <v/>
      </c>
      <c r="O1096" s="11"/>
      <c r="P1096" s="23" t="str">
        <f>IF(F1096="","",VLOOKUP(X1096,図書名リスト!$A$3:$W$900,21,0))</f>
        <v/>
      </c>
      <c r="Q1096" s="22" t="str">
        <f>IF(F1096="","",VLOOKUP(X1096,図書名リスト!$A$3:$W$900,19,0))</f>
        <v/>
      </c>
      <c r="R1096" s="23" t="str">
        <f>IF(F1096="","",VLOOKUP(X1096,図書名リスト!$A$3:$W$900,20,0))</f>
        <v/>
      </c>
      <c r="S1096" s="22" t="str">
        <f>IF(F1096="","",VLOOKUP(X1096,図書名リスト!$A$3:$W$900,22,0))</f>
        <v/>
      </c>
      <c r="T1096" s="9" t="str">
        <f t="shared" si="80"/>
        <v xml:space="preserve"> </v>
      </c>
      <c r="U1096" s="9" t="str">
        <f t="shared" si="81"/>
        <v>　</v>
      </c>
      <c r="V1096" s="9" t="str">
        <f t="shared" si="82"/>
        <v xml:space="preserve"> </v>
      </c>
      <c r="W1096" s="9">
        <f t="shared" si="83"/>
        <v>0</v>
      </c>
      <c r="X1096" s="8" t="str">
        <f t="shared" si="84"/>
        <v/>
      </c>
    </row>
    <row r="1097" spans="1:24" ht="57" customHeight="1" x14ac:dyDescent="0.15">
      <c r="A1097" s="44"/>
      <c r="B1097" s="11"/>
      <c r="C1097" s="17"/>
      <c r="D1097" s="17"/>
      <c r="E1097" s="16"/>
      <c r="F1097" s="15"/>
      <c r="G1097" s="14"/>
      <c r="H1097" s="13" t="str">
        <f>IF(F1097="","",VLOOKUP(F1097,図書名リスト!$C$3:$W$900,16,0))</f>
        <v/>
      </c>
      <c r="I1097" s="12" t="str">
        <f>IF(F1097="","",VLOOKUP(X1097,図書名リスト!$A$3:$W$900,5,0))</f>
        <v/>
      </c>
      <c r="J1097" s="25" t="str">
        <f>IF(F1097="","",VLOOKUP(X1097,図書名リスト!$A$3:$W$900,9,0))</f>
        <v/>
      </c>
      <c r="K1097" s="24" t="str">
        <f>IF(F1097="","",VLOOKUP(X1097,図書名リスト!$A$3:$W$900,23,0))</f>
        <v/>
      </c>
      <c r="L1097" s="10" t="str">
        <f>IF(F1097="","",VLOOKUP(X1097,図書名リスト!$A$3:$W$900,11,0))</f>
        <v/>
      </c>
      <c r="M1097" s="43" t="str">
        <f>IF(F1097="","",VLOOKUP(X1097,図書名リスト!$A$3:$W$900,14,0))</f>
        <v/>
      </c>
      <c r="N1097" s="10" t="str">
        <f>IF(F1097="","",VLOOKUP(X1097,図書名リスト!$A$3:$W$900,17,0))</f>
        <v/>
      </c>
      <c r="O1097" s="11"/>
      <c r="P1097" s="23" t="str">
        <f>IF(F1097="","",VLOOKUP(X1097,図書名リスト!$A$3:$W$900,21,0))</f>
        <v/>
      </c>
      <c r="Q1097" s="22" t="str">
        <f>IF(F1097="","",VLOOKUP(X1097,図書名リスト!$A$3:$W$900,19,0))</f>
        <v/>
      </c>
      <c r="R1097" s="23" t="str">
        <f>IF(F1097="","",VLOOKUP(X1097,図書名リスト!$A$3:$W$900,20,0))</f>
        <v/>
      </c>
      <c r="S1097" s="22" t="str">
        <f>IF(F1097="","",VLOOKUP(X1097,図書名リスト!$A$3:$W$900,22,0))</f>
        <v/>
      </c>
      <c r="T1097" s="9" t="str">
        <f t="shared" si="80"/>
        <v xml:space="preserve"> </v>
      </c>
      <c r="U1097" s="9" t="str">
        <f t="shared" si="81"/>
        <v>　</v>
      </c>
      <c r="V1097" s="9" t="str">
        <f t="shared" si="82"/>
        <v xml:space="preserve"> </v>
      </c>
      <c r="W1097" s="9">
        <f t="shared" si="83"/>
        <v>0</v>
      </c>
      <c r="X1097" s="8" t="str">
        <f t="shared" si="84"/>
        <v/>
      </c>
    </row>
    <row r="1098" spans="1:24" ht="57" customHeight="1" x14ac:dyDescent="0.15">
      <c r="A1098" s="44"/>
      <c r="B1098" s="11"/>
      <c r="C1098" s="17"/>
      <c r="D1098" s="17"/>
      <c r="E1098" s="16"/>
      <c r="F1098" s="15"/>
      <c r="G1098" s="14"/>
      <c r="H1098" s="13" t="str">
        <f>IF(F1098="","",VLOOKUP(F1098,図書名リスト!$C$3:$W$900,16,0))</f>
        <v/>
      </c>
      <c r="I1098" s="12" t="str">
        <f>IF(F1098="","",VLOOKUP(X1098,図書名リスト!$A$3:$W$900,5,0))</f>
        <v/>
      </c>
      <c r="J1098" s="25" t="str">
        <f>IF(F1098="","",VLOOKUP(X1098,図書名リスト!$A$3:$W$900,9,0))</f>
        <v/>
      </c>
      <c r="K1098" s="24" t="str">
        <f>IF(F1098="","",VLOOKUP(X1098,図書名リスト!$A$3:$W$900,23,0))</f>
        <v/>
      </c>
      <c r="L1098" s="10" t="str">
        <f>IF(F1098="","",VLOOKUP(X1098,図書名リスト!$A$3:$W$900,11,0))</f>
        <v/>
      </c>
      <c r="M1098" s="43" t="str">
        <f>IF(F1098="","",VLOOKUP(X1098,図書名リスト!$A$3:$W$900,14,0))</f>
        <v/>
      </c>
      <c r="N1098" s="10" t="str">
        <f>IF(F1098="","",VLOOKUP(X1098,図書名リスト!$A$3:$W$900,17,0))</f>
        <v/>
      </c>
      <c r="O1098" s="11"/>
      <c r="P1098" s="23" t="str">
        <f>IF(F1098="","",VLOOKUP(X1098,図書名リスト!$A$3:$W$900,21,0))</f>
        <v/>
      </c>
      <c r="Q1098" s="22" t="str">
        <f>IF(F1098="","",VLOOKUP(X1098,図書名リスト!$A$3:$W$900,19,0))</f>
        <v/>
      </c>
      <c r="R1098" s="23" t="str">
        <f>IF(F1098="","",VLOOKUP(X1098,図書名リスト!$A$3:$W$900,20,0))</f>
        <v/>
      </c>
      <c r="S1098" s="22" t="str">
        <f>IF(F1098="","",VLOOKUP(X1098,図書名リスト!$A$3:$W$900,22,0))</f>
        <v/>
      </c>
      <c r="T1098" s="9" t="str">
        <f t="shared" si="80"/>
        <v xml:space="preserve"> </v>
      </c>
      <c r="U1098" s="9" t="str">
        <f t="shared" si="81"/>
        <v>　</v>
      </c>
      <c r="V1098" s="9" t="str">
        <f t="shared" si="82"/>
        <v xml:space="preserve"> </v>
      </c>
      <c r="W1098" s="9">
        <f t="shared" si="83"/>
        <v>0</v>
      </c>
      <c r="X1098" s="8" t="str">
        <f t="shared" si="84"/>
        <v/>
      </c>
    </row>
    <row r="1099" spans="1:24" ht="57" customHeight="1" x14ac:dyDescent="0.15">
      <c r="A1099" s="44"/>
      <c r="B1099" s="11"/>
      <c r="C1099" s="17"/>
      <c r="D1099" s="17"/>
      <c r="E1099" s="16"/>
      <c r="F1099" s="15"/>
      <c r="G1099" s="14"/>
      <c r="H1099" s="13" t="str">
        <f>IF(F1099="","",VLOOKUP(F1099,図書名リスト!$C$3:$W$900,16,0))</f>
        <v/>
      </c>
      <c r="I1099" s="12" t="str">
        <f>IF(F1099="","",VLOOKUP(X1099,図書名リスト!$A$3:$W$900,5,0))</f>
        <v/>
      </c>
      <c r="J1099" s="25" t="str">
        <f>IF(F1099="","",VLOOKUP(X1099,図書名リスト!$A$3:$W$900,9,0))</f>
        <v/>
      </c>
      <c r="K1099" s="24" t="str">
        <f>IF(F1099="","",VLOOKUP(X1099,図書名リスト!$A$3:$W$900,23,0))</f>
        <v/>
      </c>
      <c r="L1099" s="10" t="str">
        <f>IF(F1099="","",VLOOKUP(X1099,図書名リスト!$A$3:$W$900,11,0))</f>
        <v/>
      </c>
      <c r="M1099" s="43" t="str">
        <f>IF(F1099="","",VLOOKUP(X1099,図書名リスト!$A$3:$W$900,14,0))</f>
        <v/>
      </c>
      <c r="N1099" s="10" t="str">
        <f>IF(F1099="","",VLOOKUP(X1099,図書名リスト!$A$3:$W$900,17,0))</f>
        <v/>
      </c>
      <c r="O1099" s="11"/>
      <c r="P1099" s="23" t="str">
        <f>IF(F1099="","",VLOOKUP(X1099,図書名リスト!$A$3:$W$900,21,0))</f>
        <v/>
      </c>
      <c r="Q1099" s="22" t="str">
        <f>IF(F1099="","",VLOOKUP(X1099,図書名リスト!$A$3:$W$900,19,0))</f>
        <v/>
      </c>
      <c r="R1099" s="23" t="str">
        <f>IF(F1099="","",VLOOKUP(X1099,図書名リスト!$A$3:$W$900,20,0))</f>
        <v/>
      </c>
      <c r="S1099" s="22" t="str">
        <f>IF(F1099="","",VLOOKUP(X1099,図書名リスト!$A$3:$W$900,22,0))</f>
        <v/>
      </c>
      <c r="T1099" s="9" t="str">
        <f t="shared" si="80"/>
        <v xml:space="preserve"> </v>
      </c>
      <c r="U1099" s="9" t="str">
        <f t="shared" si="81"/>
        <v>　</v>
      </c>
      <c r="V1099" s="9" t="str">
        <f t="shared" si="82"/>
        <v xml:space="preserve"> </v>
      </c>
      <c r="W1099" s="9">
        <f t="shared" si="83"/>
        <v>0</v>
      </c>
      <c r="X1099" s="8" t="str">
        <f t="shared" si="84"/>
        <v/>
      </c>
    </row>
    <row r="1100" spans="1:24" ht="57" customHeight="1" x14ac:dyDescent="0.15">
      <c r="A1100" s="44"/>
      <c r="B1100" s="11"/>
      <c r="C1100" s="17"/>
      <c r="D1100" s="17"/>
      <c r="E1100" s="16"/>
      <c r="F1100" s="15"/>
      <c r="G1100" s="14"/>
      <c r="H1100" s="13" t="str">
        <f>IF(F1100="","",VLOOKUP(F1100,図書名リスト!$C$3:$W$900,16,0))</f>
        <v/>
      </c>
      <c r="I1100" s="12" t="str">
        <f>IF(F1100="","",VLOOKUP(X1100,図書名リスト!$A$3:$W$900,5,0))</f>
        <v/>
      </c>
      <c r="J1100" s="25" t="str">
        <f>IF(F1100="","",VLOOKUP(X1100,図書名リスト!$A$3:$W$900,9,0))</f>
        <v/>
      </c>
      <c r="K1100" s="24" t="str">
        <f>IF(F1100="","",VLOOKUP(X1100,図書名リスト!$A$3:$W$900,23,0))</f>
        <v/>
      </c>
      <c r="L1100" s="10" t="str">
        <f>IF(F1100="","",VLOOKUP(X1100,図書名リスト!$A$3:$W$900,11,0))</f>
        <v/>
      </c>
      <c r="M1100" s="43" t="str">
        <f>IF(F1100="","",VLOOKUP(X1100,図書名リスト!$A$3:$W$900,14,0))</f>
        <v/>
      </c>
      <c r="N1100" s="10" t="str">
        <f>IF(F1100="","",VLOOKUP(X1100,図書名リスト!$A$3:$W$900,17,0))</f>
        <v/>
      </c>
      <c r="O1100" s="11"/>
      <c r="P1100" s="23" t="str">
        <f>IF(F1100="","",VLOOKUP(X1100,図書名リスト!$A$3:$W$900,21,0))</f>
        <v/>
      </c>
      <c r="Q1100" s="22" t="str">
        <f>IF(F1100="","",VLOOKUP(X1100,図書名リスト!$A$3:$W$900,19,0))</f>
        <v/>
      </c>
      <c r="R1100" s="23" t="str">
        <f>IF(F1100="","",VLOOKUP(X1100,図書名リスト!$A$3:$W$900,20,0))</f>
        <v/>
      </c>
      <c r="S1100" s="22" t="str">
        <f>IF(F1100="","",VLOOKUP(X1100,図書名リスト!$A$3:$W$900,22,0))</f>
        <v/>
      </c>
      <c r="T1100" s="9" t="str">
        <f t="shared" si="80"/>
        <v xml:space="preserve"> </v>
      </c>
      <c r="U1100" s="9" t="str">
        <f t="shared" si="81"/>
        <v>　</v>
      </c>
      <c r="V1100" s="9" t="str">
        <f t="shared" si="82"/>
        <v xml:space="preserve"> </v>
      </c>
      <c r="W1100" s="9">
        <f t="shared" si="83"/>
        <v>0</v>
      </c>
      <c r="X1100" s="8" t="str">
        <f t="shared" si="84"/>
        <v/>
      </c>
    </row>
    <row r="1101" spans="1:24" ht="57" customHeight="1" x14ac:dyDescent="0.15">
      <c r="A1101" s="44"/>
      <c r="B1101" s="11"/>
      <c r="C1101" s="17"/>
      <c r="D1101" s="17"/>
      <c r="E1101" s="16"/>
      <c r="F1101" s="15"/>
      <c r="G1101" s="14"/>
      <c r="H1101" s="13" t="str">
        <f>IF(F1101="","",VLOOKUP(F1101,図書名リスト!$C$3:$W$900,16,0))</f>
        <v/>
      </c>
      <c r="I1101" s="12" t="str">
        <f>IF(F1101="","",VLOOKUP(X1101,図書名リスト!$A$3:$W$900,5,0))</f>
        <v/>
      </c>
      <c r="J1101" s="25" t="str">
        <f>IF(F1101="","",VLOOKUP(X1101,図書名リスト!$A$3:$W$900,9,0))</f>
        <v/>
      </c>
      <c r="K1101" s="24" t="str">
        <f>IF(F1101="","",VLOOKUP(X1101,図書名リスト!$A$3:$W$900,23,0))</f>
        <v/>
      </c>
      <c r="L1101" s="10" t="str">
        <f>IF(F1101="","",VLOOKUP(X1101,図書名リスト!$A$3:$W$900,11,0))</f>
        <v/>
      </c>
      <c r="M1101" s="43" t="str">
        <f>IF(F1101="","",VLOOKUP(X1101,図書名リスト!$A$3:$W$900,14,0))</f>
        <v/>
      </c>
      <c r="N1101" s="10" t="str">
        <f>IF(F1101="","",VLOOKUP(X1101,図書名リスト!$A$3:$W$900,17,0))</f>
        <v/>
      </c>
      <c r="O1101" s="11"/>
      <c r="P1101" s="23" t="str">
        <f>IF(F1101="","",VLOOKUP(X1101,図書名リスト!$A$3:$W$900,21,0))</f>
        <v/>
      </c>
      <c r="Q1101" s="22" t="str">
        <f>IF(F1101="","",VLOOKUP(X1101,図書名リスト!$A$3:$W$900,19,0))</f>
        <v/>
      </c>
      <c r="R1101" s="23" t="str">
        <f>IF(F1101="","",VLOOKUP(X1101,図書名リスト!$A$3:$W$900,20,0))</f>
        <v/>
      </c>
      <c r="S1101" s="22" t="str">
        <f>IF(F1101="","",VLOOKUP(X1101,図書名リスト!$A$3:$W$900,22,0))</f>
        <v/>
      </c>
      <c r="T1101" s="9" t="str">
        <f t="shared" si="80"/>
        <v xml:space="preserve"> </v>
      </c>
      <c r="U1101" s="9" t="str">
        <f t="shared" si="81"/>
        <v>　</v>
      </c>
      <c r="V1101" s="9" t="str">
        <f t="shared" si="82"/>
        <v xml:space="preserve"> </v>
      </c>
      <c r="W1101" s="9">
        <f t="shared" si="83"/>
        <v>0</v>
      </c>
      <c r="X1101" s="8" t="str">
        <f t="shared" si="84"/>
        <v/>
      </c>
    </row>
    <row r="1102" spans="1:24" ht="57" customHeight="1" x14ac:dyDescent="0.15">
      <c r="A1102" s="44"/>
      <c r="B1102" s="11"/>
      <c r="C1102" s="17"/>
      <c r="D1102" s="17"/>
      <c r="E1102" s="16"/>
      <c r="F1102" s="15"/>
      <c r="G1102" s="14"/>
      <c r="H1102" s="13" t="str">
        <f>IF(F1102="","",VLOOKUP(F1102,図書名リスト!$C$3:$W$900,16,0))</f>
        <v/>
      </c>
      <c r="I1102" s="12" t="str">
        <f>IF(F1102="","",VLOOKUP(X1102,図書名リスト!$A$3:$W$900,5,0))</f>
        <v/>
      </c>
      <c r="J1102" s="25" t="str">
        <f>IF(F1102="","",VLOOKUP(X1102,図書名リスト!$A$3:$W$900,9,0))</f>
        <v/>
      </c>
      <c r="K1102" s="24" t="str">
        <f>IF(F1102="","",VLOOKUP(X1102,図書名リスト!$A$3:$W$900,23,0))</f>
        <v/>
      </c>
      <c r="L1102" s="10" t="str">
        <f>IF(F1102="","",VLOOKUP(X1102,図書名リスト!$A$3:$W$900,11,0))</f>
        <v/>
      </c>
      <c r="M1102" s="43" t="str">
        <f>IF(F1102="","",VLOOKUP(X1102,図書名リスト!$A$3:$W$900,14,0))</f>
        <v/>
      </c>
      <c r="N1102" s="10" t="str">
        <f>IF(F1102="","",VLOOKUP(X1102,図書名リスト!$A$3:$W$900,17,0))</f>
        <v/>
      </c>
      <c r="O1102" s="11"/>
      <c r="P1102" s="23" t="str">
        <f>IF(F1102="","",VLOOKUP(X1102,図書名リスト!$A$3:$W$900,21,0))</f>
        <v/>
      </c>
      <c r="Q1102" s="22" t="str">
        <f>IF(F1102="","",VLOOKUP(X1102,図書名リスト!$A$3:$W$900,19,0))</f>
        <v/>
      </c>
      <c r="R1102" s="23" t="str">
        <f>IF(F1102="","",VLOOKUP(X1102,図書名リスト!$A$3:$W$900,20,0))</f>
        <v/>
      </c>
      <c r="S1102" s="22" t="str">
        <f>IF(F1102="","",VLOOKUP(X1102,図書名リスト!$A$3:$W$900,22,0))</f>
        <v/>
      </c>
      <c r="T1102" s="9" t="str">
        <f t="shared" si="80"/>
        <v xml:space="preserve"> </v>
      </c>
      <c r="U1102" s="9" t="str">
        <f t="shared" si="81"/>
        <v>　</v>
      </c>
      <c r="V1102" s="9" t="str">
        <f t="shared" si="82"/>
        <v xml:space="preserve"> </v>
      </c>
      <c r="W1102" s="9">
        <f t="shared" si="83"/>
        <v>0</v>
      </c>
      <c r="X1102" s="8" t="str">
        <f t="shared" si="84"/>
        <v/>
      </c>
    </row>
    <row r="1103" spans="1:24" ht="57" customHeight="1" x14ac:dyDescent="0.15">
      <c r="A1103" s="44"/>
      <c r="B1103" s="11"/>
      <c r="C1103" s="17"/>
      <c r="D1103" s="17"/>
      <c r="E1103" s="16"/>
      <c r="F1103" s="15"/>
      <c r="G1103" s="14"/>
      <c r="H1103" s="13" t="str">
        <f>IF(F1103="","",VLOOKUP(F1103,図書名リスト!$C$3:$W$900,16,0))</f>
        <v/>
      </c>
      <c r="I1103" s="12" t="str">
        <f>IF(F1103="","",VLOOKUP(X1103,図書名リスト!$A$3:$W$900,5,0))</f>
        <v/>
      </c>
      <c r="J1103" s="25" t="str">
        <f>IF(F1103="","",VLOOKUP(X1103,図書名リスト!$A$3:$W$900,9,0))</f>
        <v/>
      </c>
      <c r="K1103" s="24" t="str">
        <f>IF(F1103="","",VLOOKUP(X1103,図書名リスト!$A$3:$W$900,23,0))</f>
        <v/>
      </c>
      <c r="L1103" s="10" t="str">
        <f>IF(F1103="","",VLOOKUP(X1103,図書名リスト!$A$3:$W$900,11,0))</f>
        <v/>
      </c>
      <c r="M1103" s="43" t="str">
        <f>IF(F1103="","",VLOOKUP(X1103,図書名リスト!$A$3:$W$900,14,0))</f>
        <v/>
      </c>
      <c r="N1103" s="10" t="str">
        <f>IF(F1103="","",VLOOKUP(X1103,図書名リスト!$A$3:$W$900,17,0))</f>
        <v/>
      </c>
      <c r="O1103" s="11"/>
      <c r="P1103" s="23" t="str">
        <f>IF(F1103="","",VLOOKUP(X1103,図書名リスト!$A$3:$W$900,21,0))</f>
        <v/>
      </c>
      <c r="Q1103" s="22" t="str">
        <f>IF(F1103="","",VLOOKUP(X1103,図書名リスト!$A$3:$W$900,19,0))</f>
        <v/>
      </c>
      <c r="R1103" s="23" t="str">
        <f>IF(F1103="","",VLOOKUP(X1103,図書名リスト!$A$3:$W$900,20,0))</f>
        <v/>
      </c>
      <c r="S1103" s="22" t="str">
        <f>IF(F1103="","",VLOOKUP(X1103,図書名リスト!$A$3:$W$900,22,0))</f>
        <v/>
      </c>
      <c r="T1103" s="9" t="str">
        <f t="shared" ref="T1103:T1166" si="85">IF($B1103=0," ",$L$2)</f>
        <v xml:space="preserve"> </v>
      </c>
      <c r="U1103" s="9" t="str">
        <f t="shared" ref="U1103:U1166" si="86">IF($B1103=0,"　",A1103)</f>
        <v>　</v>
      </c>
      <c r="V1103" s="9" t="str">
        <f t="shared" ref="V1103:V1166" si="87">IF($B1103=0," ",VLOOKUP(T1103,$Z$129:$AA$175,2,0))</f>
        <v xml:space="preserve"> </v>
      </c>
      <c r="W1103" s="9">
        <f t="shared" ref="W1103:W1166" si="88">B1103</f>
        <v>0</v>
      </c>
      <c r="X1103" s="8" t="str">
        <f t="shared" ref="X1103:X1166" si="89">IF(F1103&amp;G1103="","",CONCATENATE(F1103,G1103))</f>
        <v/>
      </c>
    </row>
    <row r="1104" spans="1:24" ht="57" customHeight="1" x14ac:dyDescent="0.15">
      <c r="A1104" s="44"/>
      <c r="B1104" s="11"/>
      <c r="C1104" s="17"/>
      <c r="D1104" s="17"/>
      <c r="E1104" s="16"/>
      <c r="F1104" s="15"/>
      <c r="G1104" s="14"/>
      <c r="H1104" s="13" t="str">
        <f>IF(F1104="","",VLOOKUP(F1104,図書名リスト!$C$3:$W$900,16,0))</f>
        <v/>
      </c>
      <c r="I1104" s="12" t="str">
        <f>IF(F1104="","",VLOOKUP(X1104,図書名リスト!$A$3:$W$900,5,0))</f>
        <v/>
      </c>
      <c r="J1104" s="25" t="str">
        <f>IF(F1104="","",VLOOKUP(X1104,図書名リスト!$A$3:$W$900,9,0))</f>
        <v/>
      </c>
      <c r="K1104" s="24" t="str">
        <f>IF(F1104="","",VLOOKUP(X1104,図書名リスト!$A$3:$W$900,23,0))</f>
        <v/>
      </c>
      <c r="L1104" s="10" t="str">
        <f>IF(F1104="","",VLOOKUP(X1104,図書名リスト!$A$3:$W$900,11,0))</f>
        <v/>
      </c>
      <c r="M1104" s="43" t="str">
        <f>IF(F1104="","",VLOOKUP(X1104,図書名リスト!$A$3:$W$900,14,0))</f>
        <v/>
      </c>
      <c r="N1104" s="10" t="str">
        <f>IF(F1104="","",VLOOKUP(X1104,図書名リスト!$A$3:$W$900,17,0))</f>
        <v/>
      </c>
      <c r="O1104" s="11"/>
      <c r="P1104" s="23" t="str">
        <f>IF(F1104="","",VLOOKUP(X1104,図書名リスト!$A$3:$W$900,21,0))</f>
        <v/>
      </c>
      <c r="Q1104" s="22" t="str">
        <f>IF(F1104="","",VLOOKUP(X1104,図書名リスト!$A$3:$W$900,19,0))</f>
        <v/>
      </c>
      <c r="R1104" s="23" t="str">
        <f>IF(F1104="","",VLOOKUP(X1104,図書名リスト!$A$3:$W$900,20,0))</f>
        <v/>
      </c>
      <c r="S1104" s="22" t="str">
        <f>IF(F1104="","",VLOOKUP(X1104,図書名リスト!$A$3:$W$900,22,0))</f>
        <v/>
      </c>
      <c r="T1104" s="9" t="str">
        <f t="shared" si="85"/>
        <v xml:space="preserve"> </v>
      </c>
      <c r="U1104" s="9" t="str">
        <f t="shared" si="86"/>
        <v>　</v>
      </c>
      <c r="V1104" s="9" t="str">
        <f t="shared" si="87"/>
        <v xml:space="preserve"> </v>
      </c>
      <c r="W1104" s="9">
        <f t="shared" si="88"/>
        <v>0</v>
      </c>
      <c r="X1104" s="8" t="str">
        <f t="shared" si="89"/>
        <v/>
      </c>
    </row>
    <row r="1105" spans="1:24" ht="57" customHeight="1" x14ac:dyDescent="0.15">
      <c r="A1105" s="44"/>
      <c r="B1105" s="11"/>
      <c r="C1105" s="17"/>
      <c r="D1105" s="17"/>
      <c r="E1105" s="16"/>
      <c r="F1105" s="15"/>
      <c r="G1105" s="14"/>
      <c r="H1105" s="13" t="str">
        <f>IF(F1105="","",VLOOKUP(F1105,図書名リスト!$C$3:$W$900,16,0))</f>
        <v/>
      </c>
      <c r="I1105" s="12" t="str">
        <f>IF(F1105="","",VLOOKUP(X1105,図書名リスト!$A$3:$W$900,5,0))</f>
        <v/>
      </c>
      <c r="J1105" s="25" t="str">
        <f>IF(F1105="","",VLOOKUP(X1105,図書名リスト!$A$3:$W$900,9,0))</f>
        <v/>
      </c>
      <c r="K1105" s="24" t="str">
        <f>IF(F1105="","",VLOOKUP(X1105,図書名リスト!$A$3:$W$900,23,0))</f>
        <v/>
      </c>
      <c r="L1105" s="10" t="str">
        <f>IF(F1105="","",VLOOKUP(X1105,図書名リスト!$A$3:$W$900,11,0))</f>
        <v/>
      </c>
      <c r="M1105" s="43" t="str">
        <f>IF(F1105="","",VLOOKUP(X1105,図書名リスト!$A$3:$W$900,14,0))</f>
        <v/>
      </c>
      <c r="N1105" s="10" t="str">
        <f>IF(F1105="","",VLOOKUP(X1105,図書名リスト!$A$3:$W$900,17,0))</f>
        <v/>
      </c>
      <c r="O1105" s="11"/>
      <c r="P1105" s="23" t="str">
        <f>IF(F1105="","",VLOOKUP(X1105,図書名リスト!$A$3:$W$900,21,0))</f>
        <v/>
      </c>
      <c r="Q1105" s="22" t="str">
        <f>IF(F1105="","",VLOOKUP(X1105,図書名リスト!$A$3:$W$900,19,0))</f>
        <v/>
      </c>
      <c r="R1105" s="23" t="str">
        <f>IF(F1105="","",VLOOKUP(X1105,図書名リスト!$A$3:$W$900,20,0))</f>
        <v/>
      </c>
      <c r="S1105" s="22" t="str">
        <f>IF(F1105="","",VLOOKUP(X1105,図書名リスト!$A$3:$W$900,22,0))</f>
        <v/>
      </c>
      <c r="T1105" s="9" t="str">
        <f t="shared" si="85"/>
        <v xml:space="preserve"> </v>
      </c>
      <c r="U1105" s="9" t="str">
        <f t="shared" si="86"/>
        <v>　</v>
      </c>
      <c r="V1105" s="9" t="str">
        <f t="shared" si="87"/>
        <v xml:space="preserve"> </v>
      </c>
      <c r="W1105" s="9">
        <f t="shared" si="88"/>
        <v>0</v>
      </c>
      <c r="X1105" s="8" t="str">
        <f t="shared" si="89"/>
        <v/>
      </c>
    </row>
    <row r="1106" spans="1:24" ht="57" customHeight="1" x14ac:dyDescent="0.15">
      <c r="A1106" s="44"/>
      <c r="B1106" s="11"/>
      <c r="C1106" s="17"/>
      <c r="D1106" s="17"/>
      <c r="E1106" s="16"/>
      <c r="F1106" s="15"/>
      <c r="G1106" s="14"/>
      <c r="H1106" s="13" t="str">
        <f>IF(F1106="","",VLOOKUP(F1106,図書名リスト!$C$3:$W$900,16,0))</f>
        <v/>
      </c>
      <c r="I1106" s="12" t="str">
        <f>IF(F1106="","",VLOOKUP(X1106,図書名リスト!$A$3:$W$900,5,0))</f>
        <v/>
      </c>
      <c r="J1106" s="25" t="str">
        <f>IF(F1106="","",VLOOKUP(X1106,図書名リスト!$A$3:$W$900,9,0))</f>
        <v/>
      </c>
      <c r="K1106" s="24" t="str">
        <f>IF(F1106="","",VLOOKUP(X1106,図書名リスト!$A$3:$W$900,23,0))</f>
        <v/>
      </c>
      <c r="L1106" s="10" t="str">
        <f>IF(F1106="","",VLOOKUP(X1106,図書名リスト!$A$3:$W$900,11,0))</f>
        <v/>
      </c>
      <c r="M1106" s="43" t="str">
        <f>IF(F1106="","",VLOOKUP(X1106,図書名リスト!$A$3:$W$900,14,0))</f>
        <v/>
      </c>
      <c r="N1106" s="10" t="str">
        <f>IF(F1106="","",VLOOKUP(X1106,図書名リスト!$A$3:$W$900,17,0))</f>
        <v/>
      </c>
      <c r="O1106" s="11"/>
      <c r="P1106" s="23" t="str">
        <f>IF(F1106="","",VLOOKUP(X1106,図書名リスト!$A$3:$W$900,21,0))</f>
        <v/>
      </c>
      <c r="Q1106" s="22" t="str">
        <f>IF(F1106="","",VLOOKUP(X1106,図書名リスト!$A$3:$W$900,19,0))</f>
        <v/>
      </c>
      <c r="R1106" s="23" t="str">
        <f>IF(F1106="","",VLOOKUP(X1106,図書名リスト!$A$3:$W$900,20,0))</f>
        <v/>
      </c>
      <c r="S1106" s="22" t="str">
        <f>IF(F1106="","",VLOOKUP(X1106,図書名リスト!$A$3:$W$900,22,0))</f>
        <v/>
      </c>
      <c r="T1106" s="9" t="str">
        <f t="shared" si="85"/>
        <v xml:space="preserve"> </v>
      </c>
      <c r="U1106" s="9" t="str">
        <f t="shared" si="86"/>
        <v>　</v>
      </c>
      <c r="V1106" s="9" t="str">
        <f t="shared" si="87"/>
        <v xml:space="preserve"> </v>
      </c>
      <c r="W1106" s="9">
        <f t="shared" si="88"/>
        <v>0</v>
      </c>
      <c r="X1106" s="8" t="str">
        <f t="shared" si="89"/>
        <v/>
      </c>
    </row>
    <row r="1107" spans="1:24" ht="57" customHeight="1" x14ac:dyDescent="0.15">
      <c r="A1107" s="44"/>
      <c r="B1107" s="11"/>
      <c r="C1107" s="17"/>
      <c r="D1107" s="17"/>
      <c r="E1107" s="16"/>
      <c r="F1107" s="15"/>
      <c r="G1107" s="14"/>
      <c r="H1107" s="13" t="str">
        <f>IF(F1107="","",VLOOKUP(F1107,図書名リスト!$C$3:$W$900,16,0))</f>
        <v/>
      </c>
      <c r="I1107" s="12" t="str">
        <f>IF(F1107="","",VLOOKUP(X1107,図書名リスト!$A$3:$W$900,5,0))</f>
        <v/>
      </c>
      <c r="J1107" s="25" t="str">
        <f>IF(F1107="","",VLOOKUP(X1107,図書名リスト!$A$3:$W$900,9,0))</f>
        <v/>
      </c>
      <c r="K1107" s="24" t="str">
        <f>IF(F1107="","",VLOOKUP(X1107,図書名リスト!$A$3:$W$900,23,0))</f>
        <v/>
      </c>
      <c r="L1107" s="10" t="str">
        <f>IF(F1107="","",VLOOKUP(X1107,図書名リスト!$A$3:$W$900,11,0))</f>
        <v/>
      </c>
      <c r="M1107" s="43" t="str">
        <f>IF(F1107="","",VLOOKUP(X1107,図書名リスト!$A$3:$W$900,14,0))</f>
        <v/>
      </c>
      <c r="N1107" s="10" t="str">
        <f>IF(F1107="","",VLOOKUP(X1107,図書名リスト!$A$3:$W$900,17,0))</f>
        <v/>
      </c>
      <c r="O1107" s="11"/>
      <c r="P1107" s="23" t="str">
        <f>IF(F1107="","",VLOOKUP(X1107,図書名リスト!$A$3:$W$900,21,0))</f>
        <v/>
      </c>
      <c r="Q1107" s="22" t="str">
        <f>IF(F1107="","",VLOOKUP(X1107,図書名リスト!$A$3:$W$900,19,0))</f>
        <v/>
      </c>
      <c r="R1107" s="23" t="str">
        <f>IF(F1107="","",VLOOKUP(X1107,図書名リスト!$A$3:$W$900,20,0))</f>
        <v/>
      </c>
      <c r="S1107" s="22" t="str">
        <f>IF(F1107="","",VLOOKUP(X1107,図書名リスト!$A$3:$W$900,22,0))</f>
        <v/>
      </c>
      <c r="T1107" s="9" t="str">
        <f t="shared" si="85"/>
        <v xml:space="preserve"> </v>
      </c>
      <c r="U1107" s="9" t="str">
        <f t="shared" si="86"/>
        <v>　</v>
      </c>
      <c r="V1107" s="9" t="str">
        <f t="shared" si="87"/>
        <v xml:space="preserve"> </v>
      </c>
      <c r="W1107" s="9">
        <f t="shared" si="88"/>
        <v>0</v>
      </c>
      <c r="X1107" s="8" t="str">
        <f t="shared" si="89"/>
        <v/>
      </c>
    </row>
    <row r="1108" spans="1:24" ht="57" customHeight="1" x14ac:dyDescent="0.15">
      <c r="A1108" s="44"/>
      <c r="B1108" s="11"/>
      <c r="C1108" s="17"/>
      <c r="D1108" s="17"/>
      <c r="E1108" s="16"/>
      <c r="F1108" s="15"/>
      <c r="G1108" s="14"/>
      <c r="H1108" s="13" t="str">
        <f>IF(F1108="","",VLOOKUP(F1108,図書名リスト!$C$3:$W$900,16,0))</f>
        <v/>
      </c>
      <c r="I1108" s="12" t="str">
        <f>IF(F1108="","",VLOOKUP(X1108,図書名リスト!$A$3:$W$900,5,0))</f>
        <v/>
      </c>
      <c r="J1108" s="25" t="str">
        <f>IF(F1108="","",VLOOKUP(X1108,図書名リスト!$A$3:$W$900,9,0))</f>
        <v/>
      </c>
      <c r="K1108" s="24" t="str">
        <f>IF(F1108="","",VLOOKUP(X1108,図書名リスト!$A$3:$W$900,23,0))</f>
        <v/>
      </c>
      <c r="L1108" s="10" t="str">
        <f>IF(F1108="","",VLOOKUP(X1108,図書名リスト!$A$3:$W$900,11,0))</f>
        <v/>
      </c>
      <c r="M1108" s="43" t="str">
        <f>IF(F1108="","",VLOOKUP(X1108,図書名リスト!$A$3:$W$900,14,0))</f>
        <v/>
      </c>
      <c r="N1108" s="10" t="str">
        <f>IF(F1108="","",VLOOKUP(X1108,図書名リスト!$A$3:$W$900,17,0))</f>
        <v/>
      </c>
      <c r="O1108" s="11"/>
      <c r="P1108" s="23" t="str">
        <f>IF(F1108="","",VLOOKUP(X1108,図書名リスト!$A$3:$W$900,21,0))</f>
        <v/>
      </c>
      <c r="Q1108" s="22" t="str">
        <f>IF(F1108="","",VLOOKUP(X1108,図書名リスト!$A$3:$W$900,19,0))</f>
        <v/>
      </c>
      <c r="R1108" s="23" t="str">
        <f>IF(F1108="","",VLOOKUP(X1108,図書名リスト!$A$3:$W$900,20,0))</f>
        <v/>
      </c>
      <c r="S1108" s="22" t="str">
        <f>IF(F1108="","",VLOOKUP(X1108,図書名リスト!$A$3:$W$900,22,0))</f>
        <v/>
      </c>
      <c r="T1108" s="9" t="str">
        <f t="shared" si="85"/>
        <v xml:space="preserve"> </v>
      </c>
      <c r="U1108" s="9" t="str">
        <f t="shared" si="86"/>
        <v>　</v>
      </c>
      <c r="V1108" s="9" t="str">
        <f t="shared" si="87"/>
        <v xml:space="preserve"> </v>
      </c>
      <c r="W1108" s="9">
        <f t="shared" si="88"/>
        <v>0</v>
      </c>
      <c r="X1108" s="8" t="str">
        <f t="shared" si="89"/>
        <v/>
      </c>
    </row>
    <row r="1109" spans="1:24" ht="57" customHeight="1" x14ac:dyDescent="0.15">
      <c r="A1109" s="44"/>
      <c r="B1109" s="11"/>
      <c r="C1109" s="17"/>
      <c r="D1109" s="17"/>
      <c r="E1109" s="16"/>
      <c r="F1109" s="15"/>
      <c r="G1109" s="14"/>
      <c r="H1109" s="13" t="str">
        <f>IF(F1109="","",VLOOKUP(F1109,図書名リスト!$C$3:$W$900,16,0))</f>
        <v/>
      </c>
      <c r="I1109" s="12" t="str">
        <f>IF(F1109="","",VLOOKUP(X1109,図書名リスト!$A$3:$W$900,5,0))</f>
        <v/>
      </c>
      <c r="J1109" s="25" t="str">
        <f>IF(F1109="","",VLOOKUP(X1109,図書名リスト!$A$3:$W$900,9,0))</f>
        <v/>
      </c>
      <c r="K1109" s="24" t="str">
        <f>IF(F1109="","",VLOOKUP(X1109,図書名リスト!$A$3:$W$900,23,0))</f>
        <v/>
      </c>
      <c r="L1109" s="10" t="str">
        <f>IF(F1109="","",VLOOKUP(X1109,図書名リスト!$A$3:$W$900,11,0))</f>
        <v/>
      </c>
      <c r="M1109" s="43" t="str">
        <f>IF(F1109="","",VLOOKUP(X1109,図書名リスト!$A$3:$W$900,14,0))</f>
        <v/>
      </c>
      <c r="N1109" s="10" t="str">
        <f>IF(F1109="","",VLOOKUP(X1109,図書名リスト!$A$3:$W$900,17,0))</f>
        <v/>
      </c>
      <c r="O1109" s="11"/>
      <c r="P1109" s="23" t="str">
        <f>IF(F1109="","",VLOOKUP(X1109,図書名リスト!$A$3:$W$900,21,0))</f>
        <v/>
      </c>
      <c r="Q1109" s="22" t="str">
        <f>IF(F1109="","",VLOOKUP(X1109,図書名リスト!$A$3:$W$900,19,0))</f>
        <v/>
      </c>
      <c r="R1109" s="23" t="str">
        <f>IF(F1109="","",VLOOKUP(X1109,図書名リスト!$A$3:$W$900,20,0))</f>
        <v/>
      </c>
      <c r="S1109" s="22" t="str">
        <f>IF(F1109="","",VLOOKUP(X1109,図書名リスト!$A$3:$W$900,22,0))</f>
        <v/>
      </c>
      <c r="T1109" s="9" t="str">
        <f t="shared" si="85"/>
        <v xml:space="preserve"> </v>
      </c>
      <c r="U1109" s="9" t="str">
        <f t="shared" si="86"/>
        <v>　</v>
      </c>
      <c r="V1109" s="9" t="str">
        <f t="shared" si="87"/>
        <v xml:space="preserve"> </v>
      </c>
      <c r="W1109" s="9">
        <f t="shared" si="88"/>
        <v>0</v>
      </c>
      <c r="X1109" s="8" t="str">
        <f t="shared" si="89"/>
        <v/>
      </c>
    </row>
    <row r="1110" spans="1:24" ht="57" customHeight="1" x14ac:dyDescent="0.15">
      <c r="A1110" s="44"/>
      <c r="B1110" s="11"/>
      <c r="C1110" s="17"/>
      <c r="D1110" s="17"/>
      <c r="E1110" s="16"/>
      <c r="F1110" s="15"/>
      <c r="G1110" s="14"/>
      <c r="H1110" s="13" t="str">
        <f>IF(F1110="","",VLOOKUP(F1110,図書名リスト!$C$3:$W$900,16,0))</f>
        <v/>
      </c>
      <c r="I1110" s="12" t="str">
        <f>IF(F1110="","",VLOOKUP(X1110,図書名リスト!$A$3:$W$900,5,0))</f>
        <v/>
      </c>
      <c r="J1110" s="25" t="str">
        <f>IF(F1110="","",VLOOKUP(X1110,図書名リスト!$A$3:$W$900,9,0))</f>
        <v/>
      </c>
      <c r="K1110" s="24" t="str">
        <f>IF(F1110="","",VLOOKUP(X1110,図書名リスト!$A$3:$W$900,23,0))</f>
        <v/>
      </c>
      <c r="L1110" s="10" t="str">
        <f>IF(F1110="","",VLOOKUP(X1110,図書名リスト!$A$3:$W$900,11,0))</f>
        <v/>
      </c>
      <c r="M1110" s="43" t="str">
        <f>IF(F1110="","",VLOOKUP(X1110,図書名リスト!$A$3:$W$900,14,0))</f>
        <v/>
      </c>
      <c r="N1110" s="10" t="str">
        <f>IF(F1110="","",VLOOKUP(X1110,図書名リスト!$A$3:$W$900,17,0))</f>
        <v/>
      </c>
      <c r="O1110" s="11"/>
      <c r="P1110" s="23" t="str">
        <f>IF(F1110="","",VLOOKUP(X1110,図書名リスト!$A$3:$W$900,21,0))</f>
        <v/>
      </c>
      <c r="Q1110" s="22" t="str">
        <f>IF(F1110="","",VLOOKUP(X1110,図書名リスト!$A$3:$W$900,19,0))</f>
        <v/>
      </c>
      <c r="R1110" s="23" t="str">
        <f>IF(F1110="","",VLOOKUP(X1110,図書名リスト!$A$3:$W$900,20,0))</f>
        <v/>
      </c>
      <c r="S1110" s="22" t="str">
        <f>IF(F1110="","",VLOOKUP(X1110,図書名リスト!$A$3:$W$900,22,0))</f>
        <v/>
      </c>
      <c r="T1110" s="9" t="str">
        <f t="shared" si="85"/>
        <v xml:space="preserve"> </v>
      </c>
      <c r="U1110" s="9" t="str">
        <f t="shared" si="86"/>
        <v>　</v>
      </c>
      <c r="V1110" s="9" t="str">
        <f t="shared" si="87"/>
        <v xml:space="preserve"> </v>
      </c>
      <c r="W1110" s="9">
        <f t="shared" si="88"/>
        <v>0</v>
      </c>
      <c r="X1110" s="8" t="str">
        <f t="shared" si="89"/>
        <v/>
      </c>
    </row>
    <row r="1111" spans="1:24" ht="57" customHeight="1" x14ac:dyDescent="0.15">
      <c r="A1111" s="44"/>
      <c r="B1111" s="11"/>
      <c r="C1111" s="17"/>
      <c r="D1111" s="17"/>
      <c r="E1111" s="16"/>
      <c r="F1111" s="15"/>
      <c r="G1111" s="14"/>
      <c r="H1111" s="13" t="str">
        <f>IF(F1111="","",VLOOKUP(F1111,図書名リスト!$C$3:$W$900,16,0))</f>
        <v/>
      </c>
      <c r="I1111" s="12" t="str">
        <f>IF(F1111="","",VLOOKUP(X1111,図書名リスト!$A$3:$W$900,5,0))</f>
        <v/>
      </c>
      <c r="J1111" s="25" t="str">
        <f>IF(F1111="","",VLOOKUP(X1111,図書名リスト!$A$3:$W$900,9,0))</f>
        <v/>
      </c>
      <c r="K1111" s="24" t="str">
        <f>IF(F1111="","",VLOOKUP(X1111,図書名リスト!$A$3:$W$900,23,0))</f>
        <v/>
      </c>
      <c r="L1111" s="10" t="str">
        <f>IF(F1111="","",VLOOKUP(X1111,図書名リスト!$A$3:$W$900,11,0))</f>
        <v/>
      </c>
      <c r="M1111" s="43" t="str">
        <f>IF(F1111="","",VLOOKUP(X1111,図書名リスト!$A$3:$W$900,14,0))</f>
        <v/>
      </c>
      <c r="N1111" s="10" t="str">
        <f>IF(F1111="","",VLOOKUP(X1111,図書名リスト!$A$3:$W$900,17,0))</f>
        <v/>
      </c>
      <c r="O1111" s="11"/>
      <c r="P1111" s="23" t="str">
        <f>IF(F1111="","",VLOOKUP(X1111,図書名リスト!$A$3:$W$900,21,0))</f>
        <v/>
      </c>
      <c r="Q1111" s="22" t="str">
        <f>IF(F1111="","",VLOOKUP(X1111,図書名リスト!$A$3:$W$900,19,0))</f>
        <v/>
      </c>
      <c r="R1111" s="23" t="str">
        <f>IF(F1111="","",VLOOKUP(X1111,図書名リスト!$A$3:$W$900,20,0))</f>
        <v/>
      </c>
      <c r="S1111" s="22" t="str">
        <f>IF(F1111="","",VLOOKUP(X1111,図書名リスト!$A$3:$W$900,22,0))</f>
        <v/>
      </c>
      <c r="T1111" s="9" t="str">
        <f t="shared" si="85"/>
        <v xml:space="preserve"> </v>
      </c>
      <c r="U1111" s="9" t="str">
        <f t="shared" si="86"/>
        <v>　</v>
      </c>
      <c r="V1111" s="9" t="str">
        <f t="shared" si="87"/>
        <v xml:space="preserve"> </v>
      </c>
      <c r="W1111" s="9">
        <f t="shared" si="88"/>
        <v>0</v>
      </c>
      <c r="X1111" s="8" t="str">
        <f t="shared" si="89"/>
        <v/>
      </c>
    </row>
    <row r="1112" spans="1:24" ht="57" customHeight="1" x14ac:dyDescent="0.15">
      <c r="A1112" s="44"/>
      <c r="B1112" s="11"/>
      <c r="C1112" s="17"/>
      <c r="D1112" s="17"/>
      <c r="E1112" s="16"/>
      <c r="F1112" s="15"/>
      <c r="G1112" s="14"/>
      <c r="H1112" s="13" t="str">
        <f>IF(F1112="","",VLOOKUP(F1112,図書名リスト!$C$3:$W$900,16,0))</f>
        <v/>
      </c>
      <c r="I1112" s="12" t="str">
        <f>IF(F1112="","",VLOOKUP(X1112,図書名リスト!$A$3:$W$900,5,0))</f>
        <v/>
      </c>
      <c r="J1112" s="25" t="str">
        <f>IF(F1112="","",VLOOKUP(X1112,図書名リスト!$A$3:$W$900,9,0))</f>
        <v/>
      </c>
      <c r="K1112" s="24" t="str">
        <f>IF(F1112="","",VLOOKUP(X1112,図書名リスト!$A$3:$W$900,23,0))</f>
        <v/>
      </c>
      <c r="L1112" s="10" t="str">
        <f>IF(F1112="","",VLOOKUP(X1112,図書名リスト!$A$3:$W$900,11,0))</f>
        <v/>
      </c>
      <c r="M1112" s="43" t="str">
        <f>IF(F1112="","",VLOOKUP(X1112,図書名リスト!$A$3:$W$900,14,0))</f>
        <v/>
      </c>
      <c r="N1112" s="10" t="str">
        <f>IF(F1112="","",VLOOKUP(X1112,図書名リスト!$A$3:$W$900,17,0))</f>
        <v/>
      </c>
      <c r="O1112" s="11"/>
      <c r="P1112" s="23" t="str">
        <f>IF(F1112="","",VLOOKUP(X1112,図書名リスト!$A$3:$W$900,21,0))</f>
        <v/>
      </c>
      <c r="Q1112" s="22" t="str">
        <f>IF(F1112="","",VLOOKUP(X1112,図書名リスト!$A$3:$W$900,19,0))</f>
        <v/>
      </c>
      <c r="R1112" s="23" t="str">
        <f>IF(F1112="","",VLOOKUP(X1112,図書名リスト!$A$3:$W$900,20,0))</f>
        <v/>
      </c>
      <c r="S1112" s="22" t="str">
        <f>IF(F1112="","",VLOOKUP(X1112,図書名リスト!$A$3:$W$900,22,0))</f>
        <v/>
      </c>
      <c r="T1112" s="9" t="str">
        <f t="shared" si="85"/>
        <v xml:space="preserve"> </v>
      </c>
      <c r="U1112" s="9" t="str">
        <f t="shared" si="86"/>
        <v>　</v>
      </c>
      <c r="V1112" s="9" t="str">
        <f t="shared" si="87"/>
        <v xml:space="preserve"> </v>
      </c>
      <c r="W1112" s="9">
        <f t="shared" si="88"/>
        <v>0</v>
      </c>
      <c r="X1112" s="8" t="str">
        <f t="shared" si="89"/>
        <v/>
      </c>
    </row>
    <row r="1113" spans="1:24" ht="57" customHeight="1" x14ac:dyDescent="0.15">
      <c r="A1113" s="44"/>
      <c r="B1113" s="11"/>
      <c r="C1113" s="17"/>
      <c r="D1113" s="17"/>
      <c r="E1113" s="16"/>
      <c r="F1113" s="15"/>
      <c r="G1113" s="14"/>
      <c r="H1113" s="13" t="str">
        <f>IF(F1113="","",VLOOKUP(F1113,図書名リスト!$C$3:$W$900,16,0))</f>
        <v/>
      </c>
      <c r="I1113" s="12" t="str">
        <f>IF(F1113="","",VLOOKUP(X1113,図書名リスト!$A$3:$W$900,5,0))</f>
        <v/>
      </c>
      <c r="J1113" s="25" t="str">
        <f>IF(F1113="","",VLOOKUP(X1113,図書名リスト!$A$3:$W$900,9,0))</f>
        <v/>
      </c>
      <c r="K1113" s="24" t="str">
        <f>IF(F1113="","",VLOOKUP(X1113,図書名リスト!$A$3:$W$900,23,0))</f>
        <v/>
      </c>
      <c r="L1113" s="10" t="str">
        <f>IF(F1113="","",VLOOKUP(X1113,図書名リスト!$A$3:$W$900,11,0))</f>
        <v/>
      </c>
      <c r="M1113" s="43" t="str">
        <f>IF(F1113="","",VLOOKUP(X1113,図書名リスト!$A$3:$W$900,14,0))</f>
        <v/>
      </c>
      <c r="N1113" s="10" t="str">
        <f>IF(F1113="","",VLOOKUP(X1113,図書名リスト!$A$3:$W$900,17,0))</f>
        <v/>
      </c>
      <c r="O1113" s="11"/>
      <c r="P1113" s="23" t="str">
        <f>IF(F1113="","",VLOOKUP(X1113,図書名リスト!$A$3:$W$900,21,0))</f>
        <v/>
      </c>
      <c r="Q1113" s="22" t="str">
        <f>IF(F1113="","",VLOOKUP(X1113,図書名リスト!$A$3:$W$900,19,0))</f>
        <v/>
      </c>
      <c r="R1113" s="23" t="str">
        <f>IF(F1113="","",VLOOKUP(X1113,図書名リスト!$A$3:$W$900,20,0))</f>
        <v/>
      </c>
      <c r="S1113" s="22" t="str">
        <f>IF(F1113="","",VLOOKUP(X1113,図書名リスト!$A$3:$W$900,22,0))</f>
        <v/>
      </c>
      <c r="T1113" s="9" t="str">
        <f t="shared" si="85"/>
        <v xml:space="preserve"> </v>
      </c>
      <c r="U1113" s="9" t="str">
        <f t="shared" si="86"/>
        <v>　</v>
      </c>
      <c r="V1113" s="9" t="str">
        <f t="shared" si="87"/>
        <v xml:space="preserve"> </v>
      </c>
      <c r="W1113" s="9">
        <f t="shared" si="88"/>
        <v>0</v>
      </c>
      <c r="X1113" s="8" t="str">
        <f t="shared" si="89"/>
        <v/>
      </c>
    </row>
    <row r="1114" spans="1:24" ht="57" customHeight="1" x14ac:dyDescent="0.15">
      <c r="A1114" s="44"/>
      <c r="B1114" s="11"/>
      <c r="C1114" s="17"/>
      <c r="D1114" s="17"/>
      <c r="E1114" s="16"/>
      <c r="F1114" s="15"/>
      <c r="G1114" s="14"/>
      <c r="H1114" s="13" t="str">
        <f>IF(F1114="","",VLOOKUP(F1114,図書名リスト!$C$3:$W$900,16,0))</f>
        <v/>
      </c>
      <c r="I1114" s="12" t="str">
        <f>IF(F1114="","",VLOOKUP(X1114,図書名リスト!$A$3:$W$900,5,0))</f>
        <v/>
      </c>
      <c r="J1114" s="25" t="str">
        <f>IF(F1114="","",VLOOKUP(X1114,図書名リスト!$A$3:$W$900,9,0))</f>
        <v/>
      </c>
      <c r="K1114" s="24" t="str">
        <f>IF(F1114="","",VLOOKUP(X1114,図書名リスト!$A$3:$W$900,23,0))</f>
        <v/>
      </c>
      <c r="L1114" s="10" t="str">
        <f>IF(F1114="","",VLOOKUP(X1114,図書名リスト!$A$3:$W$900,11,0))</f>
        <v/>
      </c>
      <c r="M1114" s="43" t="str">
        <f>IF(F1114="","",VLOOKUP(X1114,図書名リスト!$A$3:$W$900,14,0))</f>
        <v/>
      </c>
      <c r="N1114" s="10" t="str">
        <f>IF(F1114="","",VLOOKUP(X1114,図書名リスト!$A$3:$W$900,17,0))</f>
        <v/>
      </c>
      <c r="O1114" s="11"/>
      <c r="P1114" s="23" t="str">
        <f>IF(F1114="","",VLOOKUP(X1114,図書名リスト!$A$3:$W$900,21,0))</f>
        <v/>
      </c>
      <c r="Q1114" s="22" t="str">
        <f>IF(F1114="","",VLOOKUP(X1114,図書名リスト!$A$3:$W$900,19,0))</f>
        <v/>
      </c>
      <c r="R1114" s="23" t="str">
        <f>IF(F1114="","",VLOOKUP(X1114,図書名リスト!$A$3:$W$900,20,0))</f>
        <v/>
      </c>
      <c r="S1114" s="22" t="str">
        <f>IF(F1114="","",VLOOKUP(X1114,図書名リスト!$A$3:$W$900,22,0))</f>
        <v/>
      </c>
      <c r="T1114" s="9" t="str">
        <f t="shared" si="85"/>
        <v xml:space="preserve"> </v>
      </c>
      <c r="U1114" s="9" t="str">
        <f t="shared" si="86"/>
        <v>　</v>
      </c>
      <c r="V1114" s="9" t="str">
        <f t="shared" si="87"/>
        <v xml:space="preserve"> </v>
      </c>
      <c r="W1114" s="9">
        <f t="shared" si="88"/>
        <v>0</v>
      </c>
      <c r="X1114" s="8" t="str">
        <f t="shared" si="89"/>
        <v/>
      </c>
    </row>
    <row r="1115" spans="1:24" ht="57" customHeight="1" x14ac:dyDescent="0.15">
      <c r="A1115" s="44"/>
      <c r="B1115" s="11"/>
      <c r="C1115" s="17"/>
      <c r="D1115" s="17"/>
      <c r="E1115" s="16"/>
      <c r="F1115" s="15"/>
      <c r="G1115" s="14"/>
      <c r="H1115" s="13" t="str">
        <f>IF(F1115="","",VLOOKUP(F1115,図書名リスト!$C$3:$W$900,16,0))</f>
        <v/>
      </c>
      <c r="I1115" s="12" t="str">
        <f>IF(F1115="","",VLOOKUP(X1115,図書名リスト!$A$3:$W$900,5,0))</f>
        <v/>
      </c>
      <c r="J1115" s="25" t="str">
        <f>IF(F1115="","",VLOOKUP(X1115,図書名リスト!$A$3:$W$900,9,0))</f>
        <v/>
      </c>
      <c r="K1115" s="24" t="str">
        <f>IF(F1115="","",VLOOKUP(X1115,図書名リスト!$A$3:$W$900,23,0))</f>
        <v/>
      </c>
      <c r="L1115" s="10" t="str">
        <f>IF(F1115="","",VLOOKUP(X1115,図書名リスト!$A$3:$W$900,11,0))</f>
        <v/>
      </c>
      <c r="M1115" s="43" t="str">
        <f>IF(F1115="","",VLOOKUP(X1115,図書名リスト!$A$3:$W$900,14,0))</f>
        <v/>
      </c>
      <c r="N1115" s="10" t="str">
        <f>IF(F1115="","",VLOOKUP(X1115,図書名リスト!$A$3:$W$900,17,0))</f>
        <v/>
      </c>
      <c r="O1115" s="11"/>
      <c r="P1115" s="23" t="str">
        <f>IF(F1115="","",VLOOKUP(X1115,図書名リスト!$A$3:$W$900,21,0))</f>
        <v/>
      </c>
      <c r="Q1115" s="22" t="str">
        <f>IF(F1115="","",VLOOKUP(X1115,図書名リスト!$A$3:$W$900,19,0))</f>
        <v/>
      </c>
      <c r="R1115" s="23" t="str">
        <f>IF(F1115="","",VLOOKUP(X1115,図書名リスト!$A$3:$W$900,20,0))</f>
        <v/>
      </c>
      <c r="S1115" s="22" t="str">
        <f>IF(F1115="","",VLOOKUP(X1115,図書名リスト!$A$3:$W$900,22,0))</f>
        <v/>
      </c>
      <c r="T1115" s="9" t="str">
        <f t="shared" si="85"/>
        <v xml:space="preserve"> </v>
      </c>
      <c r="U1115" s="9" t="str">
        <f t="shared" si="86"/>
        <v>　</v>
      </c>
      <c r="V1115" s="9" t="str">
        <f t="shared" si="87"/>
        <v xml:space="preserve"> </v>
      </c>
      <c r="W1115" s="9">
        <f t="shared" si="88"/>
        <v>0</v>
      </c>
      <c r="X1115" s="8" t="str">
        <f t="shared" si="89"/>
        <v/>
      </c>
    </row>
    <row r="1116" spans="1:24" ht="57" customHeight="1" x14ac:dyDescent="0.15">
      <c r="A1116" s="44"/>
      <c r="B1116" s="11"/>
      <c r="C1116" s="17"/>
      <c r="D1116" s="17"/>
      <c r="E1116" s="16"/>
      <c r="F1116" s="15"/>
      <c r="G1116" s="14"/>
      <c r="H1116" s="13" t="str">
        <f>IF(F1116="","",VLOOKUP(F1116,図書名リスト!$C$3:$W$900,16,0))</f>
        <v/>
      </c>
      <c r="I1116" s="12" t="str">
        <f>IF(F1116="","",VLOOKUP(X1116,図書名リスト!$A$3:$W$900,5,0))</f>
        <v/>
      </c>
      <c r="J1116" s="25" t="str">
        <f>IF(F1116="","",VLOOKUP(X1116,図書名リスト!$A$3:$W$900,9,0))</f>
        <v/>
      </c>
      <c r="K1116" s="24" t="str">
        <f>IF(F1116="","",VLOOKUP(X1116,図書名リスト!$A$3:$W$900,23,0))</f>
        <v/>
      </c>
      <c r="L1116" s="10" t="str">
        <f>IF(F1116="","",VLOOKUP(X1116,図書名リスト!$A$3:$W$900,11,0))</f>
        <v/>
      </c>
      <c r="M1116" s="43" t="str">
        <f>IF(F1116="","",VLOOKUP(X1116,図書名リスト!$A$3:$W$900,14,0))</f>
        <v/>
      </c>
      <c r="N1116" s="10" t="str">
        <f>IF(F1116="","",VLOOKUP(X1116,図書名リスト!$A$3:$W$900,17,0))</f>
        <v/>
      </c>
      <c r="O1116" s="11"/>
      <c r="P1116" s="23" t="str">
        <f>IF(F1116="","",VLOOKUP(X1116,図書名リスト!$A$3:$W$900,21,0))</f>
        <v/>
      </c>
      <c r="Q1116" s="22" t="str">
        <f>IF(F1116="","",VLOOKUP(X1116,図書名リスト!$A$3:$W$900,19,0))</f>
        <v/>
      </c>
      <c r="R1116" s="23" t="str">
        <f>IF(F1116="","",VLOOKUP(X1116,図書名リスト!$A$3:$W$900,20,0))</f>
        <v/>
      </c>
      <c r="S1116" s="22" t="str">
        <f>IF(F1116="","",VLOOKUP(X1116,図書名リスト!$A$3:$W$900,22,0))</f>
        <v/>
      </c>
      <c r="T1116" s="9" t="str">
        <f t="shared" si="85"/>
        <v xml:space="preserve"> </v>
      </c>
      <c r="U1116" s="9" t="str">
        <f t="shared" si="86"/>
        <v>　</v>
      </c>
      <c r="V1116" s="9" t="str">
        <f t="shared" si="87"/>
        <v xml:space="preserve"> </v>
      </c>
      <c r="W1116" s="9">
        <f t="shared" si="88"/>
        <v>0</v>
      </c>
      <c r="X1116" s="8" t="str">
        <f t="shared" si="89"/>
        <v/>
      </c>
    </row>
    <row r="1117" spans="1:24" ht="57" customHeight="1" x14ac:dyDescent="0.15">
      <c r="A1117" s="44"/>
      <c r="B1117" s="11"/>
      <c r="C1117" s="17"/>
      <c r="D1117" s="17"/>
      <c r="E1117" s="16"/>
      <c r="F1117" s="15"/>
      <c r="G1117" s="14"/>
      <c r="H1117" s="13" t="str">
        <f>IF(F1117="","",VLOOKUP(F1117,図書名リスト!$C$3:$W$900,16,0))</f>
        <v/>
      </c>
      <c r="I1117" s="12" t="str">
        <f>IF(F1117="","",VLOOKUP(X1117,図書名リスト!$A$3:$W$900,5,0))</f>
        <v/>
      </c>
      <c r="J1117" s="25" t="str">
        <f>IF(F1117="","",VLOOKUP(X1117,図書名リスト!$A$3:$W$900,9,0))</f>
        <v/>
      </c>
      <c r="K1117" s="24" t="str">
        <f>IF(F1117="","",VLOOKUP(X1117,図書名リスト!$A$3:$W$900,23,0))</f>
        <v/>
      </c>
      <c r="L1117" s="10" t="str">
        <f>IF(F1117="","",VLOOKUP(X1117,図書名リスト!$A$3:$W$900,11,0))</f>
        <v/>
      </c>
      <c r="M1117" s="43" t="str">
        <f>IF(F1117="","",VLOOKUP(X1117,図書名リスト!$A$3:$W$900,14,0))</f>
        <v/>
      </c>
      <c r="N1117" s="10" t="str">
        <f>IF(F1117="","",VLOOKUP(X1117,図書名リスト!$A$3:$W$900,17,0))</f>
        <v/>
      </c>
      <c r="O1117" s="11"/>
      <c r="P1117" s="23" t="str">
        <f>IF(F1117="","",VLOOKUP(X1117,図書名リスト!$A$3:$W$900,21,0))</f>
        <v/>
      </c>
      <c r="Q1117" s="22" t="str">
        <f>IF(F1117="","",VLOOKUP(X1117,図書名リスト!$A$3:$W$900,19,0))</f>
        <v/>
      </c>
      <c r="R1117" s="23" t="str">
        <f>IF(F1117="","",VLOOKUP(X1117,図書名リスト!$A$3:$W$900,20,0))</f>
        <v/>
      </c>
      <c r="S1117" s="22" t="str">
        <f>IF(F1117="","",VLOOKUP(X1117,図書名リスト!$A$3:$W$900,22,0))</f>
        <v/>
      </c>
      <c r="T1117" s="9" t="str">
        <f t="shared" si="85"/>
        <v xml:space="preserve"> </v>
      </c>
      <c r="U1117" s="9" t="str">
        <f t="shared" si="86"/>
        <v>　</v>
      </c>
      <c r="V1117" s="9" t="str">
        <f t="shared" si="87"/>
        <v xml:space="preserve"> </v>
      </c>
      <c r="W1117" s="9">
        <f t="shared" si="88"/>
        <v>0</v>
      </c>
      <c r="X1117" s="8" t="str">
        <f t="shared" si="89"/>
        <v/>
      </c>
    </row>
    <row r="1118" spans="1:24" ht="57" customHeight="1" x14ac:dyDescent="0.15">
      <c r="A1118" s="44"/>
      <c r="B1118" s="11"/>
      <c r="C1118" s="17"/>
      <c r="D1118" s="17"/>
      <c r="E1118" s="16"/>
      <c r="F1118" s="15"/>
      <c r="G1118" s="14"/>
      <c r="H1118" s="13" t="str">
        <f>IF(F1118="","",VLOOKUP(F1118,図書名リスト!$C$3:$W$900,16,0))</f>
        <v/>
      </c>
      <c r="I1118" s="12" t="str">
        <f>IF(F1118="","",VLOOKUP(X1118,図書名リスト!$A$3:$W$900,5,0))</f>
        <v/>
      </c>
      <c r="J1118" s="25" t="str">
        <f>IF(F1118="","",VLOOKUP(X1118,図書名リスト!$A$3:$W$900,9,0))</f>
        <v/>
      </c>
      <c r="K1118" s="24" t="str">
        <f>IF(F1118="","",VLOOKUP(X1118,図書名リスト!$A$3:$W$900,23,0))</f>
        <v/>
      </c>
      <c r="L1118" s="10" t="str">
        <f>IF(F1118="","",VLOOKUP(X1118,図書名リスト!$A$3:$W$900,11,0))</f>
        <v/>
      </c>
      <c r="M1118" s="43" t="str">
        <f>IF(F1118="","",VLOOKUP(X1118,図書名リスト!$A$3:$W$900,14,0))</f>
        <v/>
      </c>
      <c r="N1118" s="10" t="str">
        <f>IF(F1118="","",VLOOKUP(X1118,図書名リスト!$A$3:$W$900,17,0))</f>
        <v/>
      </c>
      <c r="O1118" s="11"/>
      <c r="P1118" s="23" t="str">
        <f>IF(F1118="","",VLOOKUP(X1118,図書名リスト!$A$3:$W$900,21,0))</f>
        <v/>
      </c>
      <c r="Q1118" s="22" t="str">
        <f>IF(F1118="","",VLOOKUP(X1118,図書名リスト!$A$3:$W$900,19,0))</f>
        <v/>
      </c>
      <c r="R1118" s="23" t="str">
        <f>IF(F1118="","",VLOOKUP(X1118,図書名リスト!$A$3:$W$900,20,0))</f>
        <v/>
      </c>
      <c r="S1118" s="22" t="str">
        <f>IF(F1118="","",VLOOKUP(X1118,図書名リスト!$A$3:$W$900,22,0))</f>
        <v/>
      </c>
      <c r="T1118" s="9" t="str">
        <f t="shared" si="85"/>
        <v xml:space="preserve"> </v>
      </c>
      <c r="U1118" s="9" t="str">
        <f t="shared" si="86"/>
        <v>　</v>
      </c>
      <c r="V1118" s="9" t="str">
        <f t="shared" si="87"/>
        <v xml:space="preserve"> </v>
      </c>
      <c r="W1118" s="9">
        <f t="shared" si="88"/>
        <v>0</v>
      </c>
      <c r="X1118" s="8" t="str">
        <f t="shared" si="89"/>
        <v/>
      </c>
    </row>
    <row r="1119" spans="1:24" ht="57" customHeight="1" x14ac:dyDescent="0.15">
      <c r="A1119" s="44"/>
      <c r="B1119" s="11"/>
      <c r="C1119" s="17"/>
      <c r="D1119" s="17"/>
      <c r="E1119" s="16"/>
      <c r="F1119" s="15"/>
      <c r="G1119" s="14"/>
      <c r="H1119" s="13" t="str">
        <f>IF(F1119="","",VLOOKUP(F1119,図書名リスト!$C$3:$W$900,16,0))</f>
        <v/>
      </c>
      <c r="I1119" s="12" t="str">
        <f>IF(F1119="","",VLOOKUP(X1119,図書名リスト!$A$3:$W$900,5,0))</f>
        <v/>
      </c>
      <c r="J1119" s="25" t="str">
        <f>IF(F1119="","",VLOOKUP(X1119,図書名リスト!$A$3:$W$900,9,0))</f>
        <v/>
      </c>
      <c r="K1119" s="24" t="str">
        <f>IF(F1119="","",VLOOKUP(X1119,図書名リスト!$A$3:$W$900,23,0))</f>
        <v/>
      </c>
      <c r="L1119" s="10" t="str">
        <f>IF(F1119="","",VLOOKUP(X1119,図書名リスト!$A$3:$W$900,11,0))</f>
        <v/>
      </c>
      <c r="M1119" s="43" t="str">
        <f>IF(F1119="","",VLOOKUP(X1119,図書名リスト!$A$3:$W$900,14,0))</f>
        <v/>
      </c>
      <c r="N1119" s="10" t="str">
        <f>IF(F1119="","",VLOOKUP(X1119,図書名リスト!$A$3:$W$900,17,0))</f>
        <v/>
      </c>
      <c r="O1119" s="11"/>
      <c r="P1119" s="23" t="str">
        <f>IF(F1119="","",VLOOKUP(X1119,図書名リスト!$A$3:$W$900,21,0))</f>
        <v/>
      </c>
      <c r="Q1119" s="22" t="str">
        <f>IF(F1119="","",VLOOKUP(X1119,図書名リスト!$A$3:$W$900,19,0))</f>
        <v/>
      </c>
      <c r="R1119" s="23" t="str">
        <f>IF(F1119="","",VLOOKUP(X1119,図書名リスト!$A$3:$W$900,20,0))</f>
        <v/>
      </c>
      <c r="S1119" s="22" t="str">
        <f>IF(F1119="","",VLOOKUP(X1119,図書名リスト!$A$3:$W$900,22,0))</f>
        <v/>
      </c>
      <c r="T1119" s="9" t="str">
        <f t="shared" si="85"/>
        <v xml:space="preserve"> </v>
      </c>
      <c r="U1119" s="9" t="str">
        <f t="shared" si="86"/>
        <v>　</v>
      </c>
      <c r="V1119" s="9" t="str">
        <f t="shared" si="87"/>
        <v xml:space="preserve"> </v>
      </c>
      <c r="W1119" s="9">
        <f t="shared" si="88"/>
        <v>0</v>
      </c>
      <c r="X1119" s="8" t="str">
        <f t="shared" si="89"/>
        <v/>
      </c>
    </row>
    <row r="1120" spans="1:24" ht="57" customHeight="1" x14ac:dyDescent="0.15">
      <c r="A1120" s="44"/>
      <c r="B1120" s="11"/>
      <c r="C1120" s="17"/>
      <c r="D1120" s="17"/>
      <c r="E1120" s="16"/>
      <c r="F1120" s="15"/>
      <c r="G1120" s="14"/>
      <c r="H1120" s="13" t="str">
        <f>IF(F1120="","",VLOOKUP(F1120,図書名リスト!$C$3:$W$900,16,0))</f>
        <v/>
      </c>
      <c r="I1120" s="12" t="str">
        <f>IF(F1120="","",VLOOKUP(X1120,図書名リスト!$A$3:$W$900,5,0))</f>
        <v/>
      </c>
      <c r="J1120" s="25" t="str">
        <f>IF(F1120="","",VLOOKUP(X1120,図書名リスト!$A$3:$W$900,9,0))</f>
        <v/>
      </c>
      <c r="K1120" s="24" t="str">
        <f>IF(F1120="","",VLOOKUP(X1120,図書名リスト!$A$3:$W$900,23,0))</f>
        <v/>
      </c>
      <c r="L1120" s="10" t="str">
        <f>IF(F1120="","",VLOOKUP(X1120,図書名リスト!$A$3:$W$900,11,0))</f>
        <v/>
      </c>
      <c r="M1120" s="43" t="str">
        <f>IF(F1120="","",VLOOKUP(X1120,図書名リスト!$A$3:$W$900,14,0))</f>
        <v/>
      </c>
      <c r="N1120" s="10" t="str">
        <f>IF(F1120="","",VLOOKUP(X1120,図書名リスト!$A$3:$W$900,17,0))</f>
        <v/>
      </c>
      <c r="O1120" s="11"/>
      <c r="P1120" s="23" t="str">
        <f>IF(F1120="","",VLOOKUP(X1120,図書名リスト!$A$3:$W$900,21,0))</f>
        <v/>
      </c>
      <c r="Q1120" s="22" t="str">
        <f>IF(F1120="","",VLOOKUP(X1120,図書名リスト!$A$3:$W$900,19,0))</f>
        <v/>
      </c>
      <c r="R1120" s="23" t="str">
        <f>IF(F1120="","",VLOOKUP(X1120,図書名リスト!$A$3:$W$900,20,0))</f>
        <v/>
      </c>
      <c r="S1120" s="22" t="str">
        <f>IF(F1120="","",VLOOKUP(X1120,図書名リスト!$A$3:$W$900,22,0))</f>
        <v/>
      </c>
      <c r="T1120" s="9" t="str">
        <f t="shared" si="85"/>
        <v xml:space="preserve"> </v>
      </c>
      <c r="U1120" s="9" t="str">
        <f t="shared" si="86"/>
        <v>　</v>
      </c>
      <c r="V1120" s="9" t="str">
        <f t="shared" si="87"/>
        <v xml:space="preserve"> </v>
      </c>
      <c r="W1120" s="9">
        <f t="shared" si="88"/>
        <v>0</v>
      </c>
      <c r="X1120" s="8" t="str">
        <f t="shared" si="89"/>
        <v/>
      </c>
    </row>
    <row r="1121" spans="1:24" ht="57" customHeight="1" x14ac:dyDescent="0.15">
      <c r="A1121" s="44"/>
      <c r="B1121" s="11"/>
      <c r="C1121" s="17"/>
      <c r="D1121" s="17"/>
      <c r="E1121" s="16"/>
      <c r="F1121" s="15"/>
      <c r="G1121" s="14"/>
      <c r="H1121" s="13" t="str">
        <f>IF(F1121="","",VLOOKUP(F1121,図書名リスト!$C$3:$W$900,16,0))</f>
        <v/>
      </c>
      <c r="I1121" s="12" t="str">
        <f>IF(F1121="","",VLOOKUP(X1121,図書名リスト!$A$3:$W$900,5,0))</f>
        <v/>
      </c>
      <c r="J1121" s="25" t="str">
        <f>IF(F1121="","",VLOOKUP(X1121,図書名リスト!$A$3:$W$900,9,0))</f>
        <v/>
      </c>
      <c r="K1121" s="24" t="str">
        <f>IF(F1121="","",VLOOKUP(X1121,図書名リスト!$A$3:$W$900,23,0))</f>
        <v/>
      </c>
      <c r="L1121" s="10" t="str">
        <f>IF(F1121="","",VLOOKUP(X1121,図書名リスト!$A$3:$W$900,11,0))</f>
        <v/>
      </c>
      <c r="M1121" s="43" t="str">
        <f>IF(F1121="","",VLOOKUP(X1121,図書名リスト!$A$3:$W$900,14,0))</f>
        <v/>
      </c>
      <c r="N1121" s="10" t="str">
        <f>IF(F1121="","",VLOOKUP(X1121,図書名リスト!$A$3:$W$900,17,0))</f>
        <v/>
      </c>
      <c r="O1121" s="11"/>
      <c r="P1121" s="23" t="str">
        <f>IF(F1121="","",VLOOKUP(X1121,図書名リスト!$A$3:$W$900,21,0))</f>
        <v/>
      </c>
      <c r="Q1121" s="22" t="str">
        <f>IF(F1121="","",VLOOKUP(X1121,図書名リスト!$A$3:$W$900,19,0))</f>
        <v/>
      </c>
      <c r="R1121" s="23" t="str">
        <f>IF(F1121="","",VLOOKUP(X1121,図書名リスト!$A$3:$W$900,20,0))</f>
        <v/>
      </c>
      <c r="S1121" s="22" t="str">
        <f>IF(F1121="","",VLOOKUP(X1121,図書名リスト!$A$3:$W$900,22,0))</f>
        <v/>
      </c>
      <c r="T1121" s="9" t="str">
        <f t="shared" si="85"/>
        <v xml:space="preserve"> </v>
      </c>
      <c r="U1121" s="9" t="str">
        <f t="shared" si="86"/>
        <v>　</v>
      </c>
      <c r="V1121" s="9" t="str">
        <f t="shared" si="87"/>
        <v xml:space="preserve"> </v>
      </c>
      <c r="W1121" s="9">
        <f t="shared" si="88"/>
        <v>0</v>
      </c>
      <c r="X1121" s="8" t="str">
        <f t="shared" si="89"/>
        <v/>
      </c>
    </row>
    <row r="1122" spans="1:24" ht="57" customHeight="1" x14ac:dyDescent="0.15">
      <c r="A1122" s="44"/>
      <c r="B1122" s="11"/>
      <c r="C1122" s="17"/>
      <c r="D1122" s="17"/>
      <c r="E1122" s="16"/>
      <c r="F1122" s="15"/>
      <c r="G1122" s="14"/>
      <c r="H1122" s="13" t="str">
        <f>IF(F1122="","",VLOOKUP(F1122,図書名リスト!$C$3:$W$900,16,0))</f>
        <v/>
      </c>
      <c r="I1122" s="12" t="str">
        <f>IF(F1122="","",VLOOKUP(X1122,図書名リスト!$A$3:$W$900,5,0))</f>
        <v/>
      </c>
      <c r="J1122" s="25" t="str">
        <f>IF(F1122="","",VLOOKUP(X1122,図書名リスト!$A$3:$W$900,9,0))</f>
        <v/>
      </c>
      <c r="K1122" s="24" t="str">
        <f>IF(F1122="","",VLOOKUP(X1122,図書名リスト!$A$3:$W$900,23,0))</f>
        <v/>
      </c>
      <c r="L1122" s="10" t="str">
        <f>IF(F1122="","",VLOOKUP(X1122,図書名リスト!$A$3:$W$900,11,0))</f>
        <v/>
      </c>
      <c r="M1122" s="43" t="str">
        <f>IF(F1122="","",VLOOKUP(X1122,図書名リスト!$A$3:$W$900,14,0))</f>
        <v/>
      </c>
      <c r="N1122" s="10" t="str">
        <f>IF(F1122="","",VLOOKUP(X1122,図書名リスト!$A$3:$W$900,17,0))</f>
        <v/>
      </c>
      <c r="O1122" s="11"/>
      <c r="P1122" s="23" t="str">
        <f>IF(F1122="","",VLOOKUP(X1122,図書名リスト!$A$3:$W$900,21,0))</f>
        <v/>
      </c>
      <c r="Q1122" s="22" t="str">
        <f>IF(F1122="","",VLOOKUP(X1122,図書名リスト!$A$3:$W$900,19,0))</f>
        <v/>
      </c>
      <c r="R1122" s="23" t="str">
        <f>IF(F1122="","",VLOOKUP(X1122,図書名リスト!$A$3:$W$900,20,0))</f>
        <v/>
      </c>
      <c r="S1122" s="22" t="str">
        <f>IF(F1122="","",VLOOKUP(X1122,図書名リスト!$A$3:$W$900,22,0))</f>
        <v/>
      </c>
      <c r="T1122" s="9" t="str">
        <f t="shared" si="85"/>
        <v xml:space="preserve"> </v>
      </c>
      <c r="U1122" s="9" t="str">
        <f t="shared" si="86"/>
        <v>　</v>
      </c>
      <c r="V1122" s="9" t="str">
        <f t="shared" si="87"/>
        <v xml:space="preserve"> </v>
      </c>
      <c r="W1122" s="9">
        <f t="shared" si="88"/>
        <v>0</v>
      </c>
      <c r="X1122" s="8" t="str">
        <f t="shared" si="89"/>
        <v/>
      </c>
    </row>
    <row r="1123" spans="1:24" ht="57" customHeight="1" x14ac:dyDescent="0.15">
      <c r="A1123" s="44"/>
      <c r="B1123" s="11"/>
      <c r="C1123" s="17"/>
      <c r="D1123" s="17"/>
      <c r="E1123" s="16"/>
      <c r="F1123" s="15"/>
      <c r="G1123" s="14"/>
      <c r="H1123" s="13" t="str">
        <f>IF(F1123="","",VLOOKUP(F1123,図書名リスト!$C$3:$W$900,16,0))</f>
        <v/>
      </c>
      <c r="I1123" s="12" t="str">
        <f>IF(F1123="","",VLOOKUP(X1123,図書名リスト!$A$3:$W$900,5,0))</f>
        <v/>
      </c>
      <c r="J1123" s="25" t="str">
        <f>IF(F1123="","",VLOOKUP(X1123,図書名リスト!$A$3:$W$900,9,0))</f>
        <v/>
      </c>
      <c r="K1123" s="24" t="str">
        <f>IF(F1123="","",VLOOKUP(X1123,図書名リスト!$A$3:$W$900,23,0))</f>
        <v/>
      </c>
      <c r="L1123" s="10" t="str">
        <f>IF(F1123="","",VLOOKUP(X1123,図書名リスト!$A$3:$W$900,11,0))</f>
        <v/>
      </c>
      <c r="M1123" s="43" t="str">
        <f>IF(F1123="","",VLOOKUP(X1123,図書名リスト!$A$3:$W$900,14,0))</f>
        <v/>
      </c>
      <c r="N1123" s="10" t="str">
        <f>IF(F1123="","",VLOOKUP(X1123,図書名リスト!$A$3:$W$900,17,0))</f>
        <v/>
      </c>
      <c r="O1123" s="11"/>
      <c r="P1123" s="23" t="str">
        <f>IF(F1123="","",VLOOKUP(X1123,図書名リスト!$A$3:$W$900,21,0))</f>
        <v/>
      </c>
      <c r="Q1123" s="22" t="str">
        <f>IF(F1123="","",VLOOKUP(X1123,図書名リスト!$A$3:$W$900,19,0))</f>
        <v/>
      </c>
      <c r="R1123" s="23" t="str">
        <f>IF(F1123="","",VLOOKUP(X1123,図書名リスト!$A$3:$W$900,20,0))</f>
        <v/>
      </c>
      <c r="S1123" s="22" t="str">
        <f>IF(F1123="","",VLOOKUP(X1123,図書名リスト!$A$3:$W$900,22,0))</f>
        <v/>
      </c>
      <c r="T1123" s="9" t="str">
        <f t="shared" si="85"/>
        <v xml:space="preserve"> </v>
      </c>
      <c r="U1123" s="9" t="str">
        <f t="shared" si="86"/>
        <v>　</v>
      </c>
      <c r="V1123" s="9" t="str">
        <f t="shared" si="87"/>
        <v xml:space="preserve"> </v>
      </c>
      <c r="W1123" s="9">
        <f t="shared" si="88"/>
        <v>0</v>
      </c>
      <c r="X1123" s="8" t="str">
        <f t="shared" si="89"/>
        <v/>
      </c>
    </row>
    <row r="1124" spans="1:24" ht="57" customHeight="1" x14ac:dyDescent="0.15">
      <c r="A1124" s="44"/>
      <c r="B1124" s="11"/>
      <c r="C1124" s="17"/>
      <c r="D1124" s="17"/>
      <c r="E1124" s="16"/>
      <c r="F1124" s="15"/>
      <c r="G1124" s="14"/>
      <c r="H1124" s="13" t="str">
        <f>IF(F1124="","",VLOOKUP(F1124,図書名リスト!$C$3:$W$900,16,0))</f>
        <v/>
      </c>
      <c r="I1124" s="12" t="str">
        <f>IF(F1124="","",VLOOKUP(X1124,図書名リスト!$A$3:$W$900,5,0))</f>
        <v/>
      </c>
      <c r="J1124" s="25" t="str">
        <f>IF(F1124="","",VLOOKUP(X1124,図書名リスト!$A$3:$W$900,9,0))</f>
        <v/>
      </c>
      <c r="K1124" s="24" t="str">
        <f>IF(F1124="","",VLOOKUP(X1124,図書名リスト!$A$3:$W$900,23,0))</f>
        <v/>
      </c>
      <c r="L1124" s="10" t="str">
        <f>IF(F1124="","",VLOOKUP(X1124,図書名リスト!$A$3:$W$900,11,0))</f>
        <v/>
      </c>
      <c r="M1124" s="43" t="str">
        <f>IF(F1124="","",VLOOKUP(X1124,図書名リスト!$A$3:$W$900,14,0))</f>
        <v/>
      </c>
      <c r="N1124" s="10" t="str">
        <f>IF(F1124="","",VLOOKUP(X1124,図書名リスト!$A$3:$W$900,17,0))</f>
        <v/>
      </c>
      <c r="O1124" s="11"/>
      <c r="P1124" s="23" t="str">
        <f>IF(F1124="","",VLOOKUP(X1124,図書名リスト!$A$3:$W$900,21,0))</f>
        <v/>
      </c>
      <c r="Q1124" s="22" t="str">
        <f>IF(F1124="","",VLOOKUP(X1124,図書名リスト!$A$3:$W$900,19,0))</f>
        <v/>
      </c>
      <c r="R1124" s="23" t="str">
        <f>IF(F1124="","",VLOOKUP(X1124,図書名リスト!$A$3:$W$900,20,0))</f>
        <v/>
      </c>
      <c r="S1124" s="22" t="str">
        <f>IF(F1124="","",VLOOKUP(X1124,図書名リスト!$A$3:$W$900,22,0))</f>
        <v/>
      </c>
      <c r="T1124" s="9" t="str">
        <f t="shared" si="85"/>
        <v xml:space="preserve"> </v>
      </c>
      <c r="U1124" s="9" t="str">
        <f t="shared" si="86"/>
        <v>　</v>
      </c>
      <c r="V1124" s="9" t="str">
        <f t="shared" si="87"/>
        <v xml:space="preserve"> </v>
      </c>
      <c r="W1124" s="9">
        <f t="shared" si="88"/>
        <v>0</v>
      </c>
      <c r="X1124" s="8" t="str">
        <f t="shared" si="89"/>
        <v/>
      </c>
    </row>
    <row r="1125" spans="1:24" ht="57" customHeight="1" x14ac:dyDescent="0.15">
      <c r="A1125" s="44"/>
      <c r="B1125" s="11"/>
      <c r="C1125" s="17"/>
      <c r="D1125" s="17"/>
      <c r="E1125" s="16"/>
      <c r="F1125" s="15"/>
      <c r="G1125" s="14"/>
      <c r="H1125" s="13" t="str">
        <f>IF(F1125="","",VLOOKUP(F1125,図書名リスト!$C$3:$W$900,16,0))</f>
        <v/>
      </c>
      <c r="I1125" s="12" t="str">
        <f>IF(F1125="","",VLOOKUP(X1125,図書名リスト!$A$3:$W$900,5,0))</f>
        <v/>
      </c>
      <c r="J1125" s="25" t="str">
        <f>IF(F1125="","",VLOOKUP(X1125,図書名リスト!$A$3:$W$900,9,0))</f>
        <v/>
      </c>
      <c r="K1125" s="24" t="str">
        <f>IF(F1125="","",VLOOKUP(X1125,図書名リスト!$A$3:$W$900,23,0))</f>
        <v/>
      </c>
      <c r="L1125" s="10" t="str">
        <f>IF(F1125="","",VLOOKUP(X1125,図書名リスト!$A$3:$W$900,11,0))</f>
        <v/>
      </c>
      <c r="M1125" s="43" t="str">
        <f>IF(F1125="","",VLOOKUP(X1125,図書名リスト!$A$3:$W$900,14,0))</f>
        <v/>
      </c>
      <c r="N1125" s="10" t="str">
        <f>IF(F1125="","",VLOOKUP(X1125,図書名リスト!$A$3:$W$900,17,0))</f>
        <v/>
      </c>
      <c r="O1125" s="11"/>
      <c r="P1125" s="23" t="str">
        <f>IF(F1125="","",VLOOKUP(X1125,図書名リスト!$A$3:$W$900,21,0))</f>
        <v/>
      </c>
      <c r="Q1125" s="22" t="str">
        <f>IF(F1125="","",VLOOKUP(X1125,図書名リスト!$A$3:$W$900,19,0))</f>
        <v/>
      </c>
      <c r="R1125" s="23" t="str">
        <f>IF(F1125="","",VLOOKUP(X1125,図書名リスト!$A$3:$W$900,20,0))</f>
        <v/>
      </c>
      <c r="S1125" s="22" t="str">
        <f>IF(F1125="","",VLOOKUP(X1125,図書名リスト!$A$3:$W$900,22,0))</f>
        <v/>
      </c>
      <c r="T1125" s="9" t="str">
        <f t="shared" si="85"/>
        <v xml:space="preserve"> </v>
      </c>
      <c r="U1125" s="9" t="str">
        <f t="shared" si="86"/>
        <v>　</v>
      </c>
      <c r="V1125" s="9" t="str">
        <f t="shared" si="87"/>
        <v xml:space="preserve"> </v>
      </c>
      <c r="W1125" s="9">
        <f t="shared" si="88"/>
        <v>0</v>
      </c>
      <c r="X1125" s="8" t="str">
        <f t="shared" si="89"/>
        <v/>
      </c>
    </row>
    <row r="1126" spans="1:24" ht="57" customHeight="1" x14ac:dyDescent="0.15">
      <c r="A1126" s="44"/>
      <c r="B1126" s="11"/>
      <c r="C1126" s="17"/>
      <c r="D1126" s="17"/>
      <c r="E1126" s="16"/>
      <c r="F1126" s="15"/>
      <c r="G1126" s="14"/>
      <c r="H1126" s="13" t="str">
        <f>IF(F1126="","",VLOOKUP(F1126,図書名リスト!$C$3:$W$900,16,0))</f>
        <v/>
      </c>
      <c r="I1126" s="12" t="str">
        <f>IF(F1126="","",VLOOKUP(X1126,図書名リスト!$A$3:$W$900,5,0))</f>
        <v/>
      </c>
      <c r="J1126" s="25" t="str">
        <f>IF(F1126="","",VLOOKUP(X1126,図書名リスト!$A$3:$W$900,9,0))</f>
        <v/>
      </c>
      <c r="K1126" s="24" t="str">
        <f>IF(F1126="","",VLOOKUP(X1126,図書名リスト!$A$3:$W$900,23,0))</f>
        <v/>
      </c>
      <c r="L1126" s="10" t="str">
        <f>IF(F1126="","",VLOOKUP(X1126,図書名リスト!$A$3:$W$900,11,0))</f>
        <v/>
      </c>
      <c r="M1126" s="43" t="str">
        <f>IF(F1126="","",VLOOKUP(X1126,図書名リスト!$A$3:$W$900,14,0))</f>
        <v/>
      </c>
      <c r="N1126" s="10" t="str">
        <f>IF(F1126="","",VLOOKUP(X1126,図書名リスト!$A$3:$W$900,17,0))</f>
        <v/>
      </c>
      <c r="O1126" s="11"/>
      <c r="P1126" s="23" t="str">
        <f>IF(F1126="","",VLOOKUP(X1126,図書名リスト!$A$3:$W$900,21,0))</f>
        <v/>
      </c>
      <c r="Q1126" s="22" t="str">
        <f>IF(F1126="","",VLOOKUP(X1126,図書名リスト!$A$3:$W$900,19,0))</f>
        <v/>
      </c>
      <c r="R1126" s="23" t="str">
        <f>IF(F1126="","",VLOOKUP(X1126,図書名リスト!$A$3:$W$900,20,0))</f>
        <v/>
      </c>
      <c r="S1126" s="22" t="str">
        <f>IF(F1126="","",VLOOKUP(X1126,図書名リスト!$A$3:$W$900,22,0))</f>
        <v/>
      </c>
      <c r="T1126" s="9" t="str">
        <f t="shared" si="85"/>
        <v xml:space="preserve"> </v>
      </c>
      <c r="U1126" s="9" t="str">
        <f t="shared" si="86"/>
        <v>　</v>
      </c>
      <c r="V1126" s="9" t="str">
        <f t="shared" si="87"/>
        <v xml:space="preserve"> </v>
      </c>
      <c r="W1126" s="9">
        <f t="shared" si="88"/>
        <v>0</v>
      </c>
      <c r="X1126" s="8" t="str">
        <f t="shared" si="89"/>
        <v/>
      </c>
    </row>
    <row r="1127" spans="1:24" ht="57" customHeight="1" x14ac:dyDescent="0.15">
      <c r="A1127" s="44"/>
      <c r="B1127" s="11"/>
      <c r="C1127" s="17"/>
      <c r="D1127" s="17"/>
      <c r="E1127" s="16"/>
      <c r="F1127" s="15"/>
      <c r="G1127" s="14"/>
      <c r="H1127" s="13" t="str">
        <f>IF(F1127="","",VLOOKUP(F1127,図書名リスト!$C$3:$W$900,16,0))</f>
        <v/>
      </c>
      <c r="I1127" s="12" t="str">
        <f>IF(F1127="","",VLOOKUP(X1127,図書名リスト!$A$3:$W$900,5,0))</f>
        <v/>
      </c>
      <c r="J1127" s="25" t="str">
        <f>IF(F1127="","",VLOOKUP(X1127,図書名リスト!$A$3:$W$900,9,0))</f>
        <v/>
      </c>
      <c r="K1127" s="24" t="str">
        <f>IF(F1127="","",VLOOKUP(X1127,図書名リスト!$A$3:$W$900,23,0))</f>
        <v/>
      </c>
      <c r="L1127" s="10" t="str">
        <f>IF(F1127="","",VLOOKUP(X1127,図書名リスト!$A$3:$W$900,11,0))</f>
        <v/>
      </c>
      <c r="M1127" s="43" t="str">
        <f>IF(F1127="","",VLOOKUP(X1127,図書名リスト!$A$3:$W$900,14,0))</f>
        <v/>
      </c>
      <c r="N1127" s="10" t="str">
        <f>IF(F1127="","",VLOOKUP(X1127,図書名リスト!$A$3:$W$900,17,0))</f>
        <v/>
      </c>
      <c r="O1127" s="11"/>
      <c r="P1127" s="23" t="str">
        <f>IF(F1127="","",VLOOKUP(X1127,図書名リスト!$A$3:$W$900,21,0))</f>
        <v/>
      </c>
      <c r="Q1127" s="22" t="str">
        <f>IF(F1127="","",VLOOKUP(X1127,図書名リスト!$A$3:$W$900,19,0))</f>
        <v/>
      </c>
      <c r="R1127" s="23" t="str">
        <f>IF(F1127="","",VLOOKUP(X1127,図書名リスト!$A$3:$W$900,20,0))</f>
        <v/>
      </c>
      <c r="S1127" s="22" t="str">
        <f>IF(F1127="","",VLOOKUP(X1127,図書名リスト!$A$3:$W$900,22,0))</f>
        <v/>
      </c>
      <c r="T1127" s="9" t="str">
        <f t="shared" si="85"/>
        <v xml:space="preserve"> </v>
      </c>
      <c r="U1127" s="9" t="str">
        <f t="shared" si="86"/>
        <v>　</v>
      </c>
      <c r="V1127" s="9" t="str">
        <f t="shared" si="87"/>
        <v xml:space="preserve"> </v>
      </c>
      <c r="W1127" s="9">
        <f t="shared" si="88"/>
        <v>0</v>
      </c>
      <c r="X1127" s="8" t="str">
        <f t="shared" si="89"/>
        <v/>
      </c>
    </row>
    <row r="1128" spans="1:24" ht="57" customHeight="1" x14ac:dyDescent="0.15">
      <c r="A1128" s="44"/>
      <c r="B1128" s="11"/>
      <c r="C1128" s="17"/>
      <c r="D1128" s="17"/>
      <c r="E1128" s="16"/>
      <c r="F1128" s="15"/>
      <c r="G1128" s="14"/>
      <c r="H1128" s="13" t="str">
        <f>IF(F1128="","",VLOOKUP(F1128,図書名リスト!$C$3:$W$900,16,0))</f>
        <v/>
      </c>
      <c r="I1128" s="12" t="str">
        <f>IF(F1128="","",VLOOKUP(X1128,図書名リスト!$A$3:$W$900,5,0))</f>
        <v/>
      </c>
      <c r="J1128" s="25" t="str">
        <f>IF(F1128="","",VLOOKUP(X1128,図書名リスト!$A$3:$W$900,9,0))</f>
        <v/>
      </c>
      <c r="K1128" s="24" t="str">
        <f>IF(F1128="","",VLOOKUP(X1128,図書名リスト!$A$3:$W$900,23,0))</f>
        <v/>
      </c>
      <c r="L1128" s="10" t="str">
        <f>IF(F1128="","",VLOOKUP(X1128,図書名リスト!$A$3:$W$900,11,0))</f>
        <v/>
      </c>
      <c r="M1128" s="43" t="str">
        <f>IF(F1128="","",VLOOKUP(X1128,図書名リスト!$A$3:$W$900,14,0))</f>
        <v/>
      </c>
      <c r="N1128" s="10" t="str">
        <f>IF(F1128="","",VLOOKUP(X1128,図書名リスト!$A$3:$W$900,17,0))</f>
        <v/>
      </c>
      <c r="O1128" s="11"/>
      <c r="P1128" s="23" t="str">
        <f>IF(F1128="","",VLOOKUP(X1128,図書名リスト!$A$3:$W$900,21,0))</f>
        <v/>
      </c>
      <c r="Q1128" s="22" t="str">
        <f>IF(F1128="","",VLOOKUP(X1128,図書名リスト!$A$3:$W$900,19,0))</f>
        <v/>
      </c>
      <c r="R1128" s="23" t="str">
        <f>IF(F1128="","",VLOOKUP(X1128,図書名リスト!$A$3:$W$900,20,0))</f>
        <v/>
      </c>
      <c r="S1128" s="22" t="str">
        <f>IF(F1128="","",VLOOKUP(X1128,図書名リスト!$A$3:$W$900,22,0))</f>
        <v/>
      </c>
      <c r="T1128" s="9" t="str">
        <f t="shared" si="85"/>
        <v xml:space="preserve"> </v>
      </c>
      <c r="U1128" s="9" t="str">
        <f t="shared" si="86"/>
        <v>　</v>
      </c>
      <c r="V1128" s="9" t="str">
        <f t="shared" si="87"/>
        <v xml:space="preserve"> </v>
      </c>
      <c r="W1128" s="9">
        <f t="shared" si="88"/>
        <v>0</v>
      </c>
      <c r="X1128" s="8" t="str">
        <f t="shared" si="89"/>
        <v/>
      </c>
    </row>
    <row r="1129" spans="1:24" ht="57" customHeight="1" x14ac:dyDescent="0.15">
      <c r="A1129" s="44"/>
      <c r="B1129" s="11"/>
      <c r="C1129" s="17"/>
      <c r="D1129" s="17"/>
      <c r="E1129" s="16"/>
      <c r="F1129" s="15"/>
      <c r="G1129" s="14"/>
      <c r="H1129" s="13" t="str">
        <f>IF(F1129="","",VLOOKUP(F1129,図書名リスト!$C$3:$W$900,16,0))</f>
        <v/>
      </c>
      <c r="I1129" s="12" t="str">
        <f>IF(F1129="","",VLOOKUP(X1129,図書名リスト!$A$3:$W$900,5,0))</f>
        <v/>
      </c>
      <c r="J1129" s="25" t="str">
        <f>IF(F1129="","",VLOOKUP(X1129,図書名リスト!$A$3:$W$900,9,0))</f>
        <v/>
      </c>
      <c r="K1129" s="24" t="str">
        <f>IF(F1129="","",VLOOKUP(X1129,図書名リスト!$A$3:$W$900,23,0))</f>
        <v/>
      </c>
      <c r="L1129" s="10" t="str">
        <f>IF(F1129="","",VLOOKUP(X1129,図書名リスト!$A$3:$W$900,11,0))</f>
        <v/>
      </c>
      <c r="M1129" s="43" t="str">
        <f>IF(F1129="","",VLOOKUP(X1129,図書名リスト!$A$3:$W$900,14,0))</f>
        <v/>
      </c>
      <c r="N1129" s="10" t="str">
        <f>IF(F1129="","",VLOOKUP(X1129,図書名リスト!$A$3:$W$900,17,0))</f>
        <v/>
      </c>
      <c r="O1129" s="11"/>
      <c r="P1129" s="23" t="str">
        <f>IF(F1129="","",VLOOKUP(X1129,図書名リスト!$A$3:$W$900,21,0))</f>
        <v/>
      </c>
      <c r="Q1129" s="22" t="str">
        <f>IF(F1129="","",VLOOKUP(X1129,図書名リスト!$A$3:$W$900,19,0))</f>
        <v/>
      </c>
      <c r="R1129" s="23" t="str">
        <f>IF(F1129="","",VLOOKUP(X1129,図書名リスト!$A$3:$W$900,20,0))</f>
        <v/>
      </c>
      <c r="S1129" s="22" t="str">
        <f>IF(F1129="","",VLOOKUP(X1129,図書名リスト!$A$3:$W$900,22,0))</f>
        <v/>
      </c>
      <c r="T1129" s="9" t="str">
        <f t="shared" si="85"/>
        <v xml:space="preserve"> </v>
      </c>
      <c r="U1129" s="9" t="str">
        <f t="shared" si="86"/>
        <v>　</v>
      </c>
      <c r="V1129" s="9" t="str">
        <f t="shared" si="87"/>
        <v xml:space="preserve"> </v>
      </c>
      <c r="W1129" s="9">
        <f t="shared" si="88"/>
        <v>0</v>
      </c>
      <c r="X1129" s="8" t="str">
        <f t="shared" si="89"/>
        <v/>
      </c>
    </row>
    <row r="1130" spans="1:24" ht="57" customHeight="1" x14ac:dyDescent="0.15">
      <c r="A1130" s="44"/>
      <c r="B1130" s="11"/>
      <c r="C1130" s="17"/>
      <c r="D1130" s="17"/>
      <c r="E1130" s="16"/>
      <c r="F1130" s="15"/>
      <c r="G1130" s="14"/>
      <c r="H1130" s="13" t="str">
        <f>IF(F1130="","",VLOOKUP(F1130,図書名リスト!$C$3:$W$900,16,0))</f>
        <v/>
      </c>
      <c r="I1130" s="12" t="str">
        <f>IF(F1130="","",VLOOKUP(X1130,図書名リスト!$A$3:$W$900,5,0))</f>
        <v/>
      </c>
      <c r="J1130" s="25" t="str">
        <f>IF(F1130="","",VLOOKUP(X1130,図書名リスト!$A$3:$W$900,9,0))</f>
        <v/>
      </c>
      <c r="K1130" s="24" t="str">
        <f>IF(F1130="","",VLOOKUP(X1130,図書名リスト!$A$3:$W$900,23,0))</f>
        <v/>
      </c>
      <c r="L1130" s="10" t="str">
        <f>IF(F1130="","",VLOOKUP(X1130,図書名リスト!$A$3:$W$900,11,0))</f>
        <v/>
      </c>
      <c r="M1130" s="43" t="str">
        <f>IF(F1130="","",VLOOKUP(X1130,図書名リスト!$A$3:$W$900,14,0))</f>
        <v/>
      </c>
      <c r="N1130" s="10" t="str">
        <f>IF(F1130="","",VLOOKUP(X1130,図書名リスト!$A$3:$W$900,17,0))</f>
        <v/>
      </c>
      <c r="O1130" s="11"/>
      <c r="P1130" s="23" t="str">
        <f>IF(F1130="","",VLOOKUP(X1130,図書名リスト!$A$3:$W$900,21,0))</f>
        <v/>
      </c>
      <c r="Q1130" s="22" t="str">
        <f>IF(F1130="","",VLOOKUP(X1130,図書名リスト!$A$3:$W$900,19,0))</f>
        <v/>
      </c>
      <c r="R1130" s="23" t="str">
        <f>IF(F1130="","",VLOOKUP(X1130,図書名リスト!$A$3:$W$900,20,0))</f>
        <v/>
      </c>
      <c r="S1130" s="22" t="str">
        <f>IF(F1130="","",VLOOKUP(X1130,図書名リスト!$A$3:$W$900,22,0))</f>
        <v/>
      </c>
      <c r="T1130" s="9" t="str">
        <f t="shared" si="85"/>
        <v xml:space="preserve"> </v>
      </c>
      <c r="U1130" s="9" t="str">
        <f t="shared" si="86"/>
        <v>　</v>
      </c>
      <c r="V1130" s="9" t="str">
        <f t="shared" si="87"/>
        <v xml:space="preserve"> </v>
      </c>
      <c r="W1130" s="9">
        <f t="shared" si="88"/>
        <v>0</v>
      </c>
      <c r="X1130" s="8" t="str">
        <f t="shared" si="89"/>
        <v/>
      </c>
    </row>
    <row r="1131" spans="1:24" ht="57" customHeight="1" x14ac:dyDescent="0.15">
      <c r="A1131" s="44"/>
      <c r="B1131" s="11"/>
      <c r="C1131" s="17"/>
      <c r="D1131" s="17"/>
      <c r="E1131" s="16"/>
      <c r="F1131" s="15"/>
      <c r="G1131" s="14"/>
      <c r="H1131" s="13" t="str">
        <f>IF(F1131="","",VLOOKUP(F1131,図書名リスト!$C$3:$W$900,16,0))</f>
        <v/>
      </c>
      <c r="I1131" s="12" t="str">
        <f>IF(F1131="","",VLOOKUP(X1131,図書名リスト!$A$3:$W$900,5,0))</f>
        <v/>
      </c>
      <c r="J1131" s="25" t="str">
        <f>IF(F1131="","",VLOOKUP(X1131,図書名リスト!$A$3:$W$900,9,0))</f>
        <v/>
      </c>
      <c r="K1131" s="24" t="str">
        <f>IF(F1131="","",VLOOKUP(X1131,図書名リスト!$A$3:$W$900,23,0))</f>
        <v/>
      </c>
      <c r="L1131" s="10" t="str">
        <f>IF(F1131="","",VLOOKUP(X1131,図書名リスト!$A$3:$W$900,11,0))</f>
        <v/>
      </c>
      <c r="M1131" s="43" t="str">
        <f>IF(F1131="","",VLOOKUP(X1131,図書名リスト!$A$3:$W$900,14,0))</f>
        <v/>
      </c>
      <c r="N1131" s="10" t="str">
        <f>IF(F1131="","",VLOOKUP(X1131,図書名リスト!$A$3:$W$900,17,0))</f>
        <v/>
      </c>
      <c r="O1131" s="11"/>
      <c r="P1131" s="23" t="str">
        <f>IF(F1131="","",VLOOKUP(X1131,図書名リスト!$A$3:$W$900,21,0))</f>
        <v/>
      </c>
      <c r="Q1131" s="22" t="str">
        <f>IF(F1131="","",VLOOKUP(X1131,図書名リスト!$A$3:$W$900,19,0))</f>
        <v/>
      </c>
      <c r="R1131" s="23" t="str">
        <f>IF(F1131="","",VLOOKUP(X1131,図書名リスト!$A$3:$W$900,20,0))</f>
        <v/>
      </c>
      <c r="S1131" s="22" t="str">
        <f>IF(F1131="","",VLOOKUP(X1131,図書名リスト!$A$3:$W$900,22,0))</f>
        <v/>
      </c>
      <c r="T1131" s="9" t="str">
        <f t="shared" si="85"/>
        <v xml:space="preserve"> </v>
      </c>
      <c r="U1131" s="9" t="str">
        <f t="shared" si="86"/>
        <v>　</v>
      </c>
      <c r="V1131" s="9" t="str">
        <f t="shared" si="87"/>
        <v xml:space="preserve"> </v>
      </c>
      <c r="W1131" s="9">
        <f t="shared" si="88"/>
        <v>0</v>
      </c>
      <c r="X1131" s="8" t="str">
        <f t="shared" si="89"/>
        <v/>
      </c>
    </row>
    <row r="1132" spans="1:24" ht="57" customHeight="1" x14ac:dyDescent="0.15">
      <c r="A1132" s="44"/>
      <c r="B1132" s="11"/>
      <c r="C1132" s="17"/>
      <c r="D1132" s="17"/>
      <c r="E1132" s="16"/>
      <c r="F1132" s="15"/>
      <c r="G1132" s="14"/>
      <c r="H1132" s="13" t="str">
        <f>IF(F1132="","",VLOOKUP(F1132,図書名リスト!$C$3:$W$900,16,0))</f>
        <v/>
      </c>
      <c r="I1132" s="12" t="str">
        <f>IF(F1132="","",VLOOKUP(X1132,図書名リスト!$A$3:$W$900,5,0))</f>
        <v/>
      </c>
      <c r="J1132" s="25" t="str">
        <f>IF(F1132="","",VLOOKUP(X1132,図書名リスト!$A$3:$W$900,9,0))</f>
        <v/>
      </c>
      <c r="K1132" s="24" t="str">
        <f>IF(F1132="","",VLOOKUP(X1132,図書名リスト!$A$3:$W$900,23,0))</f>
        <v/>
      </c>
      <c r="L1132" s="10" t="str">
        <f>IF(F1132="","",VLOOKUP(X1132,図書名リスト!$A$3:$W$900,11,0))</f>
        <v/>
      </c>
      <c r="M1132" s="43" t="str">
        <f>IF(F1132="","",VLOOKUP(X1132,図書名リスト!$A$3:$W$900,14,0))</f>
        <v/>
      </c>
      <c r="N1132" s="10" t="str">
        <f>IF(F1132="","",VLOOKUP(X1132,図書名リスト!$A$3:$W$900,17,0))</f>
        <v/>
      </c>
      <c r="O1132" s="11"/>
      <c r="P1132" s="23" t="str">
        <f>IF(F1132="","",VLOOKUP(X1132,図書名リスト!$A$3:$W$900,21,0))</f>
        <v/>
      </c>
      <c r="Q1132" s="22" t="str">
        <f>IF(F1132="","",VLOOKUP(X1132,図書名リスト!$A$3:$W$900,19,0))</f>
        <v/>
      </c>
      <c r="R1132" s="23" t="str">
        <f>IF(F1132="","",VLOOKUP(X1132,図書名リスト!$A$3:$W$900,20,0))</f>
        <v/>
      </c>
      <c r="S1132" s="22" t="str">
        <f>IF(F1132="","",VLOOKUP(X1132,図書名リスト!$A$3:$W$900,22,0))</f>
        <v/>
      </c>
      <c r="T1132" s="9" t="str">
        <f t="shared" si="85"/>
        <v xml:space="preserve"> </v>
      </c>
      <c r="U1132" s="9" t="str">
        <f t="shared" si="86"/>
        <v>　</v>
      </c>
      <c r="V1132" s="9" t="str">
        <f t="shared" si="87"/>
        <v xml:space="preserve"> </v>
      </c>
      <c r="W1132" s="9">
        <f t="shared" si="88"/>
        <v>0</v>
      </c>
      <c r="X1132" s="8" t="str">
        <f t="shared" si="89"/>
        <v/>
      </c>
    </row>
    <row r="1133" spans="1:24" ht="57" customHeight="1" x14ac:dyDescent="0.15">
      <c r="A1133" s="44"/>
      <c r="B1133" s="11"/>
      <c r="C1133" s="17"/>
      <c r="D1133" s="17"/>
      <c r="E1133" s="16"/>
      <c r="F1133" s="15"/>
      <c r="G1133" s="14"/>
      <c r="H1133" s="13" t="str">
        <f>IF(F1133="","",VLOOKUP(F1133,図書名リスト!$C$3:$W$900,16,0))</f>
        <v/>
      </c>
      <c r="I1133" s="12" t="str">
        <f>IF(F1133="","",VLOOKUP(X1133,図書名リスト!$A$3:$W$900,5,0))</f>
        <v/>
      </c>
      <c r="J1133" s="25" t="str">
        <f>IF(F1133="","",VLOOKUP(X1133,図書名リスト!$A$3:$W$900,9,0))</f>
        <v/>
      </c>
      <c r="K1133" s="24" t="str">
        <f>IF(F1133="","",VLOOKUP(X1133,図書名リスト!$A$3:$W$900,23,0))</f>
        <v/>
      </c>
      <c r="L1133" s="10" t="str">
        <f>IF(F1133="","",VLOOKUP(X1133,図書名リスト!$A$3:$W$900,11,0))</f>
        <v/>
      </c>
      <c r="M1133" s="43" t="str">
        <f>IF(F1133="","",VLOOKUP(X1133,図書名リスト!$A$3:$W$900,14,0))</f>
        <v/>
      </c>
      <c r="N1133" s="10" t="str">
        <f>IF(F1133="","",VLOOKUP(X1133,図書名リスト!$A$3:$W$900,17,0))</f>
        <v/>
      </c>
      <c r="O1133" s="11"/>
      <c r="P1133" s="23" t="str">
        <f>IF(F1133="","",VLOOKUP(X1133,図書名リスト!$A$3:$W$900,21,0))</f>
        <v/>
      </c>
      <c r="Q1133" s="22" t="str">
        <f>IF(F1133="","",VLOOKUP(X1133,図書名リスト!$A$3:$W$900,19,0))</f>
        <v/>
      </c>
      <c r="R1133" s="23" t="str">
        <f>IF(F1133="","",VLOOKUP(X1133,図書名リスト!$A$3:$W$900,20,0))</f>
        <v/>
      </c>
      <c r="S1133" s="22" t="str">
        <f>IF(F1133="","",VLOOKUP(X1133,図書名リスト!$A$3:$W$900,22,0))</f>
        <v/>
      </c>
      <c r="T1133" s="9" t="str">
        <f t="shared" si="85"/>
        <v xml:space="preserve"> </v>
      </c>
      <c r="U1133" s="9" t="str">
        <f t="shared" si="86"/>
        <v>　</v>
      </c>
      <c r="V1133" s="9" t="str">
        <f t="shared" si="87"/>
        <v xml:space="preserve"> </v>
      </c>
      <c r="W1133" s="9">
        <f t="shared" si="88"/>
        <v>0</v>
      </c>
      <c r="X1133" s="8" t="str">
        <f t="shared" si="89"/>
        <v/>
      </c>
    </row>
    <row r="1134" spans="1:24" ht="57" customHeight="1" x14ac:dyDescent="0.15">
      <c r="A1134" s="44"/>
      <c r="B1134" s="11"/>
      <c r="C1134" s="17"/>
      <c r="D1134" s="17"/>
      <c r="E1134" s="16"/>
      <c r="F1134" s="15"/>
      <c r="G1134" s="14"/>
      <c r="H1134" s="13" t="str">
        <f>IF(F1134="","",VLOOKUP(F1134,図書名リスト!$C$3:$W$900,16,0))</f>
        <v/>
      </c>
      <c r="I1134" s="12" t="str">
        <f>IF(F1134="","",VLOOKUP(X1134,図書名リスト!$A$3:$W$900,5,0))</f>
        <v/>
      </c>
      <c r="J1134" s="25" t="str">
        <f>IF(F1134="","",VLOOKUP(X1134,図書名リスト!$A$3:$W$900,9,0))</f>
        <v/>
      </c>
      <c r="K1134" s="24" t="str">
        <f>IF(F1134="","",VLOOKUP(X1134,図書名リスト!$A$3:$W$900,23,0))</f>
        <v/>
      </c>
      <c r="L1134" s="10" t="str">
        <f>IF(F1134="","",VLOOKUP(X1134,図書名リスト!$A$3:$W$900,11,0))</f>
        <v/>
      </c>
      <c r="M1134" s="43" t="str">
        <f>IF(F1134="","",VLOOKUP(X1134,図書名リスト!$A$3:$W$900,14,0))</f>
        <v/>
      </c>
      <c r="N1134" s="10" t="str">
        <f>IF(F1134="","",VLOOKUP(X1134,図書名リスト!$A$3:$W$900,17,0))</f>
        <v/>
      </c>
      <c r="O1134" s="11"/>
      <c r="P1134" s="23" t="str">
        <f>IF(F1134="","",VLOOKUP(X1134,図書名リスト!$A$3:$W$900,21,0))</f>
        <v/>
      </c>
      <c r="Q1134" s="22" t="str">
        <f>IF(F1134="","",VLOOKUP(X1134,図書名リスト!$A$3:$W$900,19,0))</f>
        <v/>
      </c>
      <c r="R1134" s="23" t="str">
        <f>IF(F1134="","",VLOOKUP(X1134,図書名リスト!$A$3:$W$900,20,0))</f>
        <v/>
      </c>
      <c r="S1134" s="22" t="str">
        <f>IF(F1134="","",VLOOKUP(X1134,図書名リスト!$A$3:$W$900,22,0))</f>
        <v/>
      </c>
      <c r="T1134" s="9" t="str">
        <f t="shared" si="85"/>
        <v xml:space="preserve"> </v>
      </c>
      <c r="U1134" s="9" t="str">
        <f t="shared" si="86"/>
        <v>　</v>
      </c>
      <c r="V1134" s="9" t="str">
        <f t="shared" si="87"/>
        <v xml:space="preserve"> </v>
      </c>
      <c r="W1134" s="9">
        <f t="shared" si="88"/>
        <v>0</v>
      </c>
      <c r="X1134" s="8" t="str">
        <f t="shared" si="89"/>
        <v/>
      </c>
    </row>
    <row r="1135" spans="1:24" ht="57" customHeight="1" x14ac:dyDescent="0.15">
      <c r="A1135" s="44"/>
      <c r="B1135" s="11"/>
      <c r="C1135" s="17"/>
      <c r="D1135" s="17"/>
      <c r="E1135" s="16"/>
      <c r="F1135" s="15"/>
      <c r="G1135" s="14"/>
      <c r="H1135" s="13" t="str">
        <f>IF(F1135="","",VLOOKUP(F1135,図書名リスト!$C$3:$W$900,16,0))</f>
        <v/>
      </c>
      <c r="I1135" s="12" t="str">
        <f>IF(F1135="","",VLOOKUP(X1135,図書名リスト!$A$3:$W$900,5,0))</f>
        <v/>
      </c>
      <c r="J1135" s="25" t="str">
        <f>IF(F1135="","",VLOOKUP(X1135,図書名リスト!$A$3:$W$900,9,0))</f>
        <v/>
      </c>
      <c r="K1135" s="24" t="str">
        <f>IF(F1135="","",VLOOKUP(X1135,図書名リスト!$A$3:$W$900,23,0))</f>
        <v/>
      </c>
      <c r="L1135" s="10" t="str">
        <f>IF(F1135="","",VLOOKUP(X1135,図書名リスト!$A$3:$W$900,11,0))</f>
        <v/>
      </c>
      <c r="M1135" s="43" t="str">
        <f>IF(F1135="","",VLOOKUP(X1135,図書名リスト!$A$3:$W$900,14,0))</f>
        <v/>
      </c>
      <c r="N1135" s="10" t="str">
        <f>IF(F1135="","",VLOOKUP(X1135,図書名リスト!$A$3:$W$900,17,0))</f>
        <v/>
      </c>
      <c r="O1135" s="11"/>
      <c r="P1135" s="23" t="str">
        <f>IF(F1135="","",VLOOKUP(X1135,図書名リスト!$A$3:$W$900,21,0))</f>
        <v/>
      </c>
      <c r="Q1135" s="22" t="str">
        <f>IF(F1135="","",VLOOKUP(X1135,図書名リスト!$A$3:$W$900,19,0))</f>
        <v/>
      </c>
      <c r="R1135" s="23" t="str">
        <f>IF(F1135="","",VLOOKUP(X1135,図書名リスト!$A$3:$W$900,20,0))</f>
        <v/>
      </c>
      <c r="S1135" s="22" t="str">
        <f>IF(F1135="","",VLOOKUP(X1135,図書名リスト!$A$3:$W$900,22,0))</f>
        <v/>
      </c>
      <c r="T1135" s="9" t="str">
        <f t="shared" si="85"/>
        <v xml:space="preserve"> </v>
      </c>
      <c r="U1135" s="9" t="str">
        <f t="shared" si="86"/>
        <v>　</v>
      </c>
      <c r="V1135" s="9" t="str">
        <f t="shared" si="87"/>
        <v xml:space="preserve"> </v>
      </c>
      <c r="W1135" s="9">
        <f t="shared" si="88"/>
        <v>0</v>
      </c>
      <c r="X1135" s="8" t="str">
        <f t="shared" si="89"/>
        <v/>
      </c>
    </row>
    <row r="1136" spans="1:24" ht="57" customHeight="1" x14ac:dyDescent="0.15">
      <c r="A1136" s="44"/>
      <c r="B1136" s="11"/>
      <c r="C1136" s="17"/>
      <c r="D1136" s="17"/>
      <c r="E1136" s="16"/>
      <c r="F1136" s="15"/>
      <c r="G1136" s="14"/>
      <c r="H1136" s="13" t="str">
        <f>IF(F1136="","",VLOOKUP(F1136,図書名リスト!$C$3:$W$900,16,0))</f>
        <v/>
      </c>
      <c r="I1136" s="12" t="str">
        <f>IF(F1136="","",VLOOKUP(X1136,図書名リスト!$A$3:$W$900,5,0))</f>
        <v/>
      </c>
      <c r="J1136" s="25" t="str">
        <f>IF(F1136="","",VLOOKUP(X1136,図書名リスト!$A$3:$W$900,9,0))</f>
        <v/>
      </c>
      <c r="K1136" s="24" t="str">
        <f>IF(F1136="","",VLOOKUP(X1136,図書名リスト!$A$3:$W$900,23,0))</f>
        <v/>
      </c>
      <c r="L1136" s="10" t="str">
        <f>IF(F1136="","",VLOOKUP(X1136,図書名リスト!$A$3:$W$900,11,0))</f>
        <v/>
      </c>
      <c r="M1136" s="43" t="str">
        <f>IF(F1136="","",VLOOKUP(X1136,図書名リスト!$A$3:$W$900,14,0))</f>
        <v/>
      </c>
      <c r="N1136" s="10" t="str">
        <f>IF(F1136="","",VLOOKUP(X1136,図書名リスト!$A$3:$W$900,17,0))</f>
        <v/>
      </c>
      <c r="O1136" s="11"/>
      <c r="P1136" s="23" t="str">
        <f>IF(F1136="","",VLOOKUP(X1136,図書名リスト!$A$3:$W$900,21,0))</f>
        <v/>
      </c>
      <c r="Q1136" s="22" t="str">
        <f>IF(F1136="","",VLOOKUP(X1136,図書名リスト!$A$3:$W$900,19,0))</f>
        <v/>
      </c>
      <c r="R1136" s="23" t="str">
        <f>IF(F1136="","",VLOOKUP(X1136,図書名リスト!$A$3:$W$900,20,0))</f>
        <v/>
      </c>
      <c r="S1136" s="22" t="str">
        <f>IF(F1136="","",VLOOKUP(X1136,図書名リスト!$A$3:$W$900,22,0))</f>
        <v/>
      </c>
      <c r="T1136" s="9" t="str">
        <f t="shared" si="85"/>
        <v xml:space="preserve"> </v>
      </c>
      <c r="U1136" s="9" t="str">
        <f t="shared" si="86"/>
        <v>　</v>
      </c>
      <c r="V1136" s="9" t="str">
        <f t="shared" si="87"/>
        <v xml:space="preserve"> </v>
      </c>
      <c r="W1136" s="9">
        <f t="shared" si="88"/>
        <v>0</v>
      </c>
      <c r="X1136" s="8" t="str">
        <f t="shared" si="89"/>
        <v/>
      </c>
    </row>
    <row r="1137" spans="1:24" ht="57" customHeight="1" x14ac:dyDescent="0.15">
      <c r="A1137" s="44"/>
      <c r="B1137" s="11"/>
      <c r="C1137" s="17"/>
      <c r="D1137" s="17"/>
      <c r="E1137" s="16"/>
      <c r="F1137" s="15"/>
      <c r="G1137" s="14"/>
      <c r="H1137" s="13" t="str">
        <f>IF(F1137="","",VLOOKUP(F1137,図書名リスト!$C$3:$W$900,16,0))</f>
        <v/>
      </c>
      <c r="I1137" s="12" t="str">
        <f>IF(F1137="","",VLOOKUP(X1137,図書名リスト!$A$3:$W$900,5,0))</f>
        <v/>
      </c>
      <c r="J1137" s="25" t="str">
        <f>IF(F1137="","",VLOOKUP(X1137,図書名リスト!$A$3:$W$900,9,0))</f>
        <v/>
      </c>
      <c r="K1137" s="24" t="str">
        <f>IF(F1137="","",VLOOKUP(X1137,図書名リスト!$A$3:$W$900,23,0))</f>
        <v/>
      </c>
      <c r="L1137" s="10" t="str">
        <f>IF(F1137="","",VLOOKUP(X1137,図書名リスト!$A$3:$W$900,11,0))</f>
        <v/>
      </c>
      <c r="M1137" s="43" t="str">
        <f>IF(F1137="","",VLOOKUP(X1137,図書名リスト!$A$3:$W$900,14,0))</f>
        <v/>
      </c>
      <c r="N1137" s="10" t="str">
        <f>IF(F1137="","",VLOOKUP(X1137,図書名リスト!$A$3:$W$900,17,0))</f>
        <v/>
      </c>
      <c r="O1137" s="11"/>
      <c r="P1137" s="23" t="str">
        <f>IF(F1137="","",VLOOKUP(X1137,図書名リスト!$A$3:$W$900,21,0))</f>
        <v/>
      </c>
      <c r="Q1137" s="22" t="str">
        <f>IF(F1137="","",VLOOKUP(X1137,図書名リスト!$A$3:$W$900,19,0))</f>
        <v/>
      </c>
      <c r="R1137" s="23" t="str">
        <f>IF(F1137="","",VLOOKUP(X1137,図書名リスト!$A$3:$W$900,20,0))</f>
        <v/>
      </c>
      <c r="S1137" s="22" t="str">
        <f>IF(F1137="","",VLOOKUP(X1137,図書名リスト!$A$3:$W$900,22,0))</f>
        <v/>
      </c>
      <c r="T1137" s="9" t="str">
        <f t="shared" si="85"/>
        <v xml:space="preserve"> </v>
      </c>
      <c r="U1137" s="9" t="str">
        <f t="shared" si="86"/>
        <v>　</v>
      </c>
      <c r="V1137" s="9" t="str">
        <f t="shared" si="87"/>
        <v xml:space="preserve"> </v>
      </c>
      <c r="W1137" s="9">
        <f t="shared" si="88"/>
        <v>0</v>
      </c>
      <c r="X1137" s="8" t="str">
        <f t="shared" si="89"/>
        <v/>
      </c>
    </row>
    <row r="1138" spans="1:24" ht="57" customHeight="1" x14ac:dyDescent="0.15">
      <c r="A1138" s="44"/>
      <c r="B1138" s="11"/>
      <c r="C1138" s="17"/>
      <c r="D1138" s="17"/>
      <c r="E1138" s="16"/>
      <c r="F1138" s="15"/>
      <c r="G1138" s="14"/>
      <c r="H1138" s="13" t="str">
        <f>IF(F1138="","",VLOOKUP(F1138,図書名リスト!$C$3:$W$900,16,0))</f>
        <v/>
      </c>
      <c r="I1138" s="12" t="str">
        <f>IF(F1138="","",VLOOKUP(X1138,図書名リスト!$A$3:$W$900,5,0))</f>
        <v/>
      </c>
      <c r="J1138" s="25" t="str">
        <f>IF(F1138="","",VLOOKUP(X1138,図書名リスト!$A$3:$W$900,9,0))</f>
        <v/>
      </c>
      <c r="K1138" s="24" t="str">
        <f>IF(F1138="","",VLOOKUP(X1138,図書名リスト!$A$3:$W$900,23,0))</f>
        <v/>
      </c>
      <c r="L1138" s="10" t="str">
        <f>IF(F1138="","",VLOOKUP(X1138,図書名リスト!$A$3:$W$900,11,0))</f>
        <v/>
      </c>
      <c r="M1138" s="43" t="str">
        <f>IF(F1138="","",VLOOKUP(X1138,図書名リスト!$A$3:$W$900,14,0))</f>
        <v/>
      </c>
      <c r="N1138" s="10" t="str">
        <f>IF(F1138="","",VLOOKUP(X1138,図書名リスト!$A$3:$W$900,17,0))</f>
        <v/>
      </c>
      <c r="O1138" s="11"/>
      <c r="P1138" s="23" t="str">
        <f>IF(F1138="","",VLOOKUP(X1138,図書名リスト!$A$3:$W$900,21,0))</f>
        <v/>
      </c>
      <c r="Q1138" s="22" t="str">
        <f>IF(F1138="","",VLOOKUP(X1138,図書名リスト!$A$3:$W$900,19,0))</f>
        <v/>
      </c>
      <c r="R1138" s="23" t="str">
        <f>IF(F1138="","",VLOOKUP(X1138,図書名リスト!$A$3:$W$900,20,0))</f>
        <v/>
      </c>
      <c r="S1138" s="22" t="str">
        <f>IF(F1138="","",VLOOKUP(X1138,図書名リスト!$A$3:$W$900,22,0))</f>
        <v/>
      </c>
      <c r="T1138" s="9" t="str">
        <f t="shared" si="85"/>
        <v xml:space="preserve"> </v>
      </c>
      <c r="U1138" s="9" t="str">
        <f t="shared" si="86"/>
        <v>　</v>
      </c>
      <c r="V1138" s="9" t="str">
        <f t="shared" si="87"/>
        <v xml:space="preserve"> </v>
      </c>
      <c r="W1138" s="9">
        <f t="shared" si="88"/>
        <v>0</v>
      </c>
      <c r="X1138" s="8" t="str">
        <f t="shared" si="89"/>
        <v/>
      </c>
    </row>
    <row r="1139" spans="1:24" ht="57" customHeight="1" x14ac:dyDescent="0.15">
      <c r="A1139" s="44"/>
      <c r="B1139" s="11"/>
      <c r="C1139" s="17"/>
      <c r="D1139" s="17"/>
      <c r="E1139" s="16"/>
      <c r="F1139" s="15"/>
      <c r="G1139" s="14"/>
      <c r="H1139" s="13" t="str">
        <f>IF(F1139="","",VLOOKUP(F1139,図書名リスト!$C$3:$W$900,16,0))</f>
        <v/>
      </c>
      <c r="I1139" s="12" t="str">
        <f>IF(F1139="","",VLOOKUP(X1139,図書名リスト!$A$3:$W$900,5,0))</f>
        <v/>
      </c>
      <c r="J1139" s="25" t="str">
        <f>IF(F1139="","",VLOOKUP(X1139,図書名リスト!$A$3:$W$900,9,0))</f>
        <v/>
      </c>
      <c r="K1139" s="24" t="str">
        <f>IF(F1139="","",VLOOKUP(X1139,図書名リスト!$A$3:$W$900,23,0))</f>
        <v/>
      </c>
      <c r="L1139" s="10" t="str">
        <f>IF(F1139="","",VLOOKUP(X1139,図書名リスト!$A$3:$W$900,11,0))</f>
        <v/>
      </c>
      <c r="M1139" s="43" t="str">
        <f>IF(F1139="","",VLOOKUP(X1139,図書名リスト!$A$3:$W$900,14,0))</f>
        <v/>
      </c>
      <c r="N1139" s="10" t="str">
        <f>IF(F1139="","",VLOOKUP(X1139,図書名リスト!$A$3:$W$900,17,0))</f>
        <v/>
      </c>
      <c r="O1139" s="11"/>
      <c r="P1139" s="23" t="str">
        <f>IF(F1139="","",VLOOKUP(X1139,図書名リスト!$A$3:$W$900,21,0))</f>
        <v/>
      </c>
      <c r="Q1139" s="22" t="str">
        <f>IF(F1139="","",VLOOKUP(X1139,図書名リスト!$A$3:$W$900,19,0))</f>
        <v/>
      </c>
      <c r="R1139" s="23" t="str">
        <f>IF(F1139="","",VLOOKUP(X1139,図書名リスト!$A$3:$W$900,20,0))</f>
        <v/>
      </c>
      <c r="S1139" s="22" t="str">
        <f>IF(F1139="","",VLOOKUP(X1139,図書名リスト!$A$3:$W$900,22,0))</f>
        <v/>
      </c>
      <c r="T1139" s="9" t="str">
        <f t="shared" si="85"/>
        <v xml:space="preserve"> </v>
      </c>
      <c r="U1139" s="9" t="str">
        <f t="shared" si="86"/>
        <v>　</v>
      </c>
      <c r="V1139" s="9" t="str">
        <f t="shared" si="87"/>
        <v xml:space="preserve"> </v>
      </c>
      <c r="W1139" s="9">
        <f t="shared" si="88"/>
        <v>0</v>
      </c>
      <c r="X1139" s="8" t="str">
        <f t="shared" si="89"/>
        <v/>
      </c>
    </row>
    <row r="1140" spans="1:24" ht="57" customHeight="1" x14ac:dyDescent="0.15">
      <c r="A1140" s="44"/>
      <c r="B1140" s="11"/>
      <c r="C1140" s="17"/>
      <c r="D1140" s="17"/>
      <c r="E1140" s="16"/>
      <c r="F1140" s="15"/>
      <c r="G1140" s="14"/>
      <c r="H1140" s="13" t="str">
        <f>IF(F1140="","",VLOOKUP(F1140,図書名リスト!$C$3:$W$900,16,0))</f>
        <v/>
      </c>
      <c r="I1140" s="12" t="str">
        <f>IF(F1140="","",VLOOKUP(X1140,図書名リスト!$A$3:$W$900,5,0))</f>
        <v/>
      </c>
      <c r="J1140" s="25" t="str">
        <f>IF(F1140="","",VLOOKUP(X1140,図書名リスト!$A$3:$W$900,9,0))</f>
        <v/>
      </c>
      <c r="K1140" s="24" t="str">
        <f>IF(F1140="","",VLOOKUP(X1140,図書名リスト!$A$3:$W$900,23,0))</f>
        <v/>
      </c>
      <c r="L1140" s="10" t="str">
        <f>IF(F1140="","",VLOOKUP(X1140,図書名リスト!$A$3:$W$900,11,0))</f>
        <v/>
      </c>
      <c r="M1140" s="43" t="str">
        <f>IF(F1140="","",VLOOKUP(X1140,図書名リスト!$A$3:$W$900,14,0))</f>
        <v/>
      </c>
      <c r="N1140" s="10" t="str">
        <f>IF(F1140="","",VLOOKUP(X1140,図書名リスト!$A$3:$W$900,17,0))</f>
        <v/>
      </c>
      <c r="O1140" s="11"/>
      <c r="P1140" s="23" t="str">
        <f>IF(F1140="","",VLOOKUP(X1140,図書名リスト!$A$3:$W$900,21,0))</f>
        <v/>
      </c>
      <c r="Q1140" s="22" t="str">
        <f>IF(F1140="","",VLOOKUP(X1140,図書名リスト!$A$3:$W$900,19,0))</f>
        <v/>
      </c>
      <c r="R1140" s="23" t="str">
        <f>IF(F1140="","",VLOOKUP(X1140,図書名リスト!$A$3:$W$900,20,0))</f>
        <v/>
      </c>
      <c r="S1140" s="22" t="str">
        <f>IF(F1140="","",VLOOKUP(X1140,図書名リスト!$A$3:$W$900,22,0))</f>
        <v/>
      </c>
      <c r="T1140" s="9" t="str">
        <f t="shared" si="85"/>
        <v xml:space="preserve"> </v>
      </c>
      <c r="U1140" s="9" t="str">
        <f t="shared" si="86"/>
        <v>　</v>
      </c>
      <c r="V1140" s="9" t="str">
        <f t="shared" si="87"/>
        <v xml:space="preserve"> </v>
      </c>
      <c r="W1140" s="9">
        <f t="shared" si="88"/>
        <v>0</v>
      </c>
      <c r="X1140" s="8" t="str">
        <f t="shared" si="89"/>
        <v/>
      </c>
    </row>
    <row r="1141" spans="1:24" ht="57" customHeight="1" x14ac:dyDescent="0.15">
      <c r="A1141" s="44"/>
      <c r="B1141" s="11"/>
      <c r="C1141" s="17"/>
      <c r="D1141" s="17"/>
      <c r="E1141" s="16"/>
      <c r="F1141" s="15"/>
      <c r="G1141" s="14"/>
      <c r="H1141" s="13" t="str">
        <f>IF(F1141="","",VLOOKUP(F1141,図書名リスト!$C$3:$W$900,16,0))</f>
        <v/>
      </c>
      <c r="I1141" s="12" t="str">
        <f>IF(F1141="","",VLOOKUP(X1141,図書名リスト!$A$3:$W$900,5,0))</f>
        <v/>
      </c>
      <c r="J1141" s="25" t="str">
        <f>IF(F1141="","",VLOOKUP(X1141,図書名リスト!$A$3:$W$900,9,0))</f>
        <v/>
      </c>
      <c r="K1141" s="24" t="str">
        <f>IF(F1141="","",VLOOKUP(X1141,図書名リスト!$A$3:$W$900,23,0))</f>
        <v/>
      </c>
      <c r="L1141" s="10" t="str">
        <f>IF(F1141="","",VLOOKUP(X1141,図書名リスト!$A$3:$W$900,11,0))</f>
        <v/>
      </c>
      <c r="M1141" s="43" t="str">
        <f>IF(F1141="","",VLOOKUP(X1141,図書名リスト!$A$3:$W$900,14,0))</f>
        <v/>
      </c>
      <c r="N1141" s="10" t="str">
        <f>IF(F1141="","",VLOOKUP(X1141,図書名リスト!$A$3:$W$900,17,0))</f>
        <v/>
      </c>
      <c r="O1141" s="11"/>
      <c r="P1141" s="23" t="str">
        <f>IF(F1141="","",VLOOKUP(X1141,図書名リスト!$A$3:$W$900,21,0))</f>
        <v/>
      </c>
      <c r="Q1141" s="22" t="str">
        <f>IF(F1141="","",VLOOKUP(X1141,図書名リスト!$A$3:$W$900,19,0))</f>
        <v/>
      </c>
      <c r="R1141" s="23" t="str">
        <f>IF(F1141="","",VLOOKUP(X1141,図書名リスト!$A$3:$W$900,20,0))</f>
        <v/>
      </c>
      <c r="S1141" s="22" t="str">
        <f>IF(F1141="","",VLOOKUP(X1141,図書名リスト!$A$3:$W$900,22,0))</f>
        <v/>
      </c>
      <c r="T1141" s="9" t="str">
        <f t="shared" si="85"/>
        <v xml:space="preserve"> </v>
      </c>
      <c r="U1141" s="9" t="str">
        <f t="shared" si="86"/>
        <v>　</v>
      </c>
      <c r="V1141" s="9" t="str">
        <f t="shared" si="87"/>
        <v xml:space="preserve"> </v>
      </c>
      <c r="W1141" s="9">
        <f t="shared" si="88"/>
        <v>0</v>
      </c>
      <c r="X1141" s="8" t="str">
        <f t="shared" si="89"/>
        <v/>
      </c>
    </row>
    <row r="1142" spans="1:24" ht="57" customHeight="1" x14ac:dyDescent="0.15">
      <c r="A1142" s="44"/>
      <c r="B1142" s="11"/>
      <c r="C1142" s="17"/>
      <c r="D1142" s="17"/>
      <c r="E1142" s="16"/>
      <c r="F1142" s="15"/>
      <c r="G1142" s="14"/>
      <c r="H1142" s="13" t="str">
        <f>IF(F1142="","",VLOOKUP(F1142,図書名リスト!$C$3:$W$900,16,0))</f>
        <v/>
      </c>
      <c r="I1142" s="12" t="str">
        <f>IF(F1142="","",VLOOKUP(X1142,図書名リスト!$A$3:$W$900,5,0))</f>
        <v/>
      </c>
      <c r="J1142" s="25" t="str">
        <f>IF(F1142="","",VLOOKUP(X1142,図書名リスト!$A$3:$W$900,9,0))</f>
        <v/>
      </c>
      <c r="K1142" s="24" t="str">
        <f>IF(F1142="","",VLOOKUP(X1142,図書名リスト!$A$3:$W$900,23,0))</f>
        <v/>
      </c>
      <c r="L1142" s="10" t="str">
        <f>IF(F1142="","",VLOOKUP(X1142,図書名リスト!$A$3:$W$900,11,0))</f>
        <v/>
      </c>
      <c r="M1142" s="43" t="str">
        <f>IF(F1142="","",VLOOKUP(X1142,図書名リスト!$A$3:$W$900,14,0))</f>
        <v/>
      </c>
      <c r="N1142" s="10" t="str">
        <f>IF(F1142="","",VLOOKUP(X1142,図書名リスト!$A$3:$W$900,17,0))</f>
        <v/>
      </c>
      <c r="O1142" s="11"/>
      <c r="P1142" s="23" t="str">
        <f>IF(F1142="","",VLOOKUP(X1142,図書名リスト!$A$3:$W$900,21,0))</f>
        <v/>
      </c>
      <c r="Q1142" s="22" t="str">
        <f>IF(F1142="","",VLOOKUP(X1142,図書名リスト!$A$3:$W$900,19,0))</f>
        <v/>
      </c>
      <c r="R1142" s="23" t="str">
        <f>IF(F1142="","",VLOOKUP(X1142,図書名リスト!$A$3:$W$900,20,0))</f>
        <v/>
      </c>
      <c r="S1142" s="22" t="str">
        <f>IF(F1142="","",VLOOKUP(X1142,図書名リスト!$A$3:$W$900,22,0))</f>
        <v/>
      </c>
      <c r="T1142" s="9" t="str">
        <f t="shared" si="85"/>
        <v xml:space="preserve"> </v>
      </c>
      <c r="U1142" s="9" t="str">
        <f t="shared" si="86"/>
        <v>　</v>
      </c>
      <c r="V1142" s="9" t="str">
        <f t="shared" si="87"/>
        <v xml:space="preserve"> </v>
      </c>
      <c r="W1142" s="9">
        <f t="shared" si="88"/>
        <v>0</v>
      </c>
      <c r="X1142" s="8" t="str">
        <f t="shared" si="89"/>
        <v/>
      </c>
    </row>
    <row r="1143" spans="1:24" ht="57" customHeight="1" x14ac:dyDescent="0.15">
      <c r="A1143" s="44"/>
      <c r="B1143" s="11"/>
      <c r="C1143" s="17"/>
      <c r="D1143" s="17"/>
      <c r="E1143" s="16"/>
      <c r="F1143" s="15"/>
      <c r="G1143" s="14"/>
      <c r="H1143" s="13" t="str">
        <f>IF(F1143="","",VLOOKUP(F1143,図書名リスト!$C$3:$W$900,16,0))</f>
        <v/>
      </c>
      <c r="I1143" s="12" t="str">
        <f>IF(F1143="","",VLOOKUP(X1143,図書名リスト!$A$3:$W$900,5,0))</f>
        <v/>
      </c>
      <c r="J1143" s="25" t="str">
        <f>IF(F1143="","",VLOOKUP(X1143,図書名リスト!$A$3:$W$900,9,0))</f>
        <v/>
      </c>
      <c r="K1143" s="24" t="str">
        <f>IF(F1143="","",VLOOKUP(X1143,図書名リスト!$A$3:$W$900,23,0))</f>
        <v/>
      </c>
      <c r="L1143" s="10" t="str">
        <f>IF(F1143="","",VLOOKUP(X1143,図書名リスト!$A$3:$W$900,11,0))</f>
        <v/>
      </c>
      <c r="M1143" s="43" t="str">
        <f>IF(F1143="","",VLOOKUP(X1143,図書名リスト!$A$3:$W$900,14,0))</f>
        <v/>
      </c>
      <c r="N1143" s="10" t="str">
        <f>IF(F1143="","",VLOOKUP(X1143,図書名リスト!$A$3:$W$900,17,0))</f>
        <v/>
      </c>
      <c r="O1143" s="11"/>
      <c r="P1143" s="23" t="str">
        <f>IF(F1143="","",VLOOKUP(X1143,図書名リスト!$A$3:$W$900,21,0))</f>
        <v/>
      </c>
      <c r="Q1143" s="22" t="str">
        <f>IF(F1143="","",VLOOKUP(X1143,図書名リスト!$A$3:$W$900,19,0))</f>
        <v/>
      </c>
      <c r="R1143" s="23" t="str">
        <f>IF(F1143="","",VLOOKUP(X1143,図書名リスト!$A$3:$W$900,20,0))</f>
        <v/>
      </c>
      <c r="S1143" s="22" t="str">
        <f>IF(F1143="","",VLOOKUP(X1143,図書名リスト!$A$3:$W$900,22,0))</f>
        <v/>
      </c>
      <c r="T1143" s="9" t="str">
        <f t="shared" si="85"/>
        <v xml:space="preserve"> </v>
      </c>
      <c r="U1143" s="9" t="str">
        <f t="shared" si="86"/>
        <v>　</v>
      </c>
      <c r="V1143" s="9" t="str">
        <f t="shared" si="87"/>
        <v xml:space="preserve"> </v>
      </c>
      <c r="W1143" s="9">
        <f t="shared" si="88"/>
        <v>0</v>
      </c>
      <c r="X1143" s="8" t="str">
        <f t="shared" si="89"/>
        <v/>
      </c>
    </row>
    <row r="1144" spans="1:24" ht="57" customHeight="1" x14ac:dyDescent="0.15">
      <c r="A1144" s="44"/>
      <c r="B1144" s="11"/>
      <c r="C1144" s="17"/>
      <c r="D1144" s="17"/>
      <c r="E1144" s="16"/>
      <c r="F1144" s="15"/>
      <c r="G1144" s="14"/>
      <c r="H1144" s="13" t="str">
        <f>IF(F1144="","",VLOOKUP(F1144,図書名リスト!$C$3:$W$900,16,0))</f>
        <v/>
      </c>
      <c r="I1144" s="12" t="str">
        <f>IF(F1144="","",VLOOKUP(X1144,図書名リスト!$A$3:$W$900,5,0))</f>
        <v/>
      </c>
      <c r="J1144" s="25" t="str">
        <f>IF(F1144="","",VLOOKUP(X1144,図書名リスト!$A$3:$W$900,9,0))</f>
        <v/>
      </c>
      <c r="K1144" s="24" t="str">
        <f>IF(F1144="","",VLOOKUP(X1144,図書名リスト!$A$3:$W$900,23,0))</f>
        <v/>
      </c>
      <c r="L1144" s="10" t="str">
        <f>IF(F1144="","",VLOOKUP(X1144,図書名リスト!$A$3:$W$900,11,0))</f>
        <v/>
      </c>
      <c r="M1144" s="43" t="str">
        <f>IF(F1144="","",VLOOKUP(X1144,図書名リスト!$A$3:$W$900,14,0))</f>
        <v/>
      </c>
      <c r="N1144" s="10" t="str">
        <f>IF(F1144="","",VLOOKUP(X1144,図書名リスト!$A$3:$W$900,17,0))</f>
        <v/>
      </c>
      <c r="O1144" s="11"/>
      <c r="P1144" s="23" t="str">
        <f>IF(F1144="","",VLOOKUP(X1144,図書名リスト!$A$3:$W$900,21,0))</f>
        <v/>
      </c>
      <c r="Q1144" s="22" t="str">
        <f>IF(F1144="","",VLOOKUP(X1144,図書名リスト!$A$3:$W$900,19,0))</f>
        <v/>
      </c>
      <c r="R1144" s="23" t="str">
        <f>IF(F1144="","",VLOOKUP(X1144,図書名リスト!$A$3:$W$900,20,0))</f>
        <v/>
      </c>
      <c r="S1144" s="22" t="str">
        <f>IF(F1144="","",VLOOKUP(X1144,図書名リスト!$A$3:$W$900,22,0))</f>
        <v/>
      </c>
      <c r="T1144" s="9" t="str">
        <f t="shared" si="85"/>
        <v xml:space="preserve"> </v>
      </c>
      <c r="U1144" s="9" t="str">
        <f t="shared" si="86"/>
        <v>　</v>
      </c>
      <c r="V1144" s="9" t="str">
        <f t="shared" si="87"/>
        <v xml:space="preserve"> </v>
      </c>
      <c r="W1144" s="9">
        <f t="shared" si="88"/>
        <v>0</v>
      </c>
      <c r="X1144" s="8" t="str">
        <f t="shared" si="89"/>
        <v/>
      </c>
    </row>
    <row r="1145" spans="1:24" ht="57" customHeight="1" x14ac:dyDescent="0.15">
      <c r="A1145" s="44"/>
      <c r="B1145" s="11"/>
      <c r="C1145" s="17"/>
      <c r="D1145" s="17"/>
      <c r="E1145" s="16"/>
      <c r="F1145" s="15"/>
      <c r="G1145" s="14"/>
      <c r="H1145" s="13" t="str">
        <f>IF(F1145="","",VLOOKUP(F1145,図書名リスト!$C$3:$W$900,16,0))</f>
        <v/>
      </c>
      <c r="I1145" s="12" t="str">
        <f>IF(F1145="","",VLOOKUP(X1145,図書名リスト!$A$3:$W$900,5,0))</f>
        <v/>
      </c>
      <c r="J1145" s="25" t="str">
        <f>IF(F1145="","",VLOOKUP(X1145,図書名リスト!$A$3:$W$900,9,0))</f>
        <v/>
      </c>
      <c r="K1145" s="24" t="str">
        <f>IF(F1145="","",VLOOKUP(X1145,図書名リスト!$A$3:$W$900,23,0))</f>
        <v/>
      </c>
      <c r="L1145" s="10" t="str">
        <f>IF(F1145="","",VLOOKUP(X1145,図書名リスト!$A$3:$W$900,11,0))</f>
        <v/>
      </c>
      <c r="M1145" s="43" t="str">
        <f>IF(F1145="","",VLOOKUP(X1145,図書名リスト!$A$3:$W$900,14,0))</f>
        <v/>
      </c>
      <c r="N1145" s="10" t="str">
        <f>IF(F1145="","",VLOOKUP(X1145,図書名リスト!$A$3:$W$900,17,0))</f>
        <v/>
      </c>
      <c r="O1145" s="11"/>
      <c r="P1145" s="23" t="str">
        <f>IF(F1145="","",VLOOKUP(X1145,図書名リスト!$A$3:$W$900,21,0))</f>
        <v/>
      </c>
      <c r="Q1145" s="22" t="str">
        <f>IF(F1145="","",VLOOKUP(X1145,図書名リスト!$A$3:$W$900,19,0))</f>
        <v/>
      </c>
      <c r="R1145" s="23" t="str">
        <f>IF(F1145="","",VLOOKUP(X1145,図書名リスト!$A$3:$W$900,20,0))</f>
        <v/>
      </c>
      <c r="S1145" s="22" t="str">
        <f>IF(F1145="","",VLOOKUP(X1145,図書名リスト!$A$3:$W$900,22,0))</f>
        <v/>
      </c>
      <c r="T1145" s="9" t="str">
        <f t="shared" si="85"/>
        <v xml:space="preserve"> </v>
      </c>
      <c r="U1145" s="9" t="str">
        <f t="shared" si="86"/>
        <v>　</v>
      </c>
      <c r="V1145" s="9" t="str">
        <f t="shared" si="87"/>
        <v xml:space="preserve"> </v>
      </c>
      <c r="W1145" s="9">
        <f t="shared" si="88"/>
        <v>0</v>
      </c>
      <c r="X1145" s="8" t="str">
        <f t="shared" si="89"/>
        <v/>
      </c>
    </row>
    <row r="1146" spans="1:24" ht="57" customHeight="1" x14ac:dyDescent="0.15">
      <c r="A1146" s="44"/>
      <c r="B1146" s="11"/>
      <c r="C1146" s="17"/>
      <c r="D1146" s="17"/>
      <c r="E1146" s="16"/>
      <c r="F1146" s="15"/>
      <c r="G1146" s="14"/>
      <c r="H1146" s="13" t="str">
        <f>IF(F1146="","",VLOOKUP(F1146,図書名リスト!$C$3:$W$900,16,0))</f>
        <v/>
      </c>
      <c r="I1146" s="12" t="str">
        <f>IF(F1146="","",VLOOKUP(X1146,図書名リスト!$A$3:$W$900,5,0))</f>
        <v/>
      </c>
      <c r="J1146" s="25" t="str">
        <f>IF(F1146="","",VLOOKUP(X1146,図書名リスト!$A$3:$W$900,9,0))</f>
        <v/>
      </c>
      <c r="K1146" s="24" t="str">
        <f>IF(F1146="","",VLOOKUP(X1146,図書名リスト!$A$3:$W$900,23,0))</f>
        <v/>
      </c>
      <c r="L1146" s="10" t="str">
        <f>IF(F1146="","",VLOOKUP(X1146,図書名リスト!$A$3:$W$900,11,0))</f>
        <v/>
      </c>
      <c r="M1146" s="43" t="str">
        <f>IF(F1146="","",VLOOKUP(X1146,図書名リスト!$A$3:$W$900,14,0))</f>
        <v/>
      </c>
      <c r="N1146" s="10" t="str">
        <f>IF(F1146="","",VLOOKUP(X1146,図書名リスト!$A$3:$W$900,17,0))</f>
        <v/>
      </c>
      <c r="O1146" s="11"/>
      <c r="P1146" s="23" t="str">
        <f>IF(F1146="","",VLOOKUP(X1146,図書名リスト!$A$3:$W$900,21,0))</f>
        <v/>
      </c>
      <c r="Q1146" s="22" t="str">
        <f>IF(F1146="","",VLOOKUP(X1146,図書名リスト!$A$3:$W$900,19,0))</f>
        <v/>
      </c>
      <c r="R1146" s="23" t="str">
        <f>IF(F1146="","",VLOOKUP(X1146,図書名リスト!$A$3:$W$900,20,0))</f>
        <v/>
      </c>
      <c r="S1146" s="22" t="str">
        <f>IF(F1146="","",VLOOKUP(X1146,図書名リスト!$A$3:$W$900,22,0))</f>
        <v/>
      </c>
      <c r="T1146" s="9" t="str">
        <f t="shared" si="85"/>
        <v xml:space="preserve"> </v>
      </c>
      <c r="U1146" s="9" t="str">
        <f t="shared" si="86"/>
        <v>　</v>
      </c>
      <c r="V1146" s="9" t="str">
        <f t="shared" si="87"/>
        <v xml:space="preserve"> </v>
      </c>
      <c r="W1146" s="9">
        <f t="shared" si="88"/>
        <v>0</v>
      </c>
      <c r="X1146" s="8" t="str">
        <f t="shared" si="89"/>
        <v/>
      </c>
    </row>
    <row r="1147" spans="1:24" ht="57" customHeight="1" x14ac:dyDescent="0.15">
      <c r="A1147" s="44"/>
      <c r="B1147" s="11"/>
      <c r="C1147" s="17"/>
      <c r="D1147" s="17"/>
      <c r="E1147" s="16"/>
      <c r="F1147" s="15"/>
      <c r="G1147" s="14"/>
      <c r="H1147" s="13" t="str">
        <f>IF(F1147="","",VLOOKUP(F1147,図書名リスト!$C$3:$W$900,16,0))</f>
        <v/>
      </c>
      <c r="I1147" s="12" t="str">
        <f>IF(F1147="","",VLOOKUP(X1147,図書名リスト!$A$3:$W$900,5,0))</f>
        <v/>
      </c>
      <c r="J1147" s="25" t="str">
        <f>IF(F1147="","",VLOOKUP(X1147,図書名リスト!$A$3:$W$900,9,0))</f>
        <v/>
      </c>
      <c r="K1147" s="24" t="str">
        <f>IF(F1147="","",VLOOKUP(X1147,図書名リスト!$A$3:$W$900,23,0))</f>
        <v/>
      </c>
      <c r="L1147" s="10" t="str">
        <f>IF(F1147="","",VLOOKUP(X1147,図書名リスト!$A$3:$W$900,11,0))</f>
        <v/>
      </c>
      <c r="M1147" s="43" t="str">
        <f>IF(F1147="","",VLOOKUP(X1147,図書名リスト!$A$3:$W$900,14,0))</f>
        <v/>
      </c>
      <c r="N1147" s="10" t="str">
        <f>IF(F1147="","",VLOOKUP(X1147,図書名リスト!$A$3:$W$900,17,0))</f>
        <v/>
      </c>
      <c r="O1147" s="11"/>
      <c r="P1147" s="23" t="str">
        <f>IF(F1147="","",VLOOKUP(X1147,図書名リスト!$A$3:$W$900,21,0))</f>
        <v/>
      </c>
      <c r="Q1147" s="22" t="str">
        <f>IF(F1147="","",VLOOKUP(X1147,図書名リスト!$A$3:$W$900,19,0))</f>
        <v/>
      </c>
      <c r="R1147" s="23" t="str">
        <f>IF(F1147="","",VLOOKUP(X1147,図書名リスト!$A$3:$W$900,20,0))</f>
        <v/>
      </c>
      <c r="S1147" s="22" t="str">
        <f>IF(F1147="","",VLOOKUP(X1147,図書名リスト!$A$3:$W$900,22,0))</f>
        <v/>
      </c>
      <c r="T1147" s="9" t="str">
        <f t="shared" si="85"/>
        <v xml:space="preserve"> </v>
      </c>
      <c r="U1147" s="9" t="str">
        <f t="shared" si="86"/>
        <v>　</v>
      </c>
      <c r="V1147" s="9" t="str">
        <f t="shared" si="87"/>
        <v xml:space="preserve"> </v>
      </c>
      <c r="W1147" s="9">
        <f t="shared" si="88"/>
        <v>0</v>
      </c>
      <c r="X1147" s="8" t="str">
        <f t="shared" si="89"/>
        <v/>
      </c>
    </row>
    <row r="1148" spans="1:24" ht="57" customHeight="1" x14ac:dyDescent="0.15">
      <c r="A1148" s="44"/>
      <c r="B1148" s="11"/>
      <c r="C1148" s="17"/>
      <c r="D1148" s="17"/>
      <c r="E1148" s="16"/>
      <c r="F1148" s="15"/>
      <c r="G1148" s="14"/>
      <c r="H1148" s="13" t="str">
        <f>IF(F1148="","",VLOOKUP(F1148,図書名リスト!$C$3:$W$900,16,0))</f>
        <v/>
      </c>
      <c r="I1148" s="12" t="str">
        <f>IF(F1148="","",VLOOKUP(X1148,図書名リスト!$A$3:$W$900,5,0))</f>
        <v/>
      </c>
      <c r="J1148" s="25" t="str">
        <f>IF(F1148="","",VLOOKUP(X1148,図書名リスト!$A$3:$W$900,9,0))</f>
        <v/>
      </c>
      <c r="K1148" s="24" t="str">
        <f>IF(F1148="","",VLOOKUP(X1148,図書名リスト!$A$3:$W$900,23,0))</f>
        <v/>
      </c>
      <c r="L1148" s="10" t="str">
        <f>IF(F1148="","",VLOOKUP(X1148,図書名リスト!$A$3:$W$900,11,0))</f>
        <v/>
      </c>
      <c r="M1148" s="43" t="str">
        <f>IF(F1148="","",VLOOKUP(X1148,図書名リスト!$A$3:$W$900,14,0))</f>
        <v/>
      </c>
      <c r="N1148" s="10" t="str">
        <f>IF(F1148="","",VLOOKUP(X1148,図書名リスト!$A$3:$W$900,17,0))</f>
        <v/>
      </c>
      <c r="O1148" s="11"/>
      <c r="P1148" s="23" t="str">
        <f>IF(F1148="","",VLOOKUP(X1148,図書名リスト!$A$3:$W$900,21,0))</f>
        <v/>
      </c>
      <c r="Q1148" s="22" t="str">
        <f>IF(F1148="","",VLOOKUP(X1148,図書名リスト!$A$3:$W$900,19,0))</f>
        <v/>
      </c>
      <c r="R1148" s="23" t="str">
        <f>IF(F1148="","",VLOOKUP(X1148,図書名リスト!$A$3:$W$900,20,0))</f>
        <v/>
      </c>
      <c r="S1148" s="22" t="str">
        <f>IF(F1148="","",VLOOKUP(X1148,図書名リスト!$A$3:$W$900,22,0))</f>
        <v/>
      </c>
      <c r="T1148" s="9" t="str">
        <f t="shared" si="85"/>
        <v xml:space="preserve"> </v>
      </c>
      <c r="U1148" s="9" t="str">
        <f t="shared" si="86"/>
        <v>　</v>
      </c>
      <c r="V1148" s="9" t="str">
        <f t="shared" si="87"/>
        <v xml:space="preserve"> </v>
      </c>
      <c r="W1148" s="9">
        <f t="shared" si="88"/>
        <v>0</v>
      </c>
      <c r="X1148" s="8" t="str">
        <f t="shared" si="89"/>
        <v/>
      </c>
    </row>
    <row r="1149" spans="1:24" ht="57" customHeight="1" x14ac:dyDescent="0.15">
      <c r="A1149" s="44"/>
      <c r="B1149" s="11"/>
      <c r="C1149" s="17"/>
      <c r="D1149" s="17"/>
      <c r="E1149" s="16"/>
      <c r="F1149" s="15"/>
      <c r="G1149" s="14"/>
      <c r="H1149" s="13" t="str">
        <f>IF(F1149="","",VLOOKUP(F1149,図書名リスト!$C$3:$W$900,16,0))</f>
        <v/>
      </c>
      <c r="I1149" s="12" t="str">
        <f>IF(F1149="","",VLOOKUP(X1149,図書名リスト!$A$3:$W$900,5,0))</f>
        <v/>
      </c>
      <c r="J1149" s="25" t="str">
        <f>IF(F1149="","",VLOOKUP(X1149,図書名リスト!$A$3:$W$900,9,0))</f>
        <v/>
      </c>
      <c r="K1149" s="24" t="str">
        <f>IF(F1149="","",VLOOKUP(X1149,図書名リスト!$A$3:$W$900,23,0))</f>
        <v/>
      </c>
      <c r="L1149" s="10" t="str">
        <f>IF(F1149="","",VLOOKUP(X1149,図書名リスト!$A$3:$W$900,11,0))</f>
        <v/>
      </c>
      <c r="M1149" s="43" t="str">
        <f>IF(F1149="","",VLOOKUP(X1149,図書名リスト!$A$3:$W$900,14,0))</f>
        <v/>
      </c>
      <c r="N1149" s="10" t="str">
        <f>IF(F1149="","",VLOOKUP(X1149,図書名リスト!$A$3:$W$900,17,0))</f>
        <v/>
      </c>
      <c r="O1149" s="11"/>
      <c r="P1149" s="23" t="str">
        <f>IF(F1149="","",VLOOKUP(X1149,図書名リスト!$A$3:$W$900,21,0))</f>
        <v/>
      </c>
      <c r="Q1149" s="22" t="str">
        <f>IF(F1149="","",VLOOKUP(X1149,図書名リスト!$A$3:$W$900,19,0))</f>
        <v/>
      </c>
      <c r="R1149" s="23" t="str">
        <f>IF(F1149="","",VLOOKUP(X1149,図書名リスト!$A$3:$W$900,20,0))</f>
        <v/>
      </c>
      <c r="S1149" s="22" t="str">
        <f>IF(F1149="","",VLOOKUP(X1149,図書名リスト!$A$3:$W$900,22,0))</f>
        <v/>
      </c>
      <c r="T1149" s="9" t="str">
        <f t="shared" si="85"/>
        <v xml:space="preserve"> </v>
      </c>
      <c r="U1149" s="9" t="str">
        <f t="shared" si="86"/>
        <v>　</v>
      </c>
      <c r="V1149" s="9" t="str">
        <f t="shared" si="87"/>
        <v xml:space="preserve"> </v>
      </c>
      <c r="W1149" s="9">
        <f t="shared" si="88"/>
        <v>0</v>
      </c>
      <c r="X1149" s="8" t="str">
        <f t="shared" si="89"/>
        <v/>
      </c>
    </row>
    <row r="1150" spans="1:24" ht="57" customHeight="1" x14ac:dyDescent="0.15">
      <c r="A1150" s="44"/>
      <c r="B1150" s="11"/>
      <c r="C1150" s="17"/>
      <c r="D1150" s="17"/>
      <c r="E1150" s="16"/>
      <c r="F1150" s="15"/>
      <c r="G1150" s="14"/>
      <c r="H1150" s="13" t="str">
        <f>IF(F1150="","",VLOOKUP(F1150,図書名リスト!$C$3:$W$900,16,0))</f>
        <v/>
      </c>
      <c r="I1150" s="12" t="str">
        <f>IF(F1150="","",VLOOKUP(X1150,図書名リスト!$A$3:$W$900,5,0))</f>
        <v/>
      </c>
      <c r="J1150" s="25" t="str">
        <f>IF(F1150="","",VLOOKUP(X1150,図書名リスト!$A$3:$W$900,9,0))</f>
        <v/>
      </c>
      <c r="K1150" s="24" t="str">
        <f>IF(F1150="","",VLOOKUP(X1150,図書名リスト!$A$3:$W$900,23,0))</f>
        <v/>
      </c>
      <c r="L1150" s="10" t="str">
        <f>IF(F1150="","",VLOOKUP(X1150,図書名リスト!$A$3:$W$900,11,0))</f>
        <v/>
      </c>
      <c r="M1150" s="43" t="str">
        <f>IF(F1150="","",VLOOKUP(X1150,図書名リスト!$A$3:$W$900,14,0))</f>
        <v/>
      </c>
      <c r="N1150" s="10" t="str">
        <f>IF(F1150="","",VLOOKUP(X1150,図書名リスト!$A$3:$W$900,17,0))</f>
        <v/>
      </c>
      <c r="O1150" s="11"/>
      <c r="P1150" s="23" t="str">
        <f>IF(F1150="","",VLOOKUP(X1150,図書名リスト!$A$3:$W$900,21,0))</f>
        <v/>
      </c>
      <c r="Q1150" s="22" t="str">
        <f>IF(F1150="","",VLOOKUP(X1150,図書名リスト!$A$3:$W$900,19,0))</f>
        <v/>
      </c>
      <c r="R1150" s="23" t="str">
        <f>IF(F1150="","",VLOOKUP(X1150,図書名リスト!$A$3:$W$900,20,0))</f>
        <v/>
      </c>
      <c r="S1150" s="22" t="str">
        <f>IF(F1150="","",VLOOKUP(X1150,図書名リスト!$A$3:$W$900,22,0))</f>
        <v/>
      </c>
      <c r="T1150" s="9" t="str">
        <f t="shared" si="85"/>
        <v xml:space="preserve"> </v>
      </c>
      <c r="U1150" s="9" t="str">
        <f t="shared" si="86"/>
        <v>　</v>
      </c>
      <c r="V1150" s="9" t="str">
        <f t="shared" si="87"/>
        <v xml:space="preserve"> </v>
      </c>
      <c r="W1150" s="9">
        <f t="shared" si="88"/>
        <v>0</v>
      </c>
      <c r="X1150" s="8" t="str">
        <f t="shared" si="89"/>
        <v/>
      </c>
    </row>
    <row r="1151" spans="1:24" ht="57" customHeight="1" x14ac:dyDescent="0.15">
      <c r="A1151" s="44"/>
      <c r="B1151" s="11"/>
      <c r="C1151" s="17"/>
      <c r="D1151" s="17"/>
      <c r="E1151" s="16"/>
      <c r="F1151" s="15"/>
      <c r="G1151" s="14"/>
      <c r="H1151" s="13" t="str">
        <f>IF(F1151="","",VLOOKUP(F1151,図書名リスト!$C$3:$W$900,16,0))</f>
        <v/>
      </c>
      <c r="I1151" s="12" t="str">
        <f>IF(F1151="","",VLOOKUP(X1151,図書名リスト!$A$3:$W$900,5,0))</f>
        <v/>
      </c>
      <c r="J1151" s="25" t="str">
        <f>IF(F1151="","",VLOOKUP(X1151,図書名リスト!$A$3:$W$900,9,0))</f>
        <v/>
      </c>
      <c r="K1151" s="24" t="str">
        <f>IF(F1151="","",VLOOKUP(X1151,図書名リスト!$A$3:$W$900,23,0))</f>
        <v/>
      </c>
      <c r="L1151" s="10" t="str">
        <f>IF(F1151="","",VLOOKUP(X1151,図書名リスト!$A$3:$W$900,11,0))</f>
        <v/>
      </c>
      <c r="M1151" s="43" t="str">
        <f>IF(F1151="","",VLOOKUP(X1151,図書名リスト!$A$3:$W$900,14,0))</f>
        <v/>
      </c>
      <c r="N1151" s="10" t="str">
        <f>IF(F1151="","",VLOOKUP(X1151,図書名リスト!$A$3:$W$900,17,0))</f>
        <v/>
      </c>
      <c r="O1151" s="11"/>
      <c r="P1151" s="23" t="str">
        <f>IF(F1151="","",VLOOKUP(X1151,図書名リスト!$A$3:$W$900,21,0))</f>
        <v/>
      </c>
      <c r="Q1151" s="22" t="str">
        <f>IF(F1151="","",VLOOKUP(X1151,図書名リスト!$A$3:$W$900,19,0))</f>
        <v/>
      </c>
      <c r="R1151" s="23" t="str">
        <f>IF(F1151="","",VLOOKUP(X1151,図書名リスト!$A$3:$W$900,20,0))</f>
        <v/>
      </c>
      <c r="S1151" s="22" t="str">
        <f>IF(F1151="","",VLOOKUP(X1151,図書名リスト!$A$3:$W$900,22,0))</f>
        <v/>
      </c>
      <c r="T1151" s="9" t="str">
        <f t="shared" si="85"/>
        <v xml:space="preserve"> </v>
      </c>
      <c r="U1151" s="9" t="str">
        <f t="shared" si="86"/>
        <v>　</v>
      </c>
      <c r="V1151" s="9" t="str">
        <f t="shared" si="87"/>
        <v xml:space="preserve"> </v>
      </c>
      <c r="W1151" s="9">
        <f t="shared" si="88"/>
        <v>0</v>
      </c>
      <c r="X1151" s="8" t="str">
        <f t="shared" si="89"/>
        <v/>
      </c>
    </row>
    <row r="1152" spans="1:24" ht="57" customHeight="1" x14ac:dyDescent="0.15">
      <c r="A1152" s="44"/>
      <c r="B1152" s="11"/>
      <c r="C1152" s="17"/>
      <c r="D1152" s="17"/>
      <c r="E1152" s="16"/>
      <c r="F1152" s="15"/>
      <c r="G1152" s="14"/>
      <c r="H1152" s="13" t="str">
        <f>IF(F1152="","",VLOOKUP(F1152,図書名リスト!$C$3:$W$900,16,0))</f>
        <v/>
      </c>
      <c r="I1152" s="12" t="str">
        <f>IF(F1152="","",VLOOKUP(X1152,図書名リスト!$A$3:$W$900,5,0))</f>
        <v/>
      </c>
      <c r="J1152" s="25" t="str">
        <f>IF(F1152="","",VLOOKUP(X1152,図書名リスト!$A$3:$W$900,9,0))</f>
        <v/>
      </c>
      <c r="K1152" s="24" t="str">
        <f>IF(F1152="","",VLOOKUP(X1152,図書名リスト!$A$3:$W$900,23,0))</f>
        <v/>
      </c>
      <c r="L1152" s="10" t="str">
        <f>IF(F1152="","",VLOOKUP(X1152,図書名リスト!$A$3:$W$900,11,0))</f>
        <v/>
      </c>
      <c r="M1152" s="43" t="str">
        <f>IF(F1152="","",VLOOKUP(X1152,図書名リスト!$A$3:$W$900,14,0))</f>
        <v/>
      </c>
      <c r="N1152" s="10" t="str">
        <f>IF(F1152="","",VLOOKUP(X1152,図書名リスト!$A$3:$W$900,17,0))</f>
        <v/>
      </c>
      <c r="O1152" s="11"/>
      <c r="P1152" s="23" t="str">
        <f>IF(F1152="","",VLOOKUP(X1152,図書名リスト!$A$3:$W$900,21,0))</f>
        <v/>
      </c>
      <c r="Q1152" s="22" t="str">
        <f>IF(F1152="","",VLOOKUP(X1152,図書名リスト!$A$3:$W$900,19,0))</f>
        <v/>
      </c>
      <c r="R1152" s="23" t="str">
        <f>IF(F1152="","",VLOOKUP(X1152,図書名リスト!$A$3:$W$900,20,0))</f>
        <v/>
      </c>
      <c r="S1152" s="22" t="str">
        <f>IF(F1152="","",VLOOKUP(X1152,図書名リスト!$A$3:$W$900,22,0))</f>
        <v/>
      </c>
      <c r="T1152" s="9" t="str">
        <f t="shared" si="85"/>
        <v xml:space="preserve"> </v>
      </c>
      <c r="U1152" s="9" t="str">
        <f t="shared" si="86"/>
        <v>　</v>
      </c>
      <c r="V1152" s="9" t="str">
        <f t="shared" si="87"/>
        <v xml:space="preserve"> </v>
      </c>
      <c r="W1152" s="9">
        <f t="shared" si="88"/>
        <v>0</v>
      </c>
      <c r="X1152" s="8" t="str">
        <f t="shared" si="89"/>
        <v/>
      </c>
    </row>
    <row r="1153" spans="1:24" ht="57" customHeight="1" x14ac:dyDescent="0.15">
      <c r="A1153" s="44"/>
      <c r="B1153" s="11"/>
      <c r="C1153" s="17"/>
      <c r="D1153" s="17"/>
      <c r="E1153" s="16"/>
      <c r="F1153" s="15"/>
      <c r="G1153" s="14"/>
      <c r="H1153" s="13" t="str">
        <f>IF(F1153="","",VLOOKUP(F1153,図書名リスト!$C$3:$W$900,16,0))</f>
        <v/>
      </c>
      <c r="I1153" s="12" t="str">
        <f>IF(F1153="","",VLOOKUP(X1153,図書名リスト!$A$3:$W$900,5,0))</f>
        <v/>
      </c>
      <c r="J1153" s="25" t="str">
        <f>IF(F1153="","",VLOOKUP(X1153,図書名リスト!$A$3:$W$900,9,0))</f>
        <v/>
      </c>
      <c r="K1153" s="24" t="str">
        <f>IF(F1153="","",VLOOKUP(X1153,図書名リスト!$A$3:$W$900,23,0))</f>
        <v/>
      </c>
      <c r="L1153" s="10" t="str">
        <f>IF(F1153="","",VLOOKUP(X1153,図書名リスト!$A$3:$W$900,11,0))</f>
        <v/>
      </c>
      <c r="M1153" s="43" t="str">
        <f>IF(F1153="","",VLOOKUP(X1153,図書名リスト!$A$3:$W$900,14,0))</f>
        <v/>
      </c>
      <c r="N1153" s="10" t="str">
        <f>IF(F1153="","",VLOOKUP(X1153,図書名リスト!$A$3:$W$900,17,0))</f>
        <v/>
      </c>
      <c r="O1153" s="11"/>
      <c r="P1153" s="23" t="str">
        <f>IF(F1153="","",VLOOKUP(X1153,図書名リスト!$A$3:$W$900,21,0))</f>
        <v/>
      </c>
      <c r="Q1153" s="22" t="str">
        <f>IF(F1153="","",VLOOKUP(X1153,図書名リスト!$A$3:$W$900,19,0))</f>
        <v/>
      </c>
      <c r="R1153" s="23" t="str">
        <f>IF(F1153="","",VLOOKUP(X1153,図書名リスト!$A$3:$W$900,20,0))</f>
        <v/>
      </c>
      <c r="S1153" s="22" t="str">
        <f>IF(F1153="","",VLOOKUP(X1153,図書名リスト!$A$3:$W$900,22,0))</f>
        <v/>
      </c>
      <c r="T1153" s="9" t="str">
        <f t="shared" si="85"/>
        <v xml:space="preserve"> </v>
      </c>
      <c r="U1153" s="9" t="str">
        <f t="shared" si="86"/>
        <v>　</v>
      </c>
      <c r="V1153" s="9" t="str">
        <f t="shared" si="87"/>
        <v xml:space="preserve"> </v>
      </c>
      <c r="W1153" s="9">
        <f t="shared" si="88"/>
        <v>0</v>
      </c>
      <c r="X1153" s="8" t="str">
        <f t="shared" si="89"/>
        <v/>
      </c>
    </row>
    <row r="1154" spans="1:24" ht="57" customHeight="1" x14ac:dyDescent="0.15">
      <c r="A1154" s="44"/>
      <c r="B1154" s="11"/>
      <c r="C1154" s="17"/>
      <c r="D1154" s="17"/>
      <c r="E1154" s="16"/>
      <c r="F1154" s="15"/>
      <c r="G1154" s="14"/>
      <c r="H1154" s="13" t="str">
        <f>IF(F1154="","",VLOOKUP(F1154,図書名リスト!$C$3:$W$900,16,0))</f>
        <v/>
      </c>
      <c r="I1154" s="12" t="str">
        <f>IF(F1154="","",VLOOKUP(X1154,図書名リスト!$A$3:$W$900,5,0))</f>
        <v/>
      </c>
      <c r="J1154" s="25" t="str">
        <f>IF(F1154="","",VLOOKUP(X1154,図書名リスト!$A$3:$W$900,9,0))</f>
        <v/>
      </c>
      <c r="K1154" s="24" t="str">
        <f>IF(F1154="","",VLOOKUP(X1154,図書名リスト!$A$3:$W$900,23,0))</f>
        <v/>
      </c>
      <c r="L1154" s="10" t="str">
        <f>IF(F1154="","",VLOOKUP(X1154,図書名リスト!$A$3:$W$900,11,0))</f>
        <v/>
      </c>
      <c r="M1154" s="43" t="str">
        <f>IF(F1154="","",VLOOKUP(X1154,図書名リスト!$A$3:$W$900,14,0))</f>
        <v/>
      </c>
      <c r="N1154" s="10" t="str">
        <f>IF(F1154="","",VLOOKUP(X1154,図書名リスト!$A$3:$W$900,17,0))</f>
        <v/>
      </c>
      <c r="O1154" s="11"/>
      <c r="P1154" s="23" t="str">
        <f>IF(F1154="","",VLOOKUP(X1154,図書名リスト!$A$3:$W$900,21,0))</f>
        <v/>
      </c>
      <c r="Q1154" s="22" t="str">
        <f>IF(F1154="","",VLOOKUP(X1154,図書名リスト!$A$3:$W$900,19,0))</f>
        <v/>
      </c>
      <c r="R1154" s="23" t="str">
        <f>IF(F1154="","",VLOOKUP(X1154,図書名リスト!$A$3:$W$900,20,0))</f>
        <v/>
      </c>
      <c r="S1154" s="22" t="str">
        <f>IF(F1154="","",VLOOKUP(X1154,図書名リスト!$A$3:$W$900,22,0))</f>
        <v/>
      </c>
      <c r="T1154" s="9" t="str">
        <f t="shared" si="85"/>
        <v xml:space="preserve"> </v>
      </c>
      <c r="U1154" s="9" t="str">
        <f t="shared" si="86"/>
        <v>　</v>
      </c>
      <c r="V1154" s="9" t="str">
        <f t="shared" si="87"/>
        <v xml:space="preserve"> </v>
      </c>
      <c r="W1154" s="9">
        <f t="shared" si="88"/>
        <v>0</v>
      </c>
      <c r="X1154" s="8" t="str">
        <f t="shared" si="89"/>
        <v/>
      </c>
    </row>
    <row r="1155" spans="1:24" ht="57" customHeight="1" x14ac:dyDescent="0.15">
      <c r="A1155" s="44"/>
      <c r="B1155" s="11"/>
      <c r="C1155" s="17"/>
      <c r="D1155" s="17"/>
      <c r="E1155" s="16"/>
      <c r="F1155" s="15"/>
      <c r="G1155" s="14"/>
      <c r="H1155" s="13" t="str">
        <f>IF(F1155="","",VLOOKUP(F1155,図書名リスト!$C$3:$W$900,16,0))</f>
        <v/>
      </c>
      <c r="I1155" s="12" t="str">
        <f>IF(F1155="","",VLOOKUP(X1155,図書名リスト!$A$3:$W$900,5,0))</f>
        <v/>
      </c>
      <c r="J1155" s="25" t="str">
        <f>IF(F1155="","",VLOOKUP(X1155,図書名リスト!$A$3:$W$900,9,0))</f>
        <v/>
      </c>
      <c r="K1155" s="24" t="str">
        <f>IF(F1155="","",VLOOKUP(X1155,図書名リスト!$A$3:$W$900,23,0))</f>
        <v/>
      </c>
      <c r="L1155" s="10" t="str">
        <f>IF(F1155="","",VLOOKUP(X1155,図書名リスト!$A$3:$W$900,11,0))</f>
        <v/>
      </c>
      <c r="M1155" s="43" t="str">
        <f>IF(F1155="","",VLOOKUP(X1155,図書名リスト!$A$3:$W$900,14,0))</f>
        <v/>
      </c>
      <c r="N1155" s="10" t="str">
        <f>IF(F1155="","",VLOOKUP(X1155,図書名リスト!$A$3:$W$900,17,0))</f>
        <v/>
      </c>
      <c r="O1155" s="11"/>
      <c r="P1155" s="23" t="str">
        <f>IF(F1155="","",VLOOKUP(X1155,図書名リスト!$A$3:$W$900,21,0))</f>
        <v/>
      </c>
      <c r="Q1155" s="22" t="str">
        <f>IF(F1155="","",VLOOKUP(X1155,図書名リスト!$A$3:$W$900,19,0))</f>
        <v/>
      </c>
      <c r="R1155" s="23" t="str">
        <f>IF(F1155="","",VLOOKUP(X1155,図書名リスト!$A$3:$W$900,20,0))</f>
        <v/>
      </c>
      <c r="S1155" s="22" t="str">
        <f>IF(F1155="","",VLOOKUP(X1155,図書名リスト!$A$3:$W$900,22,0))</f>
        <v/>
      </c>
      <c r="T1155" s="9" t="str">
        <f t="shared" si="85"/>
        <v xml:space="preserve"> </v>
      </c>
      <c r="U1155" s="9" t="str">
        <f t="shared" si="86"/>
        <v>　</v>
      </c>
      <c r="V1155" s="9" t="str">
        <f t="shared" si="87"/>
        <v xml:space="preserve"> </v>
      </c>
      <c r="W1155" s="9">
        <f t="shared" si="88"/>
        <v>0</v>
      </c>
      <c r="X1155" s="8" t="str">
        <f t="shared" si="89"/>
        <v/>
      </c>
    </row>
    <row r="1156" spans="1:24" ht="57" customHeight="1" x14ac:dyDescent="0.15">
      <c r="A1156" s="44"/>
      <c r="B1156" s="11"/>
      <c r="C1156" s="17"/>
      <c r="D1156" s="17"/>
      <c r="E1156" s="16"/>
      <c r="F1156" s="15"/>
      <c r="G1156" s="14"/>
      <c r="H1156" s="13" t="str">
        <f>IF(F1156="","",VLOOKUP(F1156,図書名リスト!$C$3:$W$900,16,0))</f>
        <v/>
      </c>
      <c r="I1156" s="12" t="str">
        <f>IF(F1156="","",VLOOKUP(X1156,図書名リスト!$A$3:$W$900,5,0))</f>
        <v/>
      </c>
      <c r="J1156" s="25" t="str">
        <f>IF(F1156="","",VLOOKUP(X1156,図書名リスト!$A$3:$W$900,9,0))</f>
        <v/>
      </c>
      <c r="K1156" s="24" t="str">
        <f>IF(F1156="","",VLOOKUP(X1156,図書名リスト!$A$3:$W$900,23,0))</f>
        <v/>
      </c>
      <c r="L1156" s="10" t="str">
        <f>IF(F1156="","",VLOOKUP(X1156,図書名リスト!$A$3:$W$900,11,0))</f>
        <v/>
      </c>
      <c r="M1156" s="43" t="str">
        <f>IF(F1156="","",VLOOKUP(X1156,図書名リスト!$A$3:$W$900,14,0))</f>
        <v/>
      </c>
      <c r="N1156" s="10" t="str">
        <f>IF(F1156="","",VLOOKUP(X1156,図書名リスト!$A$3:$W$900,17,0))</f>
        <v/>
      </c>
      <c r="O1156" s="11"/>
      <c r="P1156" s="23" t="str">
        <f>IF(F1156="","",VLOOKUP(X1156,図書名リスト!$A$3:$W$900,21,0))</f>
        <v/>
      </c>
      <c r="Q1156" s="22" t="str">
        <f>IF(F1156="","",VLOOKUP(X1156,図書名リスト!$A$3:$W$900,19,0))</f>
        <v/>
      </c>
      <c r="R1156" s="23" t="str">
        <f>IF(F1156="","",VLOOKUP(X1156,図書名リスト!$A$3:$W$900,20,0))</f>
        <v/>
      </c>
      <c r="S1156" s="22" t="str">
        <f>IF(F1156="","",VLOOKUP(X1156,図書名リスト!$A$3:$W$900,22,0))</f>
        <v/>
      </c>
      <c r="T1156" s="9" t="str">
        <f t="shared" si="85"/>
        <v xml:space="preserve"> </v>
      </c>
      <c r="U1156" s="9" t="str">
        <f t="shared" si="86"/>
        <v>　</v>
      </c>
      <c r="V1156" s="9" t="str">
        <f t="shared" si="87"/>
        <v xml:space="preserve"> </v>
      </c>
      <c r="W1156" s="9">
        <f t="shared" si="88"/>
        <v>0</v>
      </c>
      <c r="X1156" s="8" t="str">
        <f t="shared" si="89"/>
        <v/>
      </c>
    </row>
    <row r="1157" spans="1:24" ht="57" customHeight="1" x14ac:dyDescent="0.15">
      <c r="A1157" s="44"/>
      <c r="B1157" s="11"/>
      <c r="C1157" s="17"/>
      <c r="D1157" s="17"/>
      <c r="E1157" s="16"/>
      <c r="F1157" s="15"/>
      <c r="G1157" s="14"/>
      <c r="H1157" s="13" t="str">
        <f>IF(F1157="","",VLOOKUP(F1157,図書名リスト!$C$3:$W$900,16,0))</f>
        <v/>
      </c>
      <c r="I1157" s="12" t="str">
        <f>IF(F1157="","",VLOOKUP(X1157,図書名リスト!$A$3:$W$900,5,0))</f>
        <v/>
      </c>
      <c r="J1157" s="25" t="str">
        <f>IF(F1157="","",VLOOKUP(X1157,図書名リスト!$A$3:$W$900,9,0))</f>
        <v/>
      </c>
      <c r="K1157" s="24" t="str">
        <f>IF(F1157="","",VLOOKUP(X1157,図書名リスト!$A$3:$W$900,23,0))</f>
        <v/>
      </c>
      <c r="L1157" s="10" t="str">
        <f>IF(F1157="","",VLOOKUP(X1157,図書名リスト!$A$3:$W$900,11,0))</f>
        <v/>
      </c>
      <c r="M1157" s="43" t="str">
        <f>IF(F1157="","",VLOOKUP(X1157,図書名リスト!$A$3:$W$900,14,0))</f>
        <v/>
      </c>
      <c r="N1157" s="10" t="str">
        <f>IF(F1157="","",VLOOKUP(X1157,図書名リスト!$A$3:$W$900,17,0))</f>
        <v/>
      </c>
      <c r="O1157" s="11"/>
      <c r="P1157" s="23" t="str">
        <f>IF(F1157="","",VLOOKUP(X1157,図書名リスト!$A$3:$W$900,21,0))</f>
        <v/>
      </c>
      <c r="Q1157" s="22" t="str">
        <f>IF(F1157="","",VLOOKUP(X1157,図書名リスト!$A$3:$W$900,19,0))</f>
        <v/>
      </c>
      <c r="R1157" s="23" t="str">
        <f>IF(F1157="","",VLOOKUP(X1157,図書名リスト!$A$3:$W$900,20,0))</f>
        <v/>
      </c>
      <c r="S1157" s="22" t="str">
        <f>IF(F1157="","",VLOOKUP(X1157,図書名リスト!$A$3:$W$900,22,0))</f>
        <v/>
      </c>
      <c r="T1157" s="9" t="str">
        <f t="shared" si="85"/>
        <v xml:space="preserve"> </v>
      </c>
      <c r="U1157" s="9" t="str">
        <f t="shared" si="86"/>
        <v>　</v>
      </c>
      <c r="V1157" s="9" t="str">
        <f t="shared" si="87"/>
        <v xml:space="preserve"> </v>
      </c>
      <c r="W1157" s="9">
        <f t="shared" si="88"/>
        <v>0</v>
      </c>
      <c r="X1157" s="8" t="str">
        <f t="shared" si="89"/>
        <v/>
      </c>
    </row>
    <row r="1158" spans="1:24" ht="57" customHeight="1" x14ac:dyDescent="0.15">
      <c r="A1158" s="44"/>
      <c r="B1158" s="11"/>
      <c r="C1158" s="17"/>
      <c r="D1158" s="17"/>
      <c r="E1158" s="16"/>
      <c r="F1158" s="15"/>
      <c r="G1158" s="14"/>
      <c r="H1158" s="13" t="str">
        <f>IF(F1158="","",VLOOKUP(F1158,図書名リスト!$C$3:$W$900,16,0))</f>
        <v/>
      </c>
      <c r="I1158" s="12" t="str">
        <f>IF(F1158="","",VLOOKUP(X1158,図書名リスト!$A$3:$W$900,5,0))</f>
        <v/>
      </c>
      <c r="J1158" s="25" t="str">
        <f>IF(F1158="","",VLOOKUP(X1158,図書名リスト!$A$3:$W$900,9,0))</f>
        <v/>
      </c>
      <c r="K1158" s="24" t="str">
        <f>IF(F1158="","",VLOOKUP(X1158,図書名リスト!$A$3:$W$900,23,0))</f>
        <v/>
      </c>
      <c r="L1158" s="10" t="str">
        <f>IF(F1158="","",VLOOKUP(X1158,図書名リスト!$A$3:$W$900,11,0))</f>
        <v/>
      </c>
      <c r="M1158" s="43" t="str">
        <f>IF(F1158="","",VLOOKUP(X1158,図書名リスト!$A$3:$W$900,14,0))</f>
        <v/>
      </c>
      <c r="N1158" s="10" t="str">
        <f>IF(F1158="","",VLOOKUP(X1158,図書名リスト!$A$3:$W$900,17,0))</f>
        <v/>
      </c>
      <c r="O1158" s="11"/>
      <c r="P1158" s="23" t="str">
        <f>IF(F1158="","",VLOOKUP(X1158,図書名リスト!$A$3:$W$900,21,0))</f>
        <v/>
      </c>
      <c r="Q1158" s="22" t="str">
        <f>IF(F1158="","",VLOOKUP(X1158,図書名リスト!$A$3:$W$900,19,0))</f>
        <v/>
      </c>
      <c r="R1158" s="23" t="str">
        <f>IF(F1158="","",VLOOKUP(X1158,図書名リスト!$A$3:$W$900,20,0))</f>
        <v/>
      </c>
      <c r="S1158" s="22" t="str">
        <f>IF(F1158="","",VLOOKUP(X1158,図書名リスト!$A$3:$W$900,22,0))</f>
        <v/>
      </c>
      <c r="T1158" s="9" t="str">
        <f t="shared" si="85"/>
        <v xml:space="preserve"> </v>
      </c>
      <c r="U1158" s="9" t="str">
        <f t="shared" si="86"/>
        <v>　</v>
      </c>
      <c r="V1158" s="9" t="str">
        <f t="shared" si="87"/>
        <v xml:space="preserve"> </v>
      </c>
      <c r="W1158" s="9">
        <f t="shared" si="88"/>
        <v>0</v>
      </c>
      <c r="X1158" s="8" t="str">
        <f t="shared" si="89"/>
        <v/>
      </c>
    </row>
    <row r="1159" spans="1:24" ht="57" customHeight="1" x14ac:dyDescent="0.15">
      <c r="A1159" s="44"/>
      <c r="B1159" s="11"/>
      <c r="C1159" s="17"/>
      <c r="D1159" s="17"/>
      <c r="E1159" s="16"/>
      <c r="F1159" s="15"/>
      <c r="G1159" s="14"/>
      <c r="H1159" s="13" t="str">
        <f>IF(F1159="","",VLOOKUP(F1159,図書名リスト!$C$3:$W$900,16,0))</f>
        <v/>
      </c>
      <c r="I1159" s="12" t="str">
        <f>IF(F1159="","",VLOOKUP(X1159,図書名リスト!$A$3:$W$900,5,0))</f>
        <v/>
      </c>
      <c r="J1159" s="25" t="str">
        <f>IF(F1159="","",VLOOKUP(X1159,図書名リスト!$A$3:$W$900,9,0))</f>
        <v/>
      </c>
      <c r="K1159" s="24" t="str">
        <f>IF(F1159="","",VLOOKUP(X1159,図書名リスト!$A$3:$W$900,23,0))</f>
        <v/>
      </c>
      <c r="L1159" s="10" t="str">
        <f>IF(F1159="","",VLOOKUP(X1159,図書名リスト!$A$3:$W$900,11,0))</f>
        <v/>
      </c>
      <c r="M1159" s="43" t="str">
        <f>IF(F1159="","",VLOOKUP(X1159,図書名リスト!$A$3:$W$900,14,0))</f>
        <v/>
      </c>
      <c r="N1159" s="10" t="str">
        <f>IF(F1159="","",VLOOKUP(X1159,図書名リスト!$A$3:$W$900,17,0))</f>
        <v/>
      </c>
      <c r="O1159" s="11"/>
      <c r="P1159" s="23" t="str">
        <f>IF(F1159="","",VLOOKUP(X1159,図書名リスト!$A$3:$W$900,21,0))</f>
        <v/>
      </c>
      <c r="Q1159" s="22" t="str">
        <f>IF(F1159="","",VLOOKUP(X1159,図書名リスト!$A$3:$W$900,19,0))</f>
        <v/>
      </c>
      <c r="R1159" s="23" t="str">
        <f>IF(F1159="","",VLOOKUP(X1159,図書名リスト!$A$3:$W$900,20,0))</f>
        <v/>
      </c>
      <c r="S1159" s="22" t="str">
        <f>IF(F1159="","",VLOOKUP(X1159,図書名リスト!$A$3:$W$900,22,0))</f>
        <v/>
      </c>
      <c r="T1159" s="9" t="str">
        <f t="shared" si="85"/>
        <v xml:space="preserve"> </v>
      </c>
      <c r="U1159" s="9" t="str">
        <f t="shared" si="86"/>
        <v>　</v>
      </c>
      <c r="V1159" s="9" t="str">
        <f t="shared" si="87"/>
        <v xml:space="preserve"> </v>
      </c>
      <c r="W1159" s="9">
        <f t="shared" si="88"/>
        <v>0</v>
      </c>
      <c r="X1159" s="8" t="str">
        <f t="shared" si="89"/>
        <v/>
      </c>
    </row>
    <row r="1160" spans="1:24" ht="57" customHeight="1" x14ac:dyDescent="0.15">
      <c r="A1160" s="44"/>
      <c r="B1160" s="11"/>
      <c r="C1160" s="17"/>
      <c r="D1160" s="17"/>
      <c r="E1160" s="16"/>
      <c r="F1160" s="15"/>
      <c r="G1160" s="14"/>
      <c r="H1160" s="13" t="str">
        <f>IF(F1160="","",VLOOKUP(F1160,図書名リスト!$C$3:$W$900,16,0))</f>
        <v/>
      </c>
      <c r="I1160" s="12" t="str">
        <f>IF(F1160="","",VLOOKUP(X1160,図書名リスト!$A$3:$W$900,5,0))</f>
        <v/>
      </c>
      <c r="J1160" s="25" t="str">
        <f>IF(F1160="","",VLOOKUP(X1160,図書名リスト!$A$3:$W$900,9,0))</f>
        <v/>
      </c>
      <c r="K1160" s="24" t="str">
        <f>IF(F1160="","",VLOOKUP(X1160,図書名リスト!$A$3:$W$900,23,0))</f>
        <v/>
      </c>
      <c r="L1160" s="10" t="str">
        <f>IF(F1160="","",VLOOKUP(X1160,図書名リスト!$A$3:$W$900,11,0))</f>
        <v/>
      </c>
      <c r="M1160" s="43" t="str">
        <f>IF(F1160="","",VLOOKUP(X1160,図書名リスト!$A$3:$W$900,14,0))</f>
        <v/>
      </c>
      <c r="N1160" s="10" t="str">
        <f>IF(F1160="","",VLOOKUP(X1160,図書名リスト!$A$3:$W$900,17,0))</f>
        <v/>
      </c>
      <c r="O1160" s="11"/>
      <c r="P1160" s="23" t="str">
        <f>IF(F1160="","",VLOOKUP(X1160,図書名リスト!$A$3:$W$900,21,0))</f>
        <v/>
      </c>
      <c r="Q1160" s="22" t="str">
        <f>IF(F1160="","",VLOOKUP(X1160,図書名リスト!$A$3:$W$900,19,0))</f>
        <v/>
      </c>
      <c r="R1160" s="23" t="str">
        <f>IF(F1160="","",VLOOKUP(X1160,図書名リスト!$A$3:$W$900,20,0))</f>
        <v/>
      </c>
      <c r="S1160" s="22" t="str">
        <f>IF(F1160="","",VLOOKUP(X1160,図書名リスト!$A$3:$W$900,22,0))</f>
        <v/>
      </c>
      <c r="T1160" s="9" t="str">
        <f t="shared" si="85"/>
        <v xml:space="preserve"> </v>
      </c>
      <c r="U1160" s="9" t="str">
        <f t="shared" si="86"/>
        <v>　</v>
      </c>
      <c r="V1160" s="9" t="str">
        <f t="shared" si="87"/>
        <v xml:space="preserve"> </v>
      </c>
      <c r="W1160" s="9">
        <f t="shared" si="88"/>
        <v>0</v>
      </c>
      <c r="X1160" s="8" t="str">
        <f t="shared" si="89"/>
        <v/>
      </c>
    </row>
    <row r="1161" spans="1:24" ht="57" customHeight="1" x14ac:dyDescent="0.15">
      <c r="A1161" s="44"/>
      <c r="B1161" s="11"/>
      <c r="C1161" s="17"/>
      <c r="D1161" s="17"/>
      <c r="E1161" s="16"/>
      <c r="F1161" s="15"/>
      <c r="G1161" s="14"/>
      <c r="H1161" s="13" t="str">
        <f>IF(F1161="","",VLOOKUP(F1161,図書名リスト!$C$3:$W$900,16,0))</f>
        <v/>
      </c>
      <c r="I1161" s="12" t="str">
        <f>IF(F1161="","",VLOOKUP(X1161,図書名リスト!$A$3:$W$900,5,0))</f>
        <v/>
      </c>
      <c r="J1161" s="25" t="str">
        <f>IF(F1161="","",VLOOKUP(X1161,図書名リスト!$A$3:$W$900,9,0))</f>
        <v/>
      </c>
      <c r="K1161" s="24" t="str">
        <f>IF(F1161="","",VLOOKUP(X1161,図書名リスト!$A$3:$W$900,23,0))</f>
        <v/>
      </c>
      <c r="L1161" s="10" t="str">
        <f>IF(F1161="","",VLOOKUP(X1161,図書名リスト!$A$3:$W$900,11,0))</f>
        <v/>
      </c>
      <c r="M1161" s="43" t="str">
        <f>IF(F1161="","",VLOOKUP(X1161,図書名リスト!$A$3:$W$900,14,0))</f>
        <v/>
      </c>
      <c r="N1161" s="10" t="str">
        <f>IF(F1161="","",VLOOKUP(X1161,図書名リスト!$A$3:$W$900,17,0))</f>
        <v/>
      </c>
      <c r="O1161" s="11"/>
      <c r="P1161" s="23" t="str">
        <f>IF(F1161="","",VLOOKUP(X1161,図書名リスト!$A$3:$W$900,21,0))</f>
        <v/>
      </c>
      <c r="Q1161" s="22" t="str">
        <f>IF(F1161="","",VLOOKUP(X1161,図書名リスト!$A$3:$W$900,19,0))</f>
        <v/>
      </c>
      <c r="R1161" s="23" t="str">
        <f>IF(F1161="","",VLOOKUP(X1161,図書名リスト!$A$3:$W$900,20,0))</f>
        <v/>
      </c>
      <c r="S1161" s="22" t="str">
        <f>IF(F1161="","",VLOOKUP(X1161,図書名リスト!$A$3:$W$900,22,0))</f>
        <v/>
      </c>
      <c r="T1161" s="9" t="str">
        <f t="shared" si="85"/>
        <v xml:space="preserve"> </v>
      </c>
      <c r="U1161" s="9" t="str">
        <f t="shared" si="86"/>
        <v>　</v>
      </c>
      <c r="V1161" s="9" t="str">
        <f t="shared" si="87"/>
        <v xml:space="preserve"> </v>
      </c>
      <c r="W1161" s="9">
        <f t="shared" si="88"/>
        <v>0</v>
      </c>
      <c r="X1161" s="8" t="str">
        <f t="shared" si="89"/>
        <v/>
      </c>
    </row>
    <row r="1162" spans="1:24" ht="57" customHeight="1" x14ac:dyDescent="0.15">
      <c r="A1162" s="44"/>
      <c r="B1162" s="11"/>
      <c r="C1162" s="17"/>
      <c r="D1162" s="17"/>
      <c r="E1162" s="16"/>
      <c r="F1162" s="15"/>
      <c r="G1162" s="14"/>
      <c r="H1162" s="13" t="str">
        <f>IF(F1162="","",VLOOKUP(F1162,図書名リスト!$C$3:$W$900,16,0))</f>
        <v/>
      </c>
      <c r="I1162" s="12" t="str">
        <f>IF(F1162="","",VLOOKUP(X1162,図書名リスト!$A$3:$W$900,5,0))</f>
        <v/>
      </c>
      <c r="J1162" s="25" t="str">
        <f>IF(F1162="","",VLOOKUP(X1162,図書名リスト!$A$3:$W$900,9,0))</f>
        <v/>
      </c>
      <c r="K1162" s="24" t="str">
        <f>IF(F1162="","",VLOOKUP(X1162,図書名リスト!$A$3:$W$900,23,0))</f>
        <v/>
      </c>
      <c r="L1162" s="10" t="str">
        <f>IF(F1162="","",VLOOKUP(X1162,図書名リスト!$A$3:$W$900,11,0))</f>
        <v/>
      </c>
      <c r="M1162" s="43" t="str">
        <f>IF(F1162="","",VLOOKUP(X1162,図書名リスト!$A$3:$W$900,14,0))</f>
        <v/>
      </c>
      <c r="N1162" s="10" t="str">
        <f>IF(F1162="","",VLOOKUP(X1162,図書名リスト!$A$3:$W$900,17,0))</f>
        <v/>
      </c>
      <c r="O1162" s="11"/>
      <c r="P1162" s="23" t="str">
        <f>IF(F1162="","",VLOOKUP(X1162,図書名リスト!$A$3:$W$900,21,0))</f>
        <v/>
      </c>
      <c r="Q1162" s="22" t="str">
        <f>IF(F1162="","",VLOOKUP(X1162,図書名リスト!$A$3:$W$900,19,0))</f>
        <v/>
      </c>
      <c r="R1162" s="23" t="str">
        <f>IF(F1162="","",VLOOKUP(X1162,図書名リスト!$A$3:$W$900,20,0))</f>
        <v/>
      </c>
      <c r="S1162" s="22" t="str">
        <f>IF(F1162="","",VLOOKUP(X1162,図書名リスト!$A$3:$W$900,22,0))</f>
        <v/>
      </c>
      <c r="T1162" s="9" t="str">
        <f t="shared" si="85"/>
        <v xml:space="preserve"> </v>
      </c>
      <c r="U1162" s="9" t="str">
        <f t="shared" si="86"/>
        <v>　</v>
      </c>
      <c r="V1162" s="9" t="str">
        <f t="shared" si="87"/>
        <v xml:space="preserve"> </v>
      </c>
      <c r="W1162" s="9">
        <f t="shared" si="88"/>
        <v>0</v>
      </c>
      <c r="X1162" s="8" t="str">
        <f t="shared" si="89"/>
        <v/>
      </c>
    </row>
    <row r="1163" spans="1:24" ht="57" customHeight="1" x14ac:dyDescent="0.15">
      <c r="A1163" s="44"/>
      <c r="B1163" s="11"/>
      <c r="C1163" s="17"/>
      <c r="D1163" s="17"/>
      <c r="E1163" s="16"/>
      <c r="F1163" s="15"/>
      <c r="G1163" s="14"/>
      <c r="H1163" s="13" t="str">
        <f>IF(F1163="","",VLOOKUP(F1163,図書名リスト!$C$3:$W$900,16,0))</f>
        <v/>
      </c>
      <c r="I1163" s="12" t="str">
        <f>IF(F1163="","",VLOOKUP(X1163,図書名リスト!$A$3:$W$900,5,0))</f>
        <v/>
      </c>
      <c r="J1163" s="25" t="str">
        <f>IF(F1163="","",VLOOKUP(X1163,図書名リスト!$A$3:$W$900,9,0))</f>
        <v/>
      </c>
      <c r="K1163" s="24" t="str">
        <f>IF(F1163="","",VLOOKUP(X1163,図書名リスト!$A$3:$W$900,23,0))</f>
        <v/>
      </c>
      <c r="L1163" s="10" t="str">
        <f>IF(F1163="","",VLOOKUP(X1163,図書名リスト!$A$3:$W$900,11,0))</f>
        <v/>
      </c>
      <c r="M1163" s="43" t="str">
        <f>IF(F1163="","",VLOOKUP(X1163,図書名リスト!$A$3:$W$900,14,0))</f>
        <v/>
      </c>
      <c r="N1163" s="10" t="str">
        <f>IF(F1163="","",VLOOKUP(X1163,図書名リスト!$A$3:$W$900,17,0))</f>
        <v/>
      </c>
      <c r="O1163" s="11"/>
      <c r="P1163" s="23" t="str">
        <f>IF(F1163="","",VLOOKUP(X1163,図書名リスト!$A$3:$W$900,21,0))</f>
        <v/>
      </c>
      <c r="Q1163" s="22" t="str">
        <f>IF(F1163="","",VLOOKUP(X1163,図書名リスト!$A$3:$W$900,19,0))</f>
        <v/>
      </c>
      <c r="R1163" s="23" t="str">
        <f>IF(F1163="","",VLOOKUP(X1163,図書名リスト!$A$3:$W$900,20,0))</f>
        <v/>
      </c>
      <c r="S1163" s="22" t="str">
        <f>IF(F1163="","",VLOOKUP(X1163,図書名リスト!$A$3:$W$900,22,0))</f>
        <v/>
      </c>
      <c r="T1163" s="9" t="str">
        <f t="shared" si="85"/>
        <v xml:space="preserve"> </v>
      </c>
      <c r="U1163" s="9" t="str">
        <f t="shared" si="86"/>
        <v>　</v>
      </c>
      <c r="V1163" s="9" t="str">
        <f t="shared" si="87"/>
        <v xml:space="preserve"> </v>
      </c>
      <c r="W1163" s="9">
        <f t="shared" si="88"/>
        <v>0</v>
      </c>
      <c r="X1163" s="8" t="str">
        <f t="shared" si="89"/>
        <v/>
      </c>
    </row>
    <row r="1164" spans="1:24" ht="57" customHeight="1" x14ac:dyDescent="0.15">
      <c r="A1164" s="44"/>
      <c r="B1164" s="11"/>
      <c r="C1164" s="17"/>
      <c r="D1164" s="17"/>
      <c r="E1164" s="16"/>
      <c r="F1164" s="15"/>
      <c r="G1164" s="14"/>
      <c r="H1164" s="13" t="str">
        <f>IF(F1164="","",VLOOKUP(F1164,図書名リスト!$C$3:$W$900,16,0))</f>
        <v/>
      </c>
      <c r="I1164" s="12" t="str">
        <f>IF(F1164="","",VLOOKUP(X1164,図書名リスト!$A$3:$W$900,5,0))</f>
        <v/>
      </c>
      <c r="J1164" s="25" t="str">
        <f>IF(F1164="","",VLOOKUP(X1164,図書名リスト!$A$3:$W$900,9,0))</f>
        <v/>
      </c>
      <c r="K1164" s="24" t="str">
        <f>IF(F1164="","",VLOOKUP(X1164,図書名リスト!$A$3:$W$900,23,0))</f>
        <v/>
      </c>
      <c r="L1164" s="10" t="str">
        <f>IF(F1164="","",VLOOKUP(X1164,図書名リスト!$A$3:$W$900,11,0))</f>
        <v/>
      </c>
      <c r="M1164" s="43" t="str">
        <f>IF(F1164="","",VLOOKUP(X1164,図書名リスト!$A$3:$W$900,14,0))</f>
        <v/>
      </c>
      <c r="N1164" s="10" t="str">
        <f>IF(F1164="","",VLOOKUP(X1164,図書名リスト!$A$3:$W$900,17,0))</f>
        <v/>
      </c>
      <c r="O1164" s="11"/>
      <c r="P1164" s="23" t="str">
        <f>IF(F1164="","",VLOOKUP(X1164,図書名リスト!$A$3:$W$900,21,0))</f>
        <v/>
      </c>
      <c r="Q1164" s="22" t="str">
        <f>IF(F1164="","",VLOOKUP(X1164,図書名リスト!$A$3:$W$900,19,0))</f>
        <v/>
      </c>
      <c r="R1164" s="23" t="str">
        <f>IF(F1164="","",VLOOKUP(X1164,図書名リスト!$A$3:$W$900,20,0))</f>
        <v/>
      </c>
      <c r="S1164" s="22" t="str">
        <f>IF(F1164="","",VLOOKUP(X1164,図書名リスト!$A$3:$W$900,22,0))</f>
        <v/>
      </c>
      <c r="T1164" s="9" t="str">
        <f t="shared" si="85"/>
        <v xml:space="preserve"> </v>
      </c>
      <c r="U1164" s="9" t="str">
        <f t="shared" si="86"/>
        <v>　</v>
      </c>
      <c r="V1164" s="9" t="str">
        <f t="shared" si="87"/>
        <v xml:space="preserve"> </v>
      </c>
      <c r="W1164" s="9">
        <f t="shared" si="88"/>
        <v>0</v>
      </c>
      <c r="X1164" s="8" t="str">
        <f t="shared" si="89"/>
        <v/>
      </c>
    </row>
    <row r="1165" spans="1:24" ht="57" customHeight="1" x14ac:dyDescent="0.15">
      <c r="A1165" s="44"/>
      <c r="B1165" s="11"/>
      <c r="C1165" s="17"/>
      <c r="D1165" s="17"/>
      <c r="E1165" s="16"/>
      <c r="F1165" s="15"/>
      <c r="G1165" s="14"/>
      <c r="H1165" s="13" t="str">
        <f>IF(F1165="","",VLOOKUP(F1165,図書名リスト!$C$3:$W$900,16,0))</f>
        <v/>
      </c>
      <c r="I1165" s="12" t="str">
        <f>IF(F1165="","",VLOOKUP(X1165,図書名リスト!$A$3:$W$900,5,0))</f>
        <v/>
      </c>
      <c r="J1165" s="25" t="str">
        <f>IF(F1165="","",VLOOKUP(X1165,図書名リスト!$A$3:$W$900,9,0))</f>
        <v/>
      </c>
      <c r="K1165" s="24" t="str">
        <f>IF(F1165="","",VLOOKUP(X1165,図書名リスト!$A$3:$W$900,23,0))</f>
        <v/>
      </c>
      <c r="L1165" s="10" t="str">
        <f>IF(F1165="","",VLOOKUP(X1165,図書名リスト!$A$3:$W$900,11,0))</f>
        <v/>
      </c>
      <c r="M1165" s="43" t="str">
        <f>IF(F1165="","",VLOOKUP(X1165,図書名リスト!$A$3:$W$900,14,0))</f>
        <v/>
      </c>
      <c r="N1165" s="10" t="str">
        <f>IF(F1165="","",VLOOKUP(X1165,図書名リスト!$A$3:$W$900,17,0))</f>
        <v/>
      </c>
      <c r="O1165" s="11"/>
      <c r="P1165" s="23" t="str">
        <f>IF(F1165="","",VLOOKUP(X1165,図書名リスト!$A$3:$W$900,21,0))</f>
        <v/>
      </c>
      <c r="Q1165" s="22" t="str">
        <f>IF(F1165="","",VLOOKUP(X1165,図書名リスト!$A$3:$W$900,19,0))</f>
        <v/>
      </c>
      <c r="R1165" s="23" t="str">
        <f>IF(F1165="","",VLOOKUP(X1165,図書名リスト!$A$3:$W$900,20,0))</f>
        <v/>
      </c>
      <c r="S1165" s="22" t="str">
        <f>IF(F1165="","",VLOOKUP(X1165,図書名リスト!$A$3:$W$900,22,0))</f>
        <v/>
      </c>
      <c r="T1165" s="9" t="str">
        <f t="shared" si="85"/>
        <v xml:space="preserve"> </v>
      </c>
      <c r="U1165" s="9" t="str">
        <f t="shared" si="86"/>
        <v>　</v>
      </c>
      <c r="V1165" s="9" t="str">
        <f t="shared" si="87"/>
        <v xml:space="preserve"> </v>
      </c>
      <c r="W1165" s="9">
        <f t="shared" si="88"/>
        <v>0</v>
      </c>
      <c r="X1165" s="8" t="str">
        <f t="shared" si="89"/>
        <v/>
      </c>
    </row>
    <row r="1166" spans="1:24" ht="57" customHeight="1" x14ac:dyDescent="0.15">
      <c r="A1166" s="44"/>
      <c r="B1166" s="11"/>
      <c r="C1166" s="17"/>
      <c r="D1166" s="17"/>
      <c r="E1166" s="16"/>
      <c r="F1166" s="15"/>
      <c r="G1166" s="14"/>
      <c r="H1166" s="13" t="str">
        <f>IF(F1166="","",VLOOKUP(F1166,図書名リスト!$C$3:$W$900,16,0))</f>
        <v/>
      </c>
      <c r="I1166" s="12" t="str">
        <f>IF(F1166="","",VLOOKUP(X1166,図書名リスト!$A$3:$W$900,5,0))</f>
        <v/>
      </c>
      <c r="J1166" s="25" t="str">
        <f>IF(F1166="","",VLOOKUP(X1166,図書名リスト!$A$3:$W$900,9,0))</f>
        <v/>
      </c>
      <c r="K1166" s="24" t="str">
        <f>IF(F1166="","",VLOOKUP(X1166,図書名リスト!$A$3:$W$900,23,0))</f>
        <v/>
      </c>
      <c r="L1166" s="10" t="str">
        <f>IF(F1166="","",VLOOKUP(X1166,図書名リスト!$A$3:$W$900,11,0))</f>
        <v/>
      </c>
      <c r="M1166" s="43" t="str">
        <f>IF(F1166="","",VLOOKUP(X1166,図書名リスト!$A$3:$W$900,14,0))</f>
        <v/>
      </c>
      <c r="N1166" s="10" t="str">
        <f>IF(F1166="","",VLOOKUP(X1166,図書名リスト!$A$3:$W$900,17,0))</f>
        <v/>
      </c>
      <c r="O1166" s="11"/>
      <c r="P1166" s="23" t="str">
        <f>IF(F1166="","",VLOOKUP(X1166,図書名リスト!$A$3:$W$900,21,0))</f>
        <v/>
      </c>
      <c r="Q1166" s="22" t="str">
        <f>IF(F1166="","",VLOOKUP(X1166,図書名リスト!$A$3:$W$900,19,0))</f>
        <v/>
      </c>
      <c r="R1166" s="23" t="str">
        <f>IF(F1166="","",VLOOKUP(X1166,図書名リスト!$A$3:$W$900,20,0))</f>
        <v/>
      </c>
      <c r="S1166" s="22" t="str">
        <f>IF(F1166="","",VLOOKUP(X1166,図書名リスト!$A$3:$W$900,22,0))</f>
        <v/>
      </c>
      <c r="T1166" s="9" t="str">
        <f t="shared" si="85"/>
        <v xml:space="preserve"> </v>
      </c>
      <c r="U1166" s="9" t="str">
        <f t="shared" si="86"/>
        <v>　</v>
      </c>
      <c r="V1166" s="9" t="str">
        <f t="shared" si="87"/>
        <v xml:space="preserve"> </v>
      </c>
      <c r="W1166" s="9">
        <f t="shared" si="88"/>
        <v>0</v>
      </c>
      <c r="X1166" s="8" t="str">
        <f t="shared" si="89"/>
        <v/>
      </c>
    </row>
    <row r="1167" spans="1:24" ht="57" customHeight="1" x14ac:dyDescent="0.15">
      <c r="A1167" s="44"/>
      <c r="B1167" s="11"/>
      <c r="C1167" s="17"/>
      <c r="D1167" s="17"/>
      <c r="E1167" s="16"/>
      <c r="F1167" s="15"/>
      <c r="G1167" s="14"/>
      <c r="H1167" s="13" t="str">
        <f>IF(F1167="","",VLOOKUP(F1167,図書名リスト!$C$3:$W$900,16,0))</f>
        <v/>
      </c>
      <c r="I1167" s="12" t="str">
        <f>IF(F1167="","",VLOOKUP(X1167,図書名リスト!$A$3:$W$900,5,0))</f>
        <v/>
      </c>
      <c r="J1167" s="25" t="str">
        <f>IF(F1167="","",VLOOKUP(X1167,図書名リスト!$A$3:$W$900,9,0))</f>
        <v/>
      </c>
      <c r="K1167" s="24" t="str">
        <f>IF(F1167="","",VLOOKUP(X1167,図書名リスト!$A$3:$W$900,23,0))</f>
        <v/>
      </c>
      <c r="L1167" s="10" t="str">
        <f>IF(F1167="","",VLOOKUP(X1167,図書名リスト!$A$3:$W$900,11,0))</f>
        <v/>
      </c>
      <c r="M1167" s="43" t="str">
        <f>IF(F1167="","",VLOOKUP(X1167,図書名リスト!$A$3:$W$900,14,0))</f>
        <v/>
      </c>
      <c r="N1167" s="10" t="str">
        <f>IF(F1167="","",VLOOKUP(X1167,図書名リスト!$A$3:$W$900,17,0))</f>
        <v/>
      </c>
      <c r="O1167" s="11"/>
      <c r="P1167" s="23" t="str">
        <f>IF(F1167="","",VLOOKUP(X1167,図書名リスト!$A$3:$W$900,21,0))</f>
        <v/>
      </c>
      <c r="Q1167" s="22" t="str">
        <f>IF(F1167="","",VLOOKUP(X1167,図書名リスト!$A$3:$W$900,19,0))</f>
        <v/>
      </c>
      <c r="R1167" s="23" t="str">
        <f>IF(F1167="","",VLOOKUP(X1167,図書名リスト!$A$3:$W$900,20,0))</f>
        <v/>
      </c>
      <c r="S1167" s="22" t="str">
        <f>IF(F1167="","",VLOOKUP(X1167,図書名リスト!$A$3:$W$900,22,0))</f>
        <v/>
      </c>
      <c r="T1167" s="9" t="str">
        <f t="shared" ref="T1167:T1230" si="90">IF($B1167=0," ",$L$2)</f>
        <v xml:space="preserve"> </v>
      </c>
      <c r="U1167" s="9" t="str">
        <f t="shared" ref="U1167:U1230" si="91">IF($B1167=0,"　",A1167)</f>
        <v>　</v>
      </c>
      <c r="V1167" s="9" t="str">
        <f t="shared" ref="V1167:V1230" si="92">IF($B1167=0," ",VLOOKUP(T1167,$Z$129:$AA$175,2,0))</f>
        <v xml:space="preserve"> </v>
      </c>
      <c r="W1167" s="9">
        <f t="shared" ref="W1167:W1230" si="93">B1167</f>
        <v>0</v>
      </c>
      <c r="X1167" s="8" t="str">
        <f t="shared" ref="X1167:X1230" si="94">IF(F1167&amp;G1167="","",CONCATENATE(F1167,G1167))</f>
        <v/>
      </c>
    </row>
    <row r="1168" spans="1:24" ht="57" customHeight="1" x14ac:dyDescent="0.15">
      <c r="A1168" s="44"/>
      <c r="B1168" s="11"/>
      <c r="C1168" s="17"/>
      <c r="D1168" s="17"/>
      <c r="E1168" s="16"/>
      <c r="F1168" s="15"/>
      <c r="G1168" s="14"/>
      <c r="H1168" s="13" t="str">
        <f>IF(F1168="","",VLOOKUP(F1168,図書名リスト!$C$3:$W$900,16,0))</f>
        <v/>
      </c>
      <c r="I1168" s="12" t="str">
        <f>IF(F1168="","",VLOOKUP(X1168,図書名リスト!$A$3:$W$900,5,0))</f>
        <v/>
      </c>
      <c r="J1168" s="25" t="str">
        <f>IF(F1168="","",VLOOKUP(X1168,図書名リスト!$A$3:$W$900,9,0))</f>
        <v/>
      </c>
      <c r="K1168" s="24" t="str">
        <f>IF(F1168="","",VLOOKUP(X1168,図書名リスト!$A$3:$W$900,23,0))</f>
        <v/>
      </c>
      <c r="L1168" s="10" t="str">
        <f>IF(F1168="","",VLOOKUP(X1168,図書名リスト!$A$3:$W$900,11,0))</f>
        <v/>
      </c>
      <c r="M1168" s="43" t="str">
        <f>IF(F1168="","",VLOOKUP(X1168,図書名リスト!$A$3:$W$900,14,0))</f>
        <v/>
      </c>
      <c r="N1168" s="10" t="str">
        <f>IF(F1168="","",VLOOKUP(X1168,図書名リスト!$A$3:$W$900,17,0))</f>
        <v/>
      </c>
      <c r="O1168" s="11"/>
      <c r="P1168" s="23" t="str">
        <f>IF(F1168="","",VLOOKUP(X1168,図書名リスト!$A$3:$W$900,21,0))</f>
        <v/>
      </c>
      <c r="Q1168" s="22" t="str">
        <f>IF(F1168="","",VLOOKUP(X1168,図書名リスト!$A$3:$W$900,19,0))</f>
        <v/>
      </c>
      <c r="R1168" s="23" t="str">
        <f>IF(F1168="","",VLOOKUP(X1168,図書名リスト!$A$3:$W$900,20,0))</f>
        <v/>
      </c>
      <c r="S1168" s="22" t="str">
        <f>IF(F1168="","",VLOOKUP(X1168,図書名リスト!$A$3:$W$900,22,0))</f>
        <v/>
      </c>
      <c r="T1168" s="9" t="str">
        <f t="shared" si="90"/>
        <v xml:space="preserve"> </v>
      </c>
      <c r="U1168" s="9" t="str">
        <f t="shared" si="91"/>
        <v>　</v>
      </c>
      <c r="V1168" s="9" t="str">
        <f t="shared" si="92"/>
        <v xml:space="preserve"> </v>
      </c>
      <c r="W1168" s="9">
        <f t="shared" si="93"/>
        <v>0</v>
      </c>
      <c r="X1168" s="8" t="str">
        <f t="shared" si="94"/>
        <v/>
      </c>
    </row>
    <row r="1169" spans="1:24" ht="57" customHeight="1" x14ac:dyDescent="0.15">
      <c r="A1169" s="44"/>
      <c r="B1169" s="11"/>
      <c r="C1169" s="17"/>
      <c r="D1169" s="17"/>
      <c r="E1169" s="16"/>
      <c r="F1169" s="15"/>
      <c r="G1169" s="14"/>
      <c r="H1169" s="13" t="str">
        <f>IF(F1169="","",VLOOKUP(F1169,図書名リスト!$C$3:$W$900,16,0))</f>
        <v/>
      </c>
      <c r="I1169" s="12" t="str">
        <f>IF(F1169="","",VLOOKUP(X1169,図書名リスト!$A$3:$W$900,5,0))</f>
        <v/>
      </c>
      <c r="J1169" s="25" t="str">
        <f>IF(F1169="","",VLOOKUP(X1169,図書名リスト!$A$3:$W$900,9,0))</f>
        <v/>
      </c>
      <c r="K1169" s="24" t="str">
        <f>IF(F1169="","",VLOOKUP(X1169,図書名リスト!$A$3:$W$900,23,0))</f>
        <v/>
      </c>
      <c r="L1169" s="10" t="str">
        <f>IF(F1169="","",VLOOKUP(X1169,図書名リスト!$A$3:$W$900,11,0))</f>
        <v/>
      </c>
      <c r="M1169" s="43" t="str">
        <f>IF(F1169="","",VLOOKUP(X1169,図書名リスト!$A$3:$W$900,14,0))</f>
        <v/>
      </c>
      <c r="N1169" s="10" t="str">
        <f>IF(F1169="","",VLOOKUP(X1169,図書名リスト!$A$3:$W$900,17,0))</f>
        <v/>
      </c>
      <c r="O1169" s="11"/>
      <c r="P1169" s="23" t="str">
        <f>IF(F1169="","",VLOOKUP(X1169,図書名リスト!$A$3:$W$900,21,0))</f>
        <v/>
      </c>
      <c r="Q1169" s="22" t="str">
        <f>IF(F1169="","",VLOOKUP(X1169,図書名リスト!$A$3:$W$900,19,0))</f>
        <v/>
      </c>
      <c r="R1169" s="23" t="str">
        <f>IF(F1169="","",VLOOKUP(X1169,図書名リスト!$A$3:$W$900,20,0))</f>
        <v/>
      </c>
      <c r="S1169" s="22" t="str">
        <f>IF(F1169="","",VLOOKUP(X1169,図書名リスト!$A$3:$W$900,22,0))</f>
        <v/>
      </c>
      <c r="T1169" s="9" t="str">
        <f t="shared" si="90"/>
        <v xml:space="preserve"> </v>
      </c>
      <c r="U1169" s="9" t="str">
        <f t="shared" si="91"/>
        <v>　</v>
      </c>
      <c r="V1169" s="9" t="str">
        <f t="shared" si="92"/>
        <v xml:space="preserve"> </v>
      </c>
      <c r="W1169" s="9">
        <f t="shared" si="93"/>
        <v>0</v>
      </c>
      <c r="X1169" s="8" t="str">
        <f t="shared" si="94"/>
        <v/>
      </c>
    </row>
    <row r="1170" spans="1:24" ht="57" customHeight="1" x14ac:dyDescent="0.15">
      <c r="A1170" s="44"/>
      <c r="B1170" s="11"/>
      <c r="C1170" s="17"/>
      <c r="D1170" s="17"/>
      <c r="E1170" s="16"/>
      <c r="F1170" s="15"/>
      <c r="G1170" s="14"/>
      <c r="H1170" s="13" t="str">
        <f>IF(F1170="","",VLOOKUP(F1170,図書名リスト!$C$3:$W$900,16,0))</f>
        <v/>
      </c>
      <c r="I1170" s="12" t="str">
        <f>IF(F1170="","",VLOOKUP(X1170,図書名リスト!$A$3:$W$900,5,0))</f>
        <v/>
      </c>
      <c r="J1170" s="25" t="str">
        <f>IF(F1170="","",VLOOKUP(X1170,図書名リスト!$A$3:$W$900,9,0))</f>
        <v/>
      </c>
      <c r="K1170" s="24" t="str">
        <f>IF(F1170="","",VLOOKUP(X1170,図書名リスト!$A$3:$W$900,23,0))</f>
        <v/>
      </c>
      <c r="L1170" s="10" t="str">
        <f>IF(F1170="","",VLOOKUP(X1170,図書名リスト!$A$3:$W$900,11,0))</f>
        <v/>
      </c>
      <c r="M1170" s="43" t="str">
        <f>IF(F1170="","",VLOOKUP(X1170,図書名リスト!$A$3:$W$900,14,0))</f>
        <v/>
      </c>
      <c r="N1170" s="10" t="str">
        <f>IF(F1170="","",VLOOKUP(X1170,図書名リスト!$A$3:$W$900,17,0))</f>
        <v/>
      </c>
      <c r="O1170" s="11"/>
      <c r="P1170" s="23" t="str">
        <f>IF(F1170="","",VLOOKUP(X1170,図書名リスト!$A$3:$W$900,21,0))</f>
        <v/>
      </c>
      <c r="Q1170" s="22" t="str">
        <f>IF(F1170="","",VLOOKUP(X1170,図書名リスト!$A$3:$W$900,19,0))</f>
        <v/>
      </c>
      <c r="R1170" s="23" t="str">
        <f>IF(F1170="","",VLOOKUP(X1170,図書名リスト!$A$3:$W$900,20,0))</f>
        <v/>
      </c>
      <c r="S1170" s="22" t="str">
        <f>IF(F1170="","",VLOOKUP(X1170,図書名リスト!$A$3:$W$900,22,0))</f>
        <v/>
      </c>
      <c r="T1170" s="9" t="str">
        <f t="shared" si="90"/>
        <v xml:space="preserve"> </v>
      </c>
      <c r="U1170" s="9" t="str">
        <f t="shared" si="91"/>
        <v>　</v>
      </c>
      <c r="V1170" s="9" t="str">
        <f t="shared" si="92"/>
        <v xml:space="preserve"> </v>
      </c>
      <c r="W1170" s="9">
        <f t="shared" si="93"/>
        <v>0</v>
      </c>
      <c r="X1170" s="8" t="str">
        <f t="shared" si="94"/>
        <v/>
      </c>
    </row>
    <row r="1171" spans="1:24" ht="57" customHeight="1" x14ac:dyDescent="0.15">
      <c r="A1171" s="44"/>
      <c r="B1171" s="11"/>
      <c r="C1171" s="17"/>
      <c r="D1171" s="17"/>
      <c r="E1171" s="16"/>
      <c r="F1171" s="15"/>
      <c r="G1171" s="14"/>
      <c r="H1171" s="13" t="str">
        <f>IF(F1171="","",VLOOKUP(F1171,図書名リスト!$C$3:$W$900,16,0))</f>
        <v/>
      </c>
      <c r="I1171" s="12" t="str">
        <f>IF(F1171="","",VLOOKUP(X1171,図書名リスト!$A$3:$W$900,5,0))</f>
        <v/>
      </c>
      <c r="J1171" s="25" t="str">
        <f>IF(F1171="","",VLOOKUP(X1171,図書名リスト!$A$3:$W$900,9,0))</f>
        <v/>
      </c>
      <c r="K1171" s="24" t="str">
        <f>IF(F1171="","",VLOOKUP(X1171,図書名リスト!$A$3:$W$900,23,0))</f>
        <v/>
      </c>
      <c r="L1171" s="10" t="str">
        <f>IF(F1171="","",VLOOKUP(X1171,図書名リスト!$A$3:$W$900,11,0))</f>
        <v/>
      </c>
      <c r="M1171" s="43" t="str">
        <f>IF(F1171="","",VLOOKUP(X1171,図書名リスト!$A$3:$W$900,14,0))</f>
        <v/>
      </c>
      <c r="N1171" s="10" t="str">
        <f>IF(F1171="","",VLOOKUP(X1171,図書名リスト!$A$3:$W$900,17,0))</f>
        <v/>
      </c>
      <c r="O1171" s="11"/>
      <c r="P1171" s="23" t="str">
        <f>IF(F1171="","",VLOOKUP(X1171,図書名リスト!$A$3:$W$900,21,0))</f>
        <v/>
      </c>
      <c r="Q1171" s="22" t="str">
        <f>IF(F1171="","",VLOOKUP(X1171,図書名リスト!$A$3:$W$900,19,0))</f>
        <v/>
      </c>
      <c r="R1171" s="23" t="str">
        <f>IF(F1171="","",VLOOKUP(X1171,図書名リスト!$A$3:$W$900,20,0))</f>
        <v/>
      </c>
      <c r="S1171" s="22" t="str">
        <f>IF(F1171="","",VLOOKUP(X1171,図書名リスト!$A$3:$W$900,22,0))</f>
        <v/>
      </c>
      <c r="T1171" s="9" t="str">
        <f t="shared" si="90"/>
        <v xml:space="preserve"> </v>
      </c>
      <c r="U1171" s="9" t="str">
        <f t="shared" si="91"/>
        <v>　</v>
      </c>
      <c r="V1171" s="9" t="str">
        <f t="shared" si="92"/>
        <v xml:space="preserve"> </v>
      </c>
      <c r="W1171" s="9">
        <f t="shared" si="93"/>
        <v>0</v>
      </c>
      <c r="X1171" s="8" t="str">
        <f t="shared" si="94"/>
        <v/>
      </c>
    </row>
    <row r="1172" spans="1:24" ht="57" customHeight="1" x14ac:dyDescent="0.15">
      <c r="A1172" s="44"/>
      <c r="B1172" s="11"/>
      <c r="C1172" s="17"/>
      <c r="D1172" s="17"/>
      <c r="E1172" s="16"/>
      <c r="F1172" s="15"/>
      <c r="G1172" s="14"/>
      <c r="H1172" s="13" t="str">
        <f>IF(F1172="","",VLOOKUP(F1172,図書名リスト!$C$3:$W$900,16,0))</f>
        <v/>
      </c>
      <c r="I1172" s="12" t="str">
        <f>IF(F1172="","",VLOOKUP(X1172,図書名リスト!$A$3:$W$900,5,0))</f>
        <v/>
      </c>
      <c r="J1172" s="25" t="str">
        <f>IF(F1172="","",VLOOKUP(X1172,図書名リスト!$A$3:$W$900,9,0))</f>
        <v/>
      </c>
      <c r="K1172" s="24" t="str">
        <f>IF(F1172="","",VLOOKUP(X1172,図書名リスト!$A$3:$W$900,23,0))</f>
        <v/>
      </c>
      <c r="L1172" s="10" t="str">
        <f>IF(F1172="","",VLOOKUP(X1172,図書名リスト!$A$3:$W$900,11,0))</f>
        <v/>
      </c>
      <c r="M1172" s="43" t="str">
        <f>IF(F1172="","",VLOOKUP(X1172,図書名リスト!$A$3:$W$900,14,0))</f>
        <v/>
      </c>
      <c r="N1172" s="10" t="str">
        <f>IF(F1172="","",VLOOKUP(X1172,図書名リスト!$A$3:$W$900,17,0))</f>
        <v/>
      </c>
      <c r="O1172" s="11"/>
      <c r="P1172" s="23" t="str">
        <f>IF(F1172="","",VLOOKUP(X1172,図書名リスト!$A$3:$W$900,21,0))</f>
        <v/>
      </c>
      <c r="Q1172" s="22" t="str">
        <f>IF(F1172="","",VLOOKUP(X1172,図書名リスト!$A$3:$W$900,19,0))</f>
        <v/>
      </c>
      <c r="R1172" s="23" t="str">
        <f>IF(F1172="","",VLOOKUP(X1172,図書名リスト!$A$3:$W$900,20,0))</f>
        <v/>
      </c>
      <c r="S1172" s="22" t="str">
        <f>IF(F1172="","",VLOOKUP(X1172,図書名リスト!$A$3:$W$900,22,0))</f>
        <v/>
      </c>
      <c r="T1172" s="9" t="str">
        <f t="shared" si="90"/>
        <v xml:space="preserve"> </v>
      </c>
      <c r="U1172" s="9" t="str">
        <f t="shared" si="91"/>
        <v>　</v>
      </c>
      <c r="V1172" s="9" t="str">
        <f t="shared" si="92"/>
        <v xml:space="preserve"> </v>
      </c>
      <c r="W1172" s="9">
        <f t="shared" si="93"/>
        <v>0</v>
      </c>
      <c r="X1172" s="8" t="str">
        <f t="shared" si="94"/>
        <v/>
      </c>
    </row>
    <row r="1173" spans="1:24" ht="57" customHeight="1" x14ac:dyDescent="0.15">
      <c r="A1173" s="44"/>
      <c r="B1173" s="11"/>
      <c r="C1173" s="17"/>
      <c r="D1173" s="17"/>
      <c r="E1173" s="16"/>
      <c r="F1173" s="15"/>
      <c r="G1173" s="14"/>
      <c r="H1173" s="13" t="str">
        <f>IF(F1173="","",VLOOKUP(F1173,図書名リスト!$C$3:$W$900,16,0))</f>
        <v/>
      </c>
      <c r="I1173" s="12" t="str">
        <f>IF(F1173="","",VLOOKUP(X1173,図書名リスト!$A$3:$W$900,5,0))</f>
        <v/>
      </c>
      <c r="J1173" s="25" t="str">
        <f>IF(F1173="","",VLOOKUP(X1173,図書名リスト!$A$3:$W$900,9,0))</f>
        <v/>
      </c>
      <c r="K1173" s="24" t="str">
        <f>IF(F1173="","",VLOOKUP(X1173,図書名リスト!$A$3:$W$900,23,0))</f>
        <v/>
      </c>
      <c r="L1173" s="10" t="str">
        <f>IF(F1173="","",VLOOKUP(X1173,図書名リスト!$A$3:$W$900,11,0))</f>
        <v/>
      </c>
      <c r="M1173" s="43" t="str">
        <f>IF(F1173="","",VLOOKUP(X1173,図書名リスト!$A$3:$W$900,14,0))</f>
        <v/>
      </c>
      <c r="N1173" s="10" t="str">
        <f>IF(F1173="","",VLOOKUP(X1173,図書名リスト!$A$3:$W$900,17,0))</f>
        <v/>
      </c>
      <c r="O1173" s="11"/>
      <c r="P1173" s="23" t="str">
        <f>IF(F1173="","",VLOOKUP(X1173,図書名リスト!$A$3:$W$900,21,0))</f>
        <v/>
      </c>
      <c r="Q1173" s="22" t="str">
        <f>IF(F1173="","",VLOOKUP(X1173,図書名リスト!$A$3:$W$900,19,0))</f>
        <v/>
      </c>
      <c r="R1173" s="23" t="str">
        <f>IF(F1173="","",VLOOKUP(X1173,図書名リスト!$A$3:$W$900,20,0))</f>
        <v/>
      </c>
      <c r="S1173" s="22" t="str">
        <f>IF(F1173="","",VLOOKUP(X1173,図書名リスト!$A$3:$W$900,22,0))</f>
        <v/>
      </c>
      <c r="T1173" s="9" t="str">
        <f t="shared" si="90"/>
        <v xml:space="preserve"> </v>
      </c>
      <c r="U1173" s="9" t="str">
        <f t="shared" si="91"/>
        <v>　</v>
      </c>
      <c r="V1173" s="9" t="str">
        <f t="shared" si="92"/>
        <v xml:space="preserve"> </v>
      </c>
      <c r="W1173" s="9">
        <f t="shared" si="93"/>
        <v>0</v>
      </c>
      <c r="X1173" s="8" t="str">
        <f t="shared" si="94"/>
        <v/>
      </c>
    </row>
    <row r="1174" spans="1:24" ht="57" customHeight="1" x14ac:dyDescent="0.15">
      <c r="A1174" s="44"/>
      <c r="B1174" s="11"/>
      <c r="C1174" s="17"/>
      <c r="D1174" s="17"/>
      <c r="E1174" s="16"/>
      <c r="F1174" s="15"/>
      <c r="G1174" s="14"/>
      <c r="H1174" s="13" t="str">
        <f>IF(F1174="","",VLOOKUP(F1174,図書名リスト!$C$3:$W$900,16,0))</f>
        <v/>
      </c>
      <c r="I1174" s="12" t="str">
        <f>IF(F1174="","",VLOOKUP(X1174,図書名リスト!$A$3:$W$900,5,0))</f>
        <v/>
      </c>
      <c r="J1174" s="25" t="str">
        <f>IF(F1174="","",VLOOKUP(X1174,図書名リスト!$A$3:$W$900,9,0))</f>
        <v/>
      </c>
      <c r="K1174" s="24" t="str">
        <f>IF(F1174="","",VLOOKUP(X1174,図書名リスト!$A$3:$W$900,23,0))</f>
        <v/>
      </c>
      <c r="L1174" s="10" t="str">
        <f>IF(F1174="","",VLOOKUP(X1174,図書名リスト!$A$3:$W$900,11,0))</f>
        <v/>
      </c>
      <c r="M1174" s="43" t="str">
        <f>IF(F1174="","",VLOOKUP(X1174,図書名リスト!$A$3:$W$900,14,0))</f>
        <v/>
      </c>
      <c r="N1174" s="10" t="str">
        <f>IF(F1174="","",VLOOKUP(X1174,図書名リスト!$A$3:$W$900,17,0))</f>
        <v/>
      </c>
      <c r="O1174" s="11"/>
      <c r="P1174" s="23" t="str">
        <f>IF(F1174="","",VLOOKUP(X1174,図書名リスト!$A$3:$W$900,21,0))</f>
        <v/>
      </c>
      <c r="Q1174" s="22" t="str">
        <f>IF(F1174="","",VLOOKUP(X1174,図書名リスト!$A$3:$W$900,19,0))</f>
        <v/>
      </c>
      <c r="R1174" s="23" t="str">
        <f>IF(F1174="","",VLOOKUP(X1174,図書名リスト!$A$3:$W$900,20,0))</f>
        <v/>
      </c>
      <c r="S1174" s="22" t="str">
        <f>IF(F1174="","",VLOOKUP(X1174,図書名リスト!$A$3:$W$900,22,0))</f>
        <v/>
      </c>
      <c r="T1174" s="9" t="str">
        <f t="shared" si="90"/>
        <v xml:space="preserve"> </v>
      </c>
      <c r="U1174" s="9" t="str">
        <f t="shared" si="91"/>
        <v>　</v>
      </c>
      <c r="V1174" s="9" t="str">
        <f t="shared" si="92"/>
        <v xml:space="preserve"> </v>
      </c>
      <c r="W1174" s="9">
        <f t="shared" si="93"/>
        <v>0</v>
      </c>
      <c r="X1174" s="8" t="str">
        <f t="shared" si="94"/>
        <v/>
      </c>
    </row>
    <row r="1175" spans="1:24" ht="57" customHeight="1" x14ac:dyDescent="0.15">
      <c r="A1175" s="44"/>
      <c r="B1175" s="11"/>
      <c r="C1175" s="17"/>
      <c r="D1175" s="17"/>
      <c r="E1175" s="16"/>
      <c r="F1175" s="15"/>
      <c r="G1175" s="14"/>
      <c r="H1175" s="13" t="str">
        <f>IF(F1175="","",VLOOKUP(F1175,図書名リスト!$C$3:$W$900,16,0))</f>
        <v/>
      </c>
      <c r="I1175" s="12" t="str">
        <f>IF(F1175="","",VLOOKUP(X1175,図書名リスト!$A$3:$W$900,5,0))</f>
        <v/>
      </c>
      <c r="J1175" s="25" t="str">
        <f>IF(F1175="","",VLOOKUP(X1175,図書名リスト!$A$3:$W$900,9,0))</f>
        <v/>
      </c>
      <c r="K1175" s="24" t="str">
        <f>IF(F1175="","",VLOOKUP(X1175,図書名リスト!$A$3:$W$900,23,0))</f>
        <v/>
      </c>
      <c r="L1175" s="10" t="str">
        <f>IF(F1175="","",VLOOKUP(X1175,図書名リスト!$A$3:$W$900,11,0))</f>
        <v/>
      </c>
      <c r="M1175" s="43" t="str">
        <f>IF(F1175="","",VLOOKUP(X1175,図書名リスト!$A$3:$W$900,14,0))</f>
        <v/>
      </c>
      <c r="N1175" s="10" t="str">
        <f>IF(F1175="","",VLOOKUP(X1175,図書名リスト!$A$3:$W$900,17,0))</f>
        <v/>
      </c>
      <c r="O1175" s="11"/>
      <c r="P1175" s="23" t="str">
        <f>IF(F1175="","",VLOOKUP(X1175,図書名リスト!$A$3:$W$900,21,0))</f>
        <v/>
      </c>
      <c r="Q1175" s="22" t="str">
        <f>IF(F1175="","",VLOOKUP(X1175,図書名リスト!$A$3:$W$900,19,0))</f>
        <v/>
      </c>
      <c r="R1175" s="23" t="str">
        <f>IF(F1175="","",VLOOKUP(X1175,図書名リスト!$A$3:$W$900,20,0))</f>
        <v/>
      </c>
      <c r="S1175" s="22" t="str">
        <f>IF(F1175="","",VLOOKUP(X1175,図書名リスト!$A$3:$W$900,22,0))</f>
        <v/>
      </c>
      <c r="T1175" s="9" t="str">
        <f t="shared" si="90"/>
        <v xml:space="preserve"> </v>
      </c>
      <c r="U1175" s="9" t="str">
        <f t="shared" si="91"/>
        <v>　</v>
      </c>
      <c r="V1175" s="9" t="str">
        <f t="shared" si="92"/>
        <v xml:space="preserve"> </v>
      </c>
      <c r="W1175" s="9">
        <f t="shared" si="93"/>
        <v>0</v>
      </c>
      <c r="X1175" s="8" t="str">
        <f t="shared" si="94"/>
        <v/>
      </c>
    </row>
    <row r="1176" spans="1:24" ht="57" customHeight="1" x14ac:dyDescent="0.15">
      <c r="A1176" s="44"/>
      <c r="B1176" s="11"/>
      <c r="C1176" s="17"/>
      <c r="D1176" s="17"/>
      <c r="E1176" s="16"/>
      <c r="F1176" s="15"/>
      <c r="G1176" s="14"/>
      <c r="H1176" s="13" t="str">
        <f>IF(F1176="","",VLOOKUP(F1176,図書名リスト!$C$3:$W$900,16,0))</f>
        <v/>
      </c>
      <c r="I1176" s="12" t="str">
        <f>IF(F1176="","",VLOOKUP(X1176,図書名リスト!$A$3:$W$900,5,0))</f>
        <v/>
      </c>
      <c r="J1176" s="25" t="str">
        <f>IF(F1176="","",VLOOKUP(X1176,図書名リスト!$A$3:$W$900,9,0))</f>
        <v/>
      </c>
      <c r="K1176" s="24" t="str">
        <f>IF(F1176="","",VLOOKUP(X1176,図書名リスト!$A$3:$W$900,23,0))</f>
        <v/>
      </c>
      <c r="L1176" s="10" t="str">
        <f>IF(F1176="","",VLOOKUP(X1176,図書名リスト!$A$3:$W$900,11,0))</f>
        <v/>
      </c>
      <c r="M1176" s="43" t="str">
        <f>IF(F1176="","",VLOOKUP(X1176,図書名リスト!$A$3:$W$900,14,0))</f>
        <v/>
      </c>
      <c r="N1176" s="10" t="str">
        <f>IF(F1176="","",VLOOKUP(X1176,図書名リスト!$A$3:$W$900,17,0))</f>
        <v/>
      </c>
      <c r="O1176" s="11"/>
      <c r="P1176" s="23" t="str">
        <f>IF(F1176="","",VLOOKUP(X1176,図書名リスト!$A$3:$W$900,21,0))</f>
        <v/>
      </c>
      <c r="Q1176" s="22" t="str">
        <f>IF(F1176="","",VLOOKUP(X1176,図書名リスト!$A$3:$W$900,19,0))</f>
        <v/>
      </c>
      <c r="R1176" s="23" t="str">
        <f>IF(F1176="","",VLOOKUP(X1176,図書名リスト!$A$3:$W$900,20,0))</f>
        <v/>
      </c>
      <c r="S1176" s="22" t="str">
        <f>IF(F1176="","",VLOOKUP(X1176,図書名リスト!$A$3:$W$900,22,0))</f>
        <v/>
      </c>
      <c r="T1176" s="9" t="str">
        <f t="shared" si="90"/>
        <v xml:space="preserve"> </v>
      </c>
      <c r="U1176" s="9" t="str">
        <f t="shared" si="91"/>
        <v>　</v>
      </c>
      <c r="V1176" s="9" t="str">
        <f t="shared" si="92"/>
        <v xml:space="preserve"> </v>
      </c>
      <c r="W1176" s="9">
        <f t="shared" si="93"/>
        <v>0</v>
      </c>
      <c r="X1176" s="8" t="str">
        <f t="shared" si="94"/>
        <v/>
      </c>
    </row>
    <row r="1177" spans="1:24" ht="57" customHeight="1" x14ac:dyDescent="0.15">
      <c r="A1177" s="44"/>
      <c r="B1177" s="11"/>
      <c r="C1177" s="17"/>
      <c r="D1177" s="17"/>
      <c r="E1177" s="16"/>
      <c r="F1177" s="15"/>
      <c r="G1177" s="14"/>
      <c r="H1177" s="13" t="str">
        <f>IF(F1177="","",VLOOKUP(F1177,図書名リスト!$C$3:$W$900,16,0))</f>
        <v/>
      </c>
      <c r="I1177" s="12" t="str">
        <f>IF(F1177="","",VLOOKUP(X1177,図書名リスト!$A$3:$W$900,5,0))</f>
        <v/>
      </c>
      <c r="J1177" s="25" t="str">
        <f>IF(F1177="","",VLOOKUP(X1177,図書名リスト!$A$3:$W$900,9,0))</f>
        <v/>
      </c>
      <c r="K1177" s="24" t="str">
        <f>IF(F1177="","",VLOOKUP(X1177,図書名リスト!$A$3:$W$900,23,0))</f>
        <v/>
      </c>
      <c r="L1177" s="10" t="str">
        <f>IF(F1177="","",VLOOKUP(X1177,図書名リスト!$A$3:$W$900,11,0))</f>
        <v/>
      </c>
      <c r="M1177" s="43" t="str">
        <f>IF(F1177="","",VLOOKUP(X1177,図書名リスト!$A$3:$W$900,14,0))</f>
        <v/>
      </c>
      <c r="N1177" s="10" t="str">
        <f>IF(F1177="","",VLOOKUP(X1177,図書名リスト!$A$3:$W$900,17,0))</f>
        <v/>
      </c>
      <c r="O1177" s="11"/>
      <c r="P1177" s="23" t="str">
        <f>IF(F1177="","",VLOOKUP(X1177,図書名リスト!$A$3:$W$900,21,0))</f>
        <v/>
      </c>
      <c r="Q1177" s="22" t="str">
        <f>IF(F1177="","",VLOOKUP(X1177,図書名リスト!$A$3:$W$900,19,0))</f>
        <v/>
      </c>
      <c r="R1177" s="23" t="str">
        <f>IF(F1177="","",VLOOKUP(X1177,図書名リスト!$A$3:$W$900,20,0))</f>
        <v/>
      </c>
      <c r="S1177" s="22" t="str">
        <f>IF(F1177="","",VLOOKUP(X1177,図書名リスト!$A$3:$W$900,22,0))</f>
        <v/>
      </c>
      <c r="T1177" s="9" t="str">
        <f t="shared" si="90"/>
        <v xml:space="preserve"> </v>
      </c>
      <c r="U1177" s="9" t="str">
        <f t="shared" si="91"/>
        <v>　</v>
      </c>
      <c r="V1177" s="9" t="str">
        <f t="shared" si="92"/>
        <v xml:space="preserve"> </v>
      </c>
      <c r="W1177" s="9">
        <f t="shared" si="93"/>
        <v>0</v>
      </c>
      <c r="X1177" s="8" t="str">
        <f t="shared" si="94"/>
        <v/>
      </c>
    </row>
    <row r="1178" spans="1:24" ht="57" customHeight="1" x14ac:dyDescent="0.15">
      <c r="A1178" s="44"/>
      <c r="B1178" s="11"/>
      <c r="C1178" s="17"/>
      <c r="D1178" s="17"/>
      <c r="E1178" s="16"/>
      <c r="F1178" s="15"/>
      <c r="G1178" s="14"/>
      <c r="H1178" s="13" t="str">
        <f>IF(F1178="","",VLOOKUP(F1178,図書名リスト!$C$3:$W$900,16,0))</f>
        <v/>
      </c>
      <c r="I1178" s="12" t="str">
        <f>IF(F1178="","",VLOOKUP(X1178,図書名リスト!$A$3:$W$900,5,0))</f>
        <v/>
      </c>
      <c r="J1178" s="25" t="str">
        <f>IF(F1178="","",VLOOKUP(X1178,図書名リスト!$A$3:$W$900,9,0))</f>
        <v/>
      </c>
      <c r="K1178" s="24" t="str">
        <f>IF(F1178="","",VLOOKUP(X1178,図書名リスト!$A$3:$W$900,23,0))</f>
        <v/>
      </c>
      <c r="L1178" s="10" t="str">
        <f>IF(F1178="","",VLOOKUP(X1178,図書名リスト!$A$3:$W$900,11,0))</f>
        <v/>
      </c>
      <c r="M1178" s="43" t="str">
        <f>IF(F1178="","",VLOOKUP(X1178,図書名リスト!$A$3:$W$900,14,0))</f>
        <v/>
      </c>
      <c r="N1178" s="10" t="str">
        <f>IF(F1178="","",VLOOKUP(X1178,図書名リスト!$A$3:$W$900,17,0))</f>
        <v/>
      </c>
      <c r="O1178" s="11"/>
      <c r="P1178" s="23" t="str">
        <f>IF(F1178="","",VLOOKUP(X1178,図書名リスト!$A$3:$W$900,21,0))</f>
        <v/>
      </c>
      <c r="Q1178" s="22" t="str">
        <f>IF(F1178="","",VLOOKUP(X1178,図書名リスト!$A$3:$W$900,19,0))</f>
        <v/>
      </c>
      <c r="R1178" s="23" t="str">
        <f>IF(F1178="","",VLOOKUP(X1178,図書名リスト!$A$3:$W$900,20,0))</f>
        <v/>
      </c>
      <c r="S1178" s="22" t="str">
        <f>IF(F1178="","",VLOOKUP(X1178,図書名リスト!$A$3:$W$900,22,0))</f>
        <v/>
      </c>
      <c r="T1178" s="9" t="str">
        <f t="shared" si="90"/>
        <v xml:space="preserve"> </v>
      </c>
      <c r="U1178" s="9" t="str">
        <f t="shared" si="91"/>
        <v>　</v>
      </c>
      <c r="V1178" s="9" t="str">
        <f t="shared" si="92"/>
        <v xml:space="preserve"> </v>
      </c>
      <c r="W1178" s="9">
        <f t="shared" si="93"/>
        <v>0</v>
      </c>
      <c r="X1178" s="8" t="str">
        <f t="shared" si="94"/>
        <v/>
      </c>
    </row>
    <row r="1179" spans="1:24" ht="57" customHeight="1" x14ac:dyDescent="0.15">
      <c r="A1179" s="44"/>
      <c r="B1179" s="11"/>
      <c r="C1179" s="17"/>
      <c r="D1179" s="17"/>
      <c r="E1179" s="16"/>
      <c r="F1179" s="15"/>
      <c r="G1179" s="14"/>
      <c r="H1179" s="13" t="str">
        <f>IF(F1179="","",VLOOKUP(F1179,図書名リスト!$C$3:$W$900,16,0))</f>
        <v/>
      </c>
      <c r="I1179" s="12" t="str">
        <f>IF(F1179="","",VLOOKUP(X1179,図書名リスト!$A$3:$W$900,5,0))</f>
        <v/>
      </c>
      <c r="J1179" s="25" t="str">
        <f>IF(F1179="","",VLOOKUP(X1179,図書名リスト!$A$3:$W$900,9,0))</f>
        <v/>
      </c>
      <c r="K1179" s="24" t="str">
        <f>IF(F1179="","",VLOOKUP(X1179,図書名リスト!$A$3:$W$900,23,0))</f>
        <v/>
      </c>
      <c r="L1179" s="10" t="str">
        <f>IF(F1179="","",VLOOKUP(X1179,図書名リスト!$A$3:$W$900,11,0))</f>
        <v/>
      </c>
      <c r="M1179" s="43" t="str">
        <f>IF(F1179="","",VLOOKUP(X1179,図書名リスト!$A$3:$W$900,14,0))</f>
        <v/>
      </c>
      <c r="N1179" s="10" t="str">
        <f>IF(F1179="","",VLOOKUP(X1179,図書名リスト!$A$3:$W$900,17,0))</f>
        <v/>
      </c>
      <c r="O1179" s="11"/>
      <c r="P1179" s="23" t="str">
        <f>IF(F1179="","",VLOOKUP(X1179,図書名リスト!$A$3:$W$900,21,0))</f>
        <v/>
      </c>
      <c r="Q1179" s="22" t="str">
        <f>IF(F1179="","",VLOOKUP(X1179,図書名リスト!$A$3:$W$900,19,0))</f>
        <v/>
      </c>
      <c r="R1179" s="23" t="str">
        <f>IF(F1179="","",VLOOKUP(X1179,図書名リスト!$A$3:$W$900,20,0))</f>
        <v/>
      </c>
      <c r="S1179" s="22" t="str">
        <f>IF(F1179="","",VLOOKUP(X1179,図書名リスト!$A$3:$W$900,22,0))</f>
        <v/>
      </c>
      <c r="T1179" s="9" t="str">
        <f t="shared" si="90"/>
        <v xml:space="preserve"> </v>
      </c>
      <c r="U1179" s="9" t="str">
        <f t="shared" si="91"/>
        <v>　</v>
      </c>
      <c r="V1179" s="9" t="str">
        <f t="shared" si="92"/>
        <v xml:space="preserve"> </v>
      </c>
      <c r="W1179" s="9">
        <f t="shared" si="93"/>
        <v>0</v>
      </c>
      <c r="X1179" s="8" t="str">
        <f t="shared" si="94"/>
        <v/>
      </c>
    </row>
    <row r="1180" spans="1:24" ht="57" customHeight="1" x14ac:dyDescent="0.15">
      <c r="A1180" s="44"/>
      <c r="B1180" s="11"/>
      <c r="C1180" s="17"/>
      <c r="D1180" s="17"/>
      <c r="E1180" s="16"/>
      <c r="F1180" s="15"/>
      <c r="G1180" s="14"/>
      <c r="H1180" s="13" t="str">
        <f>IF(F1180="","",VLOOKUP(F1180,図書名リスト!$C$3:$W$900,16,0))</f>
        <v/>
      </c>
      <c r="I1180" s="12" t="str">
        <f>IF(F1180="","",VLOOKUP(X1180,図書名リスト!$A$3:$W$900,5,0))</f>
        <v/>
      </c>
      <c r="J1180" s="25" t="str">
        <f>IF(F1180="","",VLOOKUP(X1180,図書名リスト!$A$3:$W$900,9,0))</f>
        <v/>
      </c>
      <c r="K1180" s="24" t="str">
        <f>IF(F1180="","",VLOOKUP(X1180,図書名リスト!$A$3:$W$900,23,0))</f>
        <v/>
      </c>
      <c r="L1180" s="10" t="str">
        <f>IF(F1180="","",VLOOKUP(X1180,図書名リスト!$A$3:$W$900,11,0))</f>
        <v/>
      </c>
      <c r="M1180" s="43" t="str">
        <f>IF(F1180="","",VLOOKUP(X1180,図書名リスト!$A$3:$W$900,14,0))</f>
        <v/>
      </c>
      <c r="N1180" s="10" t="str">
        <f>IF(F1180="","",VLOOKUP(X1180,図書名リスト!$A$3:$W$900,17,0))</f>
        <v/>
      </c>
      <c r="O1180" s="11"/>
      <c r="P1180" s="23" t="str">
        <f>IF(F1180="","",VLOOKUP(X1180,図書名リスト!$A$3:$W$900,21,0))</f>
        <v/>
      </c>
      <c r="Q1180" s="22" t="str">
        <f>IF(F1180="","",VLOOKUP(X1180,図書名リスト!$A$3:$W$900,19,0))</f>
        <v/>
      </c>
      <c r="R1180" s="23" t="str">
        <f>IF(F1180="","",VLOOKUP(X1180,図書名リスト!$A$3:$W$900,20,0))</f>
        <v/>
      </c>
      <c r="S1180" s="22" t="str">
        <f>IF(F1180="","",VLOOKUP(X1180,図書名リスト!$A$3:$W$900,22,0))</f>
        <v/>
      </c>
      <c r="T1180" s="9" t="str">
        <f t="shared" si="90"/>
        <v xml:space="preserve"> </v>
      </c>
      <c r="U1180" s="9" t="str">
        <f t="shared" si="91"/>
        <v>　</v>
      </c>
      <c r="V1180" s="9" t="str">
        <f t="shared" si="92"/>
        <v xml:space="preserve"> </v>
      </c>
      <c r="W1180" s="9">
        <f t="shared" si="93"/>
        <v>0</v>
      </c>
      <c r="X1180" s="8" t="str">
        <f t="shared" si="94"/>
        <v/>
      </c>
    </row>
    <row r="1181" spans="1:24" ht="57" customHeight="1" x14ac:dyDescent="0.15">
      <c r="A1181" s="44"/>
      <c r="B1181" s="11"/>
      <c r="C1181" s="17"/>
      <c r="D1181" s="17"/>
      <c r="E1181" s="16"/>
      <c r="F1181" s="15"/>
      <c r="G1181" s="14"/>
      <c r="H1181" s="13" t="str">
        <f>IF(F1181="","",VLOOKUP(F1181,図書名リスト!$C$3:$W$900,16,0))</f>
        <v/>
      </c>
      <c r="I1181" s="12" t="str">
        <f>IF(F1181="","",VLOOKUP(X1181,図書名リスト!$A$3:$W$900,5,0))</f>
        <v/>
      </c>
      <c r="J1181" s="25" t="str">
        <f>IF(F1181="","",VLOOKUP(X1181,図書名リスト!$A$3:$W$900,9,0))</f>
        <v/>
      </c>
      <c r="K1181" s="24" t="str">
        <f>IF(F1181="","",VLOOKUP(X1181,図書名リスト!$A$3:$W$900,23,0))</f>
        <v/>
      </c>
      <c r="L1181" s="10" t="str">
        <f>IF(F1181="","",VLOOKUP(X1181,図書名リスト!$A$3:$W$900,11,0))</f>
        <v/>
      </c>
      <c r="M1181" s="43" t="str">
        <f>IF(F1181="","",VLOOKUP(X1181,図書名リスト!$A$3:$W$900,14,0))</f>
        <v/>
      </c>
      <c r="N1181" s="10" t="str">
        <f>IF(F1181="","",VLOOKUP(X1181,図書名リスト!$A$3:$W$900,17,0))</f>
        <v/>
      </c>
      <c r="O1181" s="11"/>
      <c r="P1181" s="23" t="str">
        <f>IF(F1181="","",VLOOKUP(X1181,図書名リスト!$A$3:$W$900,21,0))</f>
        <v/>
      </c>
      <c r="Q1181" s="22" t="str">
        <f>IF(F1181="","",VLOOKUP(X1181,図書名リスト!$A$3:$W$900,19,0))</f>
        <v/>
      </c>
      <c r="R1181" s="23" t="str">
        <f>IF(F1181="","",VLOOKUP(X1181,図書名リスト!$A$3:$W$900,20,0))</f>
        <v/>
      </c>
      <c r="S1181" s="22" t="str">
        <f>IF(F1181="","",VLOOKUP(X1181,図書名リスト!$A$3:$W$900,22,0))</f>
        <v/>
      </c>
      <c r="T1181" s="9" t="str">
        <f t="shared" si="90"/>
        <v xml:space="preserve"> </v>
      </c>
      <c r="U1181" s="9" t="str">
        <f t="shared" si="91"/>
        <v>　</v>
      </c>
      <c r="V1181" s="9" t="str">
        <f t="shared" si="92"/>
        <v xml:space="preserve"> </v>
      </c>
      <c r="W1181" s="9">
        <f t="shared" si="93"/>
        <v>0</v>
      </c>
      <c r="X1181" s="8" t="str">
        <f t="shared" si="94"/>
        <v/>
      </c>
    </row>
    <row r="1182" spans="1:24" ht="57" customHeight="1" x14ac:dyDescent="0.15">
      <c r="A1182" s="44"/>
      <c r="B1182" s="11"/>
      <c r="C1182" s="17"/>
      <c r="D1182" s="17"/>
      <c r="E1182" s="16"/>
      <c r="F1182" s="15"/>
      <c r="G1182" s="14"/>
      <c r="H1182" s="13" t="str">
        <f>IF(F1182="","",VLOOKUP(F1182,図書名リスト!$C$3:$W$900,16,0))</f>
        <v/>
      </c>
      <c r="I1182" s="12" t="str">
        <f>IF(F1182="","",VLOOKUP(X1182,図書名リスト!$A$3:$W$900,5,0))</f>
        <v/>
      </c>
      <c r="J1182" s="25" t="str">
        <f>IF(F1182="","",VLOOKUP(X1182,図書名リスト!$A$3:$W$900,9,0))</f>
        <v/>
      </c>
      <c r="K1182" s="24" t="str">
        <f>IF(F1182="","",VLOOKUP(X1182,図書名リスト!$A$3:$W$900,23,0))</f>
        <v/>
      </c>
      <c r="L1182" s="10" t="str">
        <f>IF(F1182="","",VLOOKUP(X1182,図書名リスト!$A$3:$W$900,11,0))</f>
        <v/>
      </c>
      <c r="M1182" s="43" t="str">
        <f>IF(F1182="","",VLOOKUP(X1182,図書名リスト!$A$3:$W$900,14,0))</f>
        <v/>
      </c>
      <c r="N1182" s="10" t="str">
        <f>IF(F1182="","",VLOOKUP(X1182,図書名リスト!$A$3:$W$900,17,0))</f>
        <v/>
      </c>
      <c r="O1182" s="11"/>
      <c r="P1182" s="23" t="str">
        <f>IF(F1182="","",VLOOKUP(X1182,図書名リスト!$A$3:$W$900,21,0))</f>
        <v/>
      </c>
      <c r="Q1182" s="22" t="str">
        <f>IF(F1182="","",VLOOKUP(X1182,図書名リスト!$A$3:$W$900,19,0))</f>
        <v/>
      </c>
      <c r="R1182" s="23" t="str">
        <f>IF(F1182="","",VLOOKUP(X1182,図書名リスト!$A$3:$W$900,20,0))</f>
        <v/>
      </c>
      <c r="S1182" s="22" t="str">
        <f>IF(F1182="","",VLOOKUP(X1182,図書名リスト!$A$3:$W$900,22,0))</f>
        <v/>
      </c>
      <c r="T1182" s="9" t="str">
        <f t="shared" si="90"/>
        <v xml:space="preserve"> </v>
      </c>
      <c r="U1182" s="9" t="str">
        <f t="shared" si="91"/>
        <v>　</v>
      </c>
      <c r="V1182" s="9" t="str">
        <f t="shared" si="92"/>
        <v xml:space="preserve"> </v>
      </c>
      <c r="W1182" s="9">
        <f t="shared" si="93"/>
        <v>0</v>
      </c>
      <c r="X1182" s="8" t="str">
        <f t="shared" si="94"/>
        <v/>
      </c>
    </row>
    <row r="1183" spans="1:24" ht="57" customHeight="1" x14ac:dyDescent="0.15">
      <c r="A1183" s="44"/>
      <c r="B1183" s="11"/>
      <c r="C1183" s="17"/>
      <c r="D1183" s="17"/>
      <c r="E1183" s="16"/>
      <c r="F1183" s="15"/>
      <c r="G1183" s="14"/>
      <c r="H1183" s="13" t="str">
        <f>IF(F1183="","",VLOOKUP(F1183,図書名リスト!$C$3:$W$900,16,0))</f>
        <v/>
      </c>
      <c r="I1183" s="12" t="str">
        <f>IF(F1183="","",VLOOKUP(X1183,図書名リスト!$A$3:$W$900,5,0))</f>
        <v/>
      </c>
      <c r="J1183" s="25" t="str">
        <f>IF(F1183="","",VLOOKUP(X1183,図書名リスト!$A$3:$W$900,9,0))</f>
        <v/>
      </c>
      <c r="K1183" s="24" t="str">
        <f>IF(F1183="","",VLOOKUP(X1183,図書名リスト!$A$3:$W$900,23,0))</f>
        <v/>
      </c>
      <c r="L1183" s="10" t="str">
        <f>IF(F1183="","",VLOOKUP(X1183,図書名リスト!$A$3:$W$900,11,0))</f>
        <v/>
      </c>
      <c r="M1183" s="43" t="str">
        <f>IF(F1183="","",VLOOKUP(X1183,図書名リスト!$A$3:$W$900,14,0))</f>
        <v/>
      </c>
      <c r="N1183" s="10" t="str">
        <f>IF(F1183="","",VLOOKUP(X1183,図書名リスト!$A$3:$W$900,17,0))</f>
        <v/>
      </c>
      <c r="O1183" s="11"/>
      <c r="P1183" s="23" t="str">
        <f>IF(F1183="","",VLOOKUP(X1183,図書名リスト!$A$3:$W$900,21,0))</f>
        <v/>
      </c>
      <c r="Q1183" s="22" t="str">
        <f>IF(F1183="","",VLOOKUP(X1183,図書名リスト!$A$3:$W$900,19,0))</f>
        <v/>
      </c>
      <c r="R1183" s="23" t="str">
        <f>IF(F1183="","",VLOOKUP(X1183,図書名リスト!$A$3:$W$900,20,0))</f>
        <v/>
      </c>
      <c r="S1183" s="22" t="str">
        <f>IF(F1183="","",VLOOKUP(X1183,図書名リスト!$A$3:$W$900,22,0))</f>
        <v/>
      </c>
      <c r="T1183" s="9" t="str">
        <f t="shared" si="90"/>
        <v xml:space="preserve"> </v>
      </c>
      <c r="U1183" s="9" t="str">
        <f t="shared" si="91"/>
        <v>　</v>
      </c>
      <c r="V1183" s="9" t="str">
        <f t="shared" si="92"/>
        <v xml:space="preserve"> </v>
      </c>
      <c r="W1183" s="9">
        <f t="shared" si="93"/>
        <v>0</v>
      </c>
      <c r="X1183" s="8" t="str">
        <f t="shared" si="94"/>
        <v/>
      </c>
    </row>
    <row r="1184" spans="1:24" ht="57" customHeight="1" x14ac:dyDescent="0.15">
      <c r="A1184" s="44"/>
      <c r="B1184" s="11"/>
      <c r="C1184" s="17"/>
      <c r="D1184" s="17"/>
      <c r="E1184" s="16"/>
      <c r="F1184" s="15"/>
      <c r="G1184" s="14"/>
      <c r="H1184" s="13" t="str">
        <f>IF(F1184="","",VLOOKUP(F1184,図書名リスト!$C$3:$W$900,16,0))</f>
        <v/>
      </c>
      <c r="I1184" s="12" t="str">
        <f>IF(F1184="","",VLOOKUP(X1184,図書名リスト!$A$3:$W$900,5,0))</f>
        <v/>
      </c>
      <c r="J1184" s="25" t="str">
        <f>IF(F1184="","",VLOOKUP(X1184,図書名リスト!$A$3:$W$900,9,0))</f>
        <v/>
      </c>
      <c r="K1184" s="24" t="str">
        <f>IF(F1184="","",VLOOKUP(X1184,図書名リスト!$A$3:$W$900,23,0))</f>
        <v/>
      </c>
      <c r="L1184" s="10" t="str">
        <f>IF(F1184="","",VLOOKUP(X1184,図書名リスト!$A$3:$W$900,11,0))</f>
        <v/>
      </c>
      <c r="M1184" s="43" t="str">
        <f>IF(F1184="","",VLOOKUP(X1184,図書名リスト!$A$3:$W$900,14,0))</f>
        <v/>
      </c>
      <c r="N1184" s="10" t="str">
        <f>IF(F1184="","",VLOOKUP(X1184,図書名リスト!$A$3:$W$900,17,0))</f>
        <v/>
      </c>
      <c r="O1184" s="11"/>
      <c r="P1184" s="23" t="str">
        <f>IF(F1184="","",VLOOKUP(X1184,図書名リスト!$A$3:$W$900,21,0))</f>
        <v/>
      </c>
      <c r="Q1184" s="22" t="str">
        <f>IF(F1184="","",VLOOKUP(X1184,図書名リスト!$A$3:$W$900,19,0))</f>
        <v/>
      </c>
      <c r="R1184" s="23" t="str">
        <f>IF(F1184="","",VLOOKUP(X1184,図書名リスト!$A$3:$W$900,20,0))</f>
        <v/>
      </c>
      <c r="S1184" s="22" t="str">
        <f>IF(F1184="","",VLOOKUP(X1184,図書名リスト!$A$3:$W$900,22,0))</f>
        <v/>
      </c>
      <c r="T1184" s="9" t="str">
        <f t="shared" si="90"/>
        <v xml:space="preserve"> </v>
      </c>
      <c r="U1184" s="9" t="str">
        <f t="shared" si="91"/>
        <v>　</v>
      </c>
      <c r="V1184" s="9" t="str">
        <f t="shared" si="92"/>
        <v xml:space="preserve"> </v>
      </c>
      <c r="W1184" s="9">
        <f t="shared" si="93"/>
        <v>0</v>
      </c>
      <c r="X1184" s="8" t="str">
        <f t="shared" si="94"/>
        <v/>
      </c>
    </row>
    <row r="1185" spans="1:24" ht="57" customHeight="1" x14ac:dyDescent="0.15">
      <c r="A1185" s="44"/>
      <c r="B1185" s="11"/>
      <c r="C1185" s="17"/>
      <c r="D1185" s="17"/>
      <c r="E1185" s="16"/>
      <c r="F1185" s="15"/>
      <c r="G1185" s="14"/>
      <c r="H1185" s="13" t="str">
        <f>IF(F1185="","",VLOOKUP(F1185,図書名リスト!$C$3:$W$900,16,0))</f>
        <v/>
      </c>
      <c r="I1185" s="12" t="str">
        <f>IF(F1185="","",VLOOKUP(X1185,図書名リスト!$A$3:$W$900,5,0))</f>
        <v/>
      </c>
      <c r="J1185" s="25" t="str">
        <f>IF(F1185="","",VLOOKUP(X1185,図書名リスト!$A$3:$W$900,9,0))</f>
        <v/>
      </c>
      <c r="K1185" s="24" t="str">
        <f>IF(F1185="","",VLOOKUP(X1185,図書名リスト!$A$3:$W$900,23,0))</f>
        <v/>
      </c>
      <c r="L1185" s="10" t="str">
        <f>IF(F1185="","",VLOOKUP(X1185,図書名リスト!$A$3:$W$900,11,0))</f>
        <v/>
      </c>
      <c r="M1185" s="43" t="str">
        <f>IF(F1185="","",VLOOKUP(X1185,図書名リスト!$A$3:$W$900,14,0))</f>
        <v/>
      </c>
      <c r="N1185" s="10" t="str">
        <f>IF(F1185="","",VLOOKUP(X1185,図書名リスト!$A$3:$W$900,17,0))</f>
        <v/>
      </c>
      <c r="O1185" s="11"/>
      <c r="P1185" s="23" t="str">
        <f>IF(F1185="","",VLOOKUP(X1185,図書名リスト!$A$3:$W$900,21,0))</f>
        <v/>
      </c>
      <c r="Q1185" s="22" t="str">
        <f>IF(F1185="","",VLOOKUP(X1185,図書名リスト!$A$3:$W$900,19,0))</f>
        <v/>
      </c>
      <c r="R1185" s="23" t="str">
        <f>IF(F1185="","",VLOOKUP(X1185,図書名リスト!$A$3:$W$900,20,0))</f>
        <v/>
      </c>
      <c r="S1185" s="22" t="str">
        <f>IF(F1185="","",VLOOKUP(X1185,図書名リスト!$A$3:$W$900,22,0))</f>
        <v/>
      </c>
      <c r="T1185" s="9" t="str">
        <f t="shared" si="90"/>
        <v xml:space="preserve"> </v>
      </c>
      <c r="U1185" s="9" t="str">
        <f t="shared" si="91"/>
        <v>　</v>
      </c>
      <c r="V1185" s="9" t="str">
        <f t="shared" si="92"/>
        <v xml:space="preserve"> </v>
      </c>
      <c r="W1185" s="9">
        <f t="shared" si="93"/>
        <v>0</v>
      </c>
      <c r="X1185" s="8" t="str">
        <f t="shared" si="94"/>
        <v/>
      </c>
    </row>
    <row r="1186" spans="1:24" ht="57" customHeight="1" x14ac:dyDescent="0.15">
      <c r="A1186" s="44"/>
      <c r="B1186" s="11"/>
      <c r="C1186" s="17"/>
      <c r="D1186" s="17"/>
      <c r="E1186" s="16"/>
      <c r="F1186" s="15"/>
      <c r="G1186" s="14"/>
      <c r="H1186" s="13" t="str">
        <f>IF(F1186="","",VLOOKUP(F1186,図書名リスト!$C$3:$W$900,16,0))</f>
        <v/>
      </c>
      <c r="I1186" s="12" t="str">
        <f>IF(F1186="","",VLOOKUP(X1186,図書名リスト!$A$3:$W$900,5,0))</f>
        <v/>
      </c>
      <c r="J1186" s="25" t="str">
        <f>IF(F1186="","",VLOOKUP(X1186,図書名リスト!$A$3:$W$900,9,0))</f>
        <v/>
      </c>
      <c r="K1186" s="24" t="str">
        <f>IF(F1186="","",VLOOKUP(X1186,図書名リスト!$A$3:$W$900,23,0))</f>
        <v/>
      </c>
      <c r="L1186" s="10" t="str">
        <f>IF(F1186="","",VLOOKUP(X1186,図書名リスト!$A$3:$W$900,11,0))</f>
        <v/>
      </c>
      <c r="M1186" s="43" t="str">
        <f>IF(F1186="","",VLOOKUP(X1186,図書名リスト!$A$3:$W$900,14,0))</f>
        <v/>
      </c>
      <c r="N1186" s="10" t="str">
        <f>IF(F1186="","",VLOOKUP(X1186,図書名リスト!$A$3:$W$900,17,0))</f>
        <v/>
      </c>
      <c r="O1186" s="11"/>
      <c r="P1186" s="23" t="str">
        <f>IF(F1186="","",VLOOKUP(X1186,図書名リスト!$A$3:$W$900,21,0))</f>
        <v/>
      </c>
      <c r="Q1186" s="22" t="str">
        <f>IF(F1186="","",VLOOKUP(X1186,図書名リスト!$A$3:$W$900,19,0))</f>
        <v/>
      </c>
      <c r="R1186" s="23" t="str">
        <f>IF(F1186="","",VLOOKUP(X1186,図書名リスト!$A$3:$W$900,20,0))</f>
        <v/>
      </c>
      <c r="S1186" s="22" t="str">
        <f>IF(F1186="","",VLOOKUP(X1186,図書名リスト!$A$3:$W$900,22,0))</f>
        <v/>
      </c>
      <c r="T1186" s="9" t="str">
        <f t="shared" si="90"/>
        <v xml:space="preserve"> </v>
      </c>
      <c r="U1186" s="9" t="str">
        <f t="shared" si="91"/>
        <v>　</v>
      </c>
      <c r="V1186" s="9" t="str">
        <f t="shared" si="92"/>
        <v xml:space="preserve"> </v>
      </c>
      <c r="W1186" s="9">
        <f t="shared" si="93"/>
        <v>0</v>
      </c>
      <c r="X1186" s="8" t="str">
        <f t="shared" si="94"/>
        <v/>
      </c>
    </row>
    <row r="1187" spans="1:24" ht="57" customHeight="1" x14ac:dyDescent="0.15">
      <c r="A1187" s="44"/>
      <c r="B1187" s="11"/>
      <c r="C1187" s="17"/>
      <c r="D1187" s="17"/>
      <c r="E1187" s="16"/>
      <c r="F1187" s="15"/>
      <c r="G1187" s="14"/>
      <c r="H1187" s="13" t="str">
        <f>IF(F1187="","",VLOOKUP(F1187,図書名リスト!$C$3:$W$900,16,0))</f>
        <v/>
      </c>
      <c r="I1187" s="12" t="str">
        <f>IF(F1187="","",VLOOKUP(X1187,図書名リスト!$A$3:$W$900,5,0))</f>
        <v/>
      </c>
      <c r="J1187" s="25" t="str">
        <f>IF(F1187="","",VLOOKUP(X1187,図書名リスト!$A$3:$W$900,9,0))</f>
        <v/>
      </c>
      <c r="K1187" s="24" t="str">
        <f>IF(F1187="","",VLOOKUP(X1187,図書名リスト!$A$3:$W$900,23,0))</f>
        <v/>
      </c>
      <c r="L1187" s="10" t="str">
        <f>IF(F1187="","",VLOOKUP(X1187,図書名リスト!$A$3:$W$900,11,0))</f>
        <v/>
      </c>
      <c r="M1187" s="43" t="str">
        <f>IF(F1187="","",VLOOKUP(X1187,図書名リスト!$A$3:$W$900,14,0))</f>
        <v/>
      </c>
      <c r="N1187" s="10" t="str">
        <f>IF(F1187="","",VLOOKUP(X1187,図書名リスト!$A$3:$W$900,17,0))</f>
        <v/>
      </c>
      <c r="O1187" s="11"/>
      <c r="P1187" s="23" t="str">
        <f>IF(F1187="","",VLOOKUP(X1187,図書名リスト!$A$3:$W$900,21,0))</f>
        <v/>
      </c>
      <c r="Q1187" s="22" t="str">
        <f>IF(F1187="","",VLOOKUP(X1187,図書名リスト!$A$3:$W$900,19,0))</f>
        <v/>
      </c>
      <c r="R1187" s="23" t="str">
        <f>IF(F1187="","",VLOOKUP(X1187,図書名リスト!$A$3:$W$900,20,0))</f>
        <v/>
      </c>
      <c r="S1187" s="22" t="str">
        <f>IF(F1187="","",VLOOKUP(X1187,図書名リスト!$A$3:$W$900,22,0))</f>
        <v/>
      </c>
      <c r="T1187" s="9" t="str">
        <f t="shared" si="90"/>
        <v xml:space="preserve"> </v>
      </c>
      <c r="U1187" s="9" t="str">
        <f t="shared" si="91"/>
        <v>　</v>
      </c>
      <c r="V1187" s="9" t="str">
        <f t="shared" si="92"/>
        <v xml:space="preserve"> </v>
      </c>
      <c r="W1187" s="9">
        <f t="shared" si="93"/>
        <v>0</v>
      </c>
      <c r="X1187" s="8" t="str">
        <f t="shared" si="94"/>
        <v/>
      </c>
    </row>
    <row r="1188" spans="1:24" ht="57" customHeight="1" x14ac:dyDescent="0.15">
      <c r="A1188" s="44"/>
      <c r="B1188" s="11"/>
      <c r="C1188" s="17"/>
      <c r="D1188" s="17"/>
      <c r="E1188" s="16"/>
      <c r="F1188" s="15"/>
      <c r="G1188" s="14"/>
      <c r="H1188" s="13" t="str">
        <f>IF(F1188="","",VLOOKUP(F1188,図書名リスト!$C$3:$W$900,16,0))</f>
        <v/>
      </c>
      <c r="I1188" s="12" t="str">
        <f>IF(F1188="","",VLOOKUP(X1188,図書名リスト!$A$3:$W$900,5,0))</f>
        <v/>
      </c>
      <c r="J1188" s="25" t="str">
        <f>IF(F1188="","",VLOOKUP(X1188,図書名リスト!$A$3:$W$900,9,0))</f>
        <v/>
      </c>
      <c r="K1188" s="24" t="str">
        <f>IF(F1188="","",VLOOKUP(X1188,図書名リスト!$A$3:$W$900,23,0))</f>
        <v/>
      </c>
      <c r="L1188" s="10" t="str">
        <f>IF(F1188="","",VLOOKUP(X1188,図書名リスト!$A$3:$W$900,11,0))</f>
        <v/>
      </c>
      <c r="M1188" s="43" t="str">
        <f>IF(F1188="","",VLOOKUP(X1188,図書名リスト!$A$3:$W$900,14,0))</f>
        <v/>
      </c>
      <c r="N1188" s="10" t="str">
        <f>IF(F1188="","",VLOOKUP(X1188,図書名リスト!$A$3:$W$900,17,0))</f>
        <v/>
      </c>
      <c r="O1188" s="11"/>
      <c r="P1188" s="23" t="str">
        <f>IF(F1188="","",VLOOKUP(X1188,図書名リスト!$A$3:$W$900,21,0))</f>
        <v/>
      </c>
      <c r="Q1188" s="22" t="str">
        <f>IF(F1188="","",VLOOKUP(X1188,図書名リスト!$A$3:$W$900,19,0))</f>
        <v/>
      </c>
      <c r="R1188" s="23" t="str">
        <f>IF(F1188="","",VLOOKUP(X1188,図書名リスト!$A$3:$W$900,20,0))</f>
        <v/>
      </c>
      <c r="S1188" s="22" t="str">
        <f>IF(F1188="","",VLOOKUP(X1188,図書名リスト!$A$3:$W$900,22,0))</f>
        <v/>
      </c>
      <c r="T1188" s="9" t="str">
        <f t="shared" si="90"/>
        <v xml:space="preserve"> </v>
      </c>
      <c r="U1188" s="9" t="str">
        <f t="shared" si="91"/>
        <v>　</v>
      </c>
      <c r="V1188" s="9" t="str">
        <f t="shared" si="92"/>
        <v xml:space="preserve"> </v>
      </c>
      <c r="W1188" s="9">
        <f t="shared" si="93"/>
        <v>0</v>
      </c>
      <c r="X1188" s="8" t="str">
        <f t="shared" si="94"/>
        <v/>
      </c>
    </row>
    <row r="1189" spans="1:24" ht="57" customHeight="1" x14ac:dyDescent="0.15">
      <c r="A1189" s="44"/>
      <c r="B1189" s="11"/>
      <c r="C1189" s="17"/>
      <c r="D1189" s="17"/>
      <c r="E1189" s="16"/>
      <c r="F1189" s="15"/>
      <c r="G1189" s="14"/>
      <c r="H1189" s="13" t="str">
        <f>IF(F1189="","",VLOOKUP(F1189,図書名リスト!$C$3:$W$900,16,0))</f>
        <v/>
      </c>
      <c r="I1189" s="12" t="str">
        <f>IF(F1189="","",VLOOKUP(X1189,図書名リスト!$A$3:$W$900,5,0))</f>
        <v/>
      </c>
      <c r="J1189" s="25" t="str">
        <f>IF(F1189="","",VLOOKUP(X1189,図書名リスト!$A$3:$W$900,9,0))</f>
        <v/>
      </c>
      <c r="K1189" s="24" t="str">
        <f>IF(F1189="","",VLOOKUP(X1189,図書名リスト!$A$3:$W$900,23,0))</f>
        <v/>
      </c>
      <c r="L1189" s="10" t="str">
        <f>IF(F1189="","",VLOOKUP(X1189,図書名リスト!$A$3:$W$900,11,0))</f>
        <v/>
      </c>
      <c r="M1189" s="43" t="str">
        <f>IF(F1189="","",VLOOKUP(X1189,図書名リスト!$A$3:$W$900,14,0))</f>
        <v/>
      </c>
      <c r="N1189" s="10" t="str">
        <f>IF(F1189="","",VLOOKUP(X1189,図書名リスト!$A$3:$W$900,17,0))</f>
        <v/>
      </c>
      <c r="O1189" s="11"/>
      <c r="P1189" s="23" t="str">
        <f>IF(F1189="","",VLOOKUP(X1189,図書名リスト!$A$3:$W$900,21,0))</f>
        <v/>
      </c>
      <c r="Q1189" s="22" t="str">
        <f>IF(F1189="","",VLOOKUP(X1189,図書名リスト!$A$3:$W$900,19,0))</f>
        <v/>
      </c>
      <c r="R1189" s="23" t="str">
        <f>IF(F1189="","",VLOOKUP(X1189,図書名リスト!$A$3:$W$900,20,0))</f>
        <v/>
      </c>
      <c r="S1189" s="22" t="str">
        <f>IF(F1189="","",VLOOKUP(X1189,図書名リスト!$A$3:$W$900,22,0))</f>
        <v/>
      </c>
      <c r="T1189" s="9" t="str">
        <f t="shared" si="90"/>
        <v xml:space="preserve"> </v>
      </c>
      <c r="U1189" s="9" t="str">
        <f t="shared" si="91"/>
        <v>　</v>
      </c>
      <c r="V1189" s="9" t="str">
        <f t="shared" si="92"/>
        <v xml:space="preserve"> </v>
      </c>
      <c r="W1189" s="9">
        <f t="shared" si="93"/>
        <v>0</v>
      </c>
      <c r="X1189" s="8" t="str">
        <f t="shared" si="94"/>
        <v/>
      </c>
    </row>
    <row r="1190" spans="1:24" ht="57" customHeight="1" x14ac:dyDescent="0.15">
      <c r="A1190" s="44"/>
      <c r="B1190" s="11"/>
      <c r="C1190" s="17"/>
      <c r="D1190" s="17"/>
      <c r="E1190" s="16"/>
      <c r="F1190" s="15"/>
      <c r="G1190" s="14"/>
      <c r="H1190" s="13" t="str">
        <f>IF(F1190="","",VLOOKUP(F1190,図書名リスト!$C$3:$W$900,16,0))</f>
        <v/>
      </c>
      <c r="I1190" s="12" t="str">
        <f>IF(F1190="","",VLOOKUP(X1190,図書名リスト!$A$3:$W$900,5,0))</f>
        <v/>
      </c>
      <c r="J1190" s="25" t="str">
        <f>IF(F1190="","",VLOOKUP(X1190,図書名リスト!$A$3:$W$900,9,0))</f>
        <v/>
      </c>
      <c r="K1190" s="24" t="str">
        <f>IF(F1190="","",VLOOKUP(X1190,図書名リスト!$A$3:$W$900,23,0))</f>
        <v/>
      </c>
      <c r="L1190" s="10" t="str">
        <f>IF(F1190="","",VLOOKUP(X1190,図書名リスト!$A$3:$W$900,11,0))</f>
        <v/>
      </c>
      <c r="M1190" s="43" t="str">
        <f>IF(F1190="","",VLOOKUP(X1190,図書名リスト!$A$3:$W$900,14,0))</f>
        <v/>
      </c>
      <c r="N1190" s="10" t="str">
        <f>IF(F1190="","",VLOOKUP(X1190,図書名リスト!$A$3:$W$900,17,0))</f>
        <v/>
      </c>
      <c r="O1190" s="11"/>
      <c r="P1190" s="23" t="str">
        <f>IF(F1190="","",VLOOKUP(X1190,図書名リスト!$A$3:$W$900,21,0))</f>
        <v/>
      </c>
      <c r="Q1190" s="22" t="str">
        <f>IF(F1190="","",VLOOKUP(X1190,図書名リスト!$A$3:$W$900,19,0))</f>
        <v/>
      </c>
      <c r="R1190" s="23" t="str">
        <f>IF(F1190="","",VLOOKUP(X1190,図書名リスト!$A$3:$W$900,20,0))</f>
        <v/>
      </c>
      <c r="S1190" s="22" t="str">
        <f>IF(F1190="","",VLOOKUP(X1190,図書名リスト!$A$3:$W$900,22,0))</f>
        <v/>
      </c>
      <c r="T1190" s="9" t="str">
        <f t="shared" si="90"/>
        <v xml:space="preserve"> </v>
      </c>
      <c r="U1190" s="9" t="str">
        <f t="shared" si="91"/>
        <v>　</v>
      </c>
      <c r="V1190" s="9" t="str">
        <f t="shared" si="92"/>
        <v xml:space="preserve"> </v>
      </c>
      <c r="W1190" s="9">
        <f t="shared" si="93"/>
        <v>0</v>
      </c>
      <c r="X1190" s="8" t="str">
        <f t="shared" si="94"/>
        <v/>
      </c>
    </row>
    <row r="1191" spans="1:24" ht="57" customHeight="1" x14ac:dyDescent="0.15">
      <c r="A1191" s="44"/>
      <c r="B1191" s="11"/>
      <c r="C1191" s="17"/>
      <c r="D1191" s="17"/>
      <c r="E1191" s="16"/>
      <c r="F1191" s="15"/>
      <c r="G1191" s="14"/>
      <c r="H1191" s="13" t="str">
        <f>IF(F1191="","",VLOOKUP(F1191,図書名リスト!$C$3:$W$900,16,0))</f>
        <v/>
      </c>
      <c r="I1191" s="12" t="str">
        <f>IF(F1191="","",VLOOKUP(X1191,図書名リスト!$A$3:$W$900,5,0))</f>
        <v/>
      </c>
      <c r="J1191" s="25" t="str">
        <f>IF(F1191="","",VLOOKUP(X1191,図書名リスト!$A$3:$W$900,9,0))</f>
        <v/>
      </c>
      <c r="K1191" s="24" t="str">
        <f>IF(F1191="","",VLOOKUP(X1191,図書名リスト!$A$3:$W$900,23,0))</f>
        <v/>
      </c>
      <c r="L1191" s="10" t="str">
        <f>IF(F1191="","",VLOOKUP(X1191,図書名リスト!$A$3:$W$900,11,0))</f>
        <v/>
      </c>
      <c r="M1191" s="43" t="str">
        <f>IF(F1191="","",VLOOKUP(X1191,図書名リスト!$A$3:$W$900,14,0))</f>
        <v/>
      </c>
      <c r="N1191" s="10" t="str">
        <f>IF(F1191="","",VLOOKUP(X1191,図書名リスト!$A$3:$W$900,17,0))</f>
        <v/>
      </c>
      <c r="O1191" s="11"/>
      <c r="P1191" s="23" t="str">
        <f>IF(F1191="","",VLOOKUP(X1191,図書名リスト!$A$3:$W$900,21,0))</f>
        <v/>
      </c>
      <c r="Q1191" s="22" t="str">
        <f>IF(F1191="","",VLOOKUP(X1191,図書名リスト!$A$3:$W$900,19,0))</f>
        <v/>
      </c>
      <c r="R1191" s="23" t="str">
        <f>IF(F1191="","",VLOOKUP(X1191,図書名リスト!$A$3:$W$900,20,0))</f>
        <v/>
      </c>
      <c r="S1191" s="22" t="str">
        <f>IF(F1191="","",VLOOKUP(X1191,図書名リスト!$A$3:$W$900,22,0))</f>
        <v/>
      </c>
      <c r="T1191" s="9" t="str">
        <f t="shared" si="90"/>
        <v xml:space="preserve"> </v>
      </c>
      <c r="U1191" s="9" t="str">
        <f t="shared" si="91"/>
        <v>　</v>
      </c>
      <c r="V1191" s="9" t="str">
        <f t="shared" si="92"/>
        <v xml:space="preserve"> </v>
      </c>
      <c r="W1191" s="9">
        <f t="shared" si="93"/>
        <v>0</v>
      </c>
      <c r="X1191" s="8" t="str">
        <f t="shared" si="94"/>
        <v/>
      </c>
    </row>
    <row r="1192" spans="1:24" ht="57" customHeight="1" x14ac:dyDescent="0.15">
      <c r="A1192" s="44"/>
      <c r="B1192" s="11"/>
      <c r="C1192" s="17"/>
      <c r="D1192" s="17"/>
      <c r="E1192" s="16"/>
      <c r="F1192" s="15"/>
      <c r="G1192" s="14"/>
      <c r="H1192" s="13" t="str">
        <f>IF(F1192="","",VLOOKUP(F1192,図書名リスト!$C$3:$W$900,16,0))</f>
        <v/>
      </c>
      <c r="I1192" s="12" t="str">
        <f>IF(F1192="","",VLOOKUP(X1192,図書名リスト!$A$3:$W$900,5,0))</f>
        <v/>
      </c>
      <c r="J1192" s="25" t="str">
        <f>IF(F1192="","",VLOOKUP(X1192,図書名リスト!$A$3:$W$900,9,0))</f>
        <v/>
      </c>
      <c r="K1192" s="24" t="str">
        <f>IF(F1192="","",VLOOKUP(X1192,図書名リスト!$A$3:$W$900,23,0))</f>
        <v/>
      </c>
      <c r="L1192" s="10" t="str">
        <f>IF(F1192="","",VLOOKUP(X1192,図書名リスト!$A$3:$W$900,11,0))</f>
        <v/>
      </c>
      <c r="M1192" s="43" t="str">
        <f>IF(F1192="","",VLOOKUP(X1192,図書名リスト!$A$3:$W$900,14,0))</f>
        <v/>
      </c>
      <c r="N1192" s="10" t="str">
        <f>IF(F1192="","",VLOOKUP(X1192,図書名リスト!$A$3:$W$900,17,0))</f>
        <v/>
      </c>
      <c r="O1192" s="11"/>
      <c r="P1192" s="23" t="str">
        <f>IF(F1192="","",VLOOKUP(X1192,図書名リスト!$A$3:$W$900,21,0))</f>
        <v/>
      </c>
      <c r="Q1192" s="22" t="str">
        <f>IF(F1192="","",VLOOKUP(X1192,図書名リスト!$A$3:$W$900,19,0))</f>
        <v/>
      </c>
      <c r="R1192" s="23" t="str">
        <f>IF(F1192="","",VLOOKUP(X1192,図書名リスト!$A$3:$W$900,20,0))</f>
        <v/>
      </c>
      <c r="S1192" s="22" t="str">
        <f>IF(F1192="","",VLOOKUP(X1192,図書名リスト!$A$3:$W$900,22,0))</f>
        <v/>
      </c>
      <c r="T1192" s="9" t="str">
        <f t="shared" si="90"/>
        <v xml:space="preserve"> </v>
      </c>
      <c r="U1192" s="9" t="str">
        <f t="shared" si="91"/>
        <v>　</v>
      </c>
      <c r="V1192" s="9" t="str">
        <f t="shared" si="92"/>
        <v xml:space="preserve"> </v>
      </c>
      <c r="W1192" s="9">
        <f t="shared" si="93"/>
        <v>0</v>
      </c>
      <c r="X1192" s="8" t="str">
        <f t="shared" si="94"/>
        <v/>
      </c>
    </row>
    <row r="1193" spans="1:24" ht="57" customHeight="1" x14ac:dyDescent="0.15">
      <c r="A1193" s="44"/>
      <c r="B1193" s="11"/>
      <c r="C1193" s="17"/>
      <c r="D1193" s="17"/>
      <c r="E1193" s="16"/>
      <c r="F1193" s="15"/>
      <c r="G1193" s="14"/>
      <c r="H1193" s="13" t="str">
        <f>IF(F1193="","",VLOOKUP(F1193,図書名リスト!$C$3:$W$900,16,0))</f>
        <v/>
      </c>
      <c r="I1193" s="12" t="str">
        <f>IF(F1193="","",VLOOKUP(X1193,図書名リスト!$A$3:$W$900,5,0))</f>
        <v/>
      </c>
      <c r="J1193" s="25" t="str">
        <f>IF(F1193="","",VLOOKUP(X1193,図書名リスト!$A$3:$W$900,9,0))</f>
        <v/>
      </c>
      <c r="K1193" s="24" t="str">
        <f>IF(F1193="","",VLOOKUP(X1193,図書名リスト!$A$3:$W$900,23,0))</f>
        <v/>
      </c>
      <c r="L1193" s="10" t="str">
        <f>IF(F1193="","",VLOOKUP(X1193,図書名リスト!$A$3:$W$900,11,0))</f>
        <v/>
      </c>
      <c r="M1193" s="43" t="str">
        <f>IF(F1193="","",VLOOKUP(X1193,図書名リスト!$A$3:$W$900,14,0))</f>
        <v/>
      </c>
      <c r="N1193" s="10" t="str">
        <f>IF(F1193="","",VLOOKUP(X1193,図書名リスト!$A$3:$W$900,17,0))</f>
        <v/>
      </c>
      <c r="O1193" s="11"/>
      <c r="P1193" s="23" t="str">
        <f>IF(F1193="","",VLOOKUP(X1193,図書名リスト!$A$3:$W$900,21,0))</f>
        <v/>
      </c>
      <c r="Q1193" s="22" t="str">
        <f>IF(F1193="","",VLOOKUP(X1193,図書名リスト!$A$3:$W$900,19,0))</f>
        <v/>
      </c>
      <c r="R1193" s="23" t="str">
        <f>IF(F1193="","",VLOOKUP(X1193,図書名リスト!$A$3:$W$900,20,0))</f>
        <v/>
      </c>
      <c r="S1193" s="22" t="str">
        <f>IF(F1193="","",VLOOKUP(X1193,図書名リスト!$A$3:$W$900,22,0))</f>
        <v/>
      </c>
      <c r="T1193" s="9" t="str">
        <f t="shared" si="90"/>
        <v xml:space="preserve"> </v>
      </c>
      <c r="U1193" s="9" t="str">
        <f t="shared" si="91"/>
        <v>　</v>
      </c>
      <c r="V1193" s="9" t="str">
        <f t="shared" si="92"/>
        <v xml:space="preserve"> </v>
      </c>
      <c r="W1193" s="9">
        <f t="shared" si="93"/>
        <v>0</v>
      </c>
      <c r="X1193" s="8" t="str">
        <f t="shared" si="94"/>
        <v/>
      </c>
    </row>
    <row r="1194" spans="1:24" ht="57" customHeight="1" x14ac:dyDescent="0.15">
      <c r="A1194" s="44"/>
      <c r="B1194" s="11"/>
      <c r="C1194" s="17"/>
      <c r="D1194" s="17"/>
      <c r="E1194" s="16"/>
      <c r="F1194" s="15"/>
      <c r="G1194" s="14"/>
      <c r="H1194" s="13" t="str">
        <f>IF(F1194="","",VLOOKUP(F1194,図書名リスト!$C$3:$W$900,16,0))</f>
        <v/>
      </c>
      <c r="I1194" s="12" t="str">
        <f>IF(F1194="","",VLOOKUP(X1194,図書名リスト!$A$3:$W$900,5,0))</f>
        <v/>
      </c>
      <c r="J1194" s="25" t="str">
        <f>IF(F1194="","",VLOOKUP(X1194,図書名リスト!$A$3:$W$900,9,0))</f>
        <v/>
      </c>
      <c r="K1194" s="24" t="str">
        <f>IF(F1194="","",VLOOKUP(X1194,図書名リスト!$A$3:$W$900,23,0))</f>
        <v/>
      </c>
      <c r="L1194" s="10" t="str">
        <f>IF(F1194="","",VLOOKUP(X1194,図書名リスト!$A$3:$W$900,11,0))</f>
        <v/>
      </c>
      <c r="M1194" s="43" t="str">
        <f>IF(F1194="","",VLOOKUP(X1194,図書名リスト!$A$3:$W$900,14,0))</f>
        <v/>
      </c>
      <c r="N1194" s="10" t="str">
        <f>IF(F1194="","",VLOOKUP(X1194,図書名リスト!$A$3:$W$900,17,0))</f>
        <v/>
      </c>
      <c r="O1194" s="11"/>
      <c r="P1194" s="23" t="str">
        <f>IF(F1194="","",VLOOKUP(X1194,図書名リスト!$A$3:$W$900,21,0))</f>
        <v/>
      </c>
      <c r="Q1194" s="22" t="str">
        <f>IF(F1194="","",VLOOKUP(X1194,図書名リスト!$A$3:$W$900,19,0))</f>
        <v/>
      </c>
      <c r="R1194" s="23" t="str">
        <f>IF(F1194="","",VLOOKUP(X1194,図書名リスト!$A$3:$W$900,20,0))</f>
        <v/>
      </c>
      <c r="S1194" s="22" t="str">
        <f>IF(F1194="","",VLOOKUP(X1194,図書名リスト!$A$3:$W$900,22,0))</f>
        <v/>
      </c>
      <c r="T1194" s="9" t="str">
        <f t="shared" si="90"/>
        <v xml:space="preserve"> </v>
      </c>
      <c r="U1194" s="9" t="str">
        <f t="shared" si="91"/>
        <v>　</v>
      </c>
      <c r="V1194" s="9" t="str">
        <f t="shared" si="92"/>
        <v xml:space="preserve"> </v>
      </c>
      <c r="W1194" s="9">
        <f t="shared" si="93"/>
        <v>0</v>
      </c>
      <c r="X1194" s="8" t="str">
        <f t="shared" si="94"/>
        <v/>
      </c>
    </row>
    <row r="1195" spans="1:24" ht="57" customHeight="1" x14ac:dyDescent="0.15">
      <c r="A1195" s="44"/>
      <c r="B1195" s="11"/>
      <c r="C1195" s="17"/>
      <c r="D1195" s="17"/>
      <c r="E1195" s="16"/>
      <c r="F1195" s="15"/>
      <c r="G1195" s="14"/>
      <c r="H1195" s="13" t="str">
        <f>IF(F1195="","",VLOOKUP(F1195,図書名リスト!$C$3:$W$900,16,0))</f>
        <v/>
      </c>
      <c r="I1195" s="12" t="str">
        <f>IF(F1195="","",VLOOKUP(X1195,図書名リスト!$A$3:$W$900,5,0))</f>
        <v/>
      </c>
      <c r="J1195" s="25" t="str">
        <f>IF(F1195="","",VLOOKUP(X1195,図書名リスト!$A$3:$W$900,9,0))</f>
        <v/>
      </c>
      <c r="K1195" s="24" t="str">
        <f>IF(F1195="","",VLOOKUP(X1195,図書名リスト!$A$3:$W$900,23,0))</f>
        <v/>
      </c>
      <c r="L1195" s="10" t="str">
        <f>IF(F1195="","",VLOOKUP(X1195,図書名リスト!$A$3:$W$900,11,0))</f>
        <v/>
      </c>
      <c r="M1195" s="43" t="str">
        <f>IF(F1195="","",VLOOKUP(X1195,図書名リスト!$A$3:$W$900,14,0))</f>
        <v/>
      </c>
      <c r="N1195" s="10" t="str">
        <f>IF(F1195="","",VLOOKUP(X1195,図書名リスト!$A$3:$W$900,17,0))</f>
        <v/>
      </c>
      <c r="O1195" s="11"/>
      <c r="P1195" s="23" t="str">
        <f>IF(F1195="","",VLOOKUP(X1195,図書名リスト!$A$3:$W$900,21,0))</f>
        <v/>
      </c>
      <c r="Q1195" s="22" t="str">
        <f>IF(F1195="","",VLOOKUP(X1195,図書名リスト!$A$3:$W$900,19,0))</f>
        <v/>
      </c>
      <c r="R1195" s="23" t="str">
        <f>IF(F1195="","",VLOOKUP(X1195,図書名リスト!$A$3:$W$900,20,0))</f>
        <v/>
      </c>
      <c r="S1195" s="22" t="str">
        <f>IF(F1195="","",VLOOKUP(X1195,図書名リスト!$A$3:$W$900,22,0))</f>
        <v/>
      </c>
      <c r="T1195" s="9" t="str">
        <f t="shared" si="90"/>
        <v xml:space="preserve"> </v>
      </c>
      <c r="U1195" s="9" t="str">
        <f t="shared" si="91"/>
        <v>　</v>
      </c>
      <c r="V1195" s="9" t="str">
        <f t="shared" si="92"/>
        <v xml:space="preserve"> </v>
      </c>
      <c r="W1195" s="9">
        <f t="shared" si="93"/>
        <v>0</v>
      </c>
      <c r="X1195" s="8" t="str">
        <f t="shared" si="94"/>
        <v/>
      </c>
    </row>
    <row r="1196" spans="1:24" ht="57" customHeight="1" x14ac:dyDescent="0.15">
      <c r="A1196" s="44"/>
      <c r="B1196" s="11"/>
      <c r="C1196" s="17"/>
      <c r="D1196" s="17"/>
      <c r="E1196" s="16"/>
      <c r="F1196" s="15"/>
      <c r="G1196" s="14"/>
      <c r="H1196" s="13" t="str">
        <f>IF(F1196="","",VLOOKUP(F1196,図書名リスト!$C$3:$W$900,16,0))</f>
        <v/>
      </c>
      <c r="I1196" s="12" t="str">
        <f>IF(F1196="","",VLOOKUP(X1196,図書名リスト!$A$3:$W$900,5,0))</f>
        <v/>
      </c>
      <c r="J1196" s="25" t="str">
        <f>IF(F1196="","",VLOOKUP(X1196,図書名リスト!$A$3:$W$900,9,0))</f>
        <v/>
      </c>
      <c r="K1196" s="24" t="str">
        <f>IF(F1196="","",VLOOKUP(X1196,図書名リスト!$A$3:$W$900,23,0))</f>
        <v/>
      </c>
      <c r="L1196" s="10" t="str">
        <f>IF(F1196="","",VLOOKUP(X1196,図書名リスト!$A$3:$W$900,11,0))</f>
        <v/>
      </c>
      <c r="M1196" s="43" t="str">
        <f>IF(F1196="","",VLOOKUP(X1196,図書名リスト!$A$3:$W$900,14,0))</f>
        <v/>
      </c>
      <c r="N1196" s="10" t="str">
        <f>IF(F1196="","",VLOOKUP(X1196,図書名リスト!$A$3:$W$900,17,0))</f>
        <v/>
      </c>
      <c r="O1196" s="11"/>
      <c r="P1196" s="23" t="str">
        <f>IF(F1196="","",VLOOKUP(X1196,図書名リスト!$A$3:$W$900,21,0))</f>
        <v/>
      </c>
      <c r="Q1196" s="22" t="str">
        <f>IF(F1196="","",VLOOKUP(X1196,図書名リスト!$A$3:$W$900,19,0))</f>
        <v/>
      </c>
      <c r="R1196" s="23" t="str">
        <f>IF(F1196="","",VLOOKUP(X1196,図書名リスト!$A$3:$W$900,20,0))</f>
        <v/>
      </c>
      <c r="S1196" s="22" t="str">
        <f>IF(F1196="","",VLOOKUP(X1196,図書名リスト!$A$3:$W$900,22,0))</f>
        <v/>
      </c>
      <c r="T1196" s="9" t="str">
        <f t="shared" si="90"/>
        <v xml:space="preserve"> </v>
      </c>
      <c r="U1196" s="9" t="str">
        <f t="shared" si="91"/>
        <v>　</v>
      </c>
      <c r="V1196" s="9" t="str">
        <f t="shared" si="92"/>
        <v xml:space="preserve"> </v>
      </c>
      <c r="W1196" s="9">
        <f t="shared" si="93"/>
        <v>0</v>
      </c>
      <c r="X1196" s="8" t="str">
        <f t="shared" si="94"/>
        <v/>
      </c>
    </row>
    <row r="1197" spans="1:24" ht="57" customHeight="1" x14ac:dyDescent="0.15">
      <c r="A1197" s="44"/>
      <c r="B1197" s="11"/>
      <c r="C1197" s="17"/>
      <c r="D1197" s="17"/>
      <c r="E1197" s="16"/>
      <c r="F1197" s="15"/>
      <c r="G1197" s="14"/>
      <c r="H1197" s="13" t="str">
        <f>IF(F1197="","",VLOOKUP(F1197,図書名リスト!$C$3:$W$900,16,0))</f>
        <v/>
      </c>
      <c r="I1197" s="12" t="str">
        <f>IF(F1197="","",VLOOKUP(X1197,図書名リスト!$A$3:$W$900,5,0))</f>
        <v/>
      </c>
      <c r="J1197" s="25" t="str">
        <f>IF(F1197="","",VLOOKUP(X1197,図書名リスト!$A$3:$W$900,9,0))</f>
        <v/>
      </c>
      <c r="K1197" s="24" t="str">
        <f>IF(F1197="","",VLOOKUP(X1197,図書名リスト!$A$3:$W$900,23,0))</f>
        <v/>
      </c>
      <c r="L1197" s="10" t="str">
        <f>IF(F1197="","",VLOOKUP(X1197,図書名リスト!$A$3:$W$900,11,0))</f>
        <v/>
      </c>
      <c r="M1197" s="43" t="str">
        <f>IF(F1197="","",VLOOKUP(X1197,図書名リスト!$A$3:$W$900,14,0))</f>
        <v/>
      </c>
      <c r="N1197" s="10" t="str">
        <f>IF(F1197="","",VLOOKUP(X1197,図書名リスト!$A$3:$W$900,17,0))</f>
        <v/>
      </c>
      <c r="O1197" s="11"/>
      <c r="P1197" s="23" t="str">
        <f>IF(F1197="","",VLOOKUP(X1197,図書名リスト!$A$3:$W$900,21,0))</f>
        <v/>
      </c>
      <c r="Q1197" s="22" t="str">
        <f>IF(F1197="","",VLOOKUP(X1197,図書名リスト!$A$3:$W$900,19,0))</f>
        <v/>
      </c>
      <c r="R1197" s="23" t="str">
        <f>IF(F1197="","",VLOOKUP(X1197,図書名リスト!$A$3:$W$900,20,0))</f>
        <v/>
      </c>
      <c r="S1197" s="22" t="str">
        <f>IF(F1197="","",VLOOKUP(X1197,図書名リスト!$A$3:$W$900,22,0))</f>
        <v/>
      </c>
      <c r="T1197" s="9" t="str">
        <f t="shared" si="90"/>
        <v xml:space="preserve"> </v>
      </c>
      <c r="U1197" s="9" t="str">
        <f t="shared" si="91"/>
        <v>　</v>
      </c>
      <c r="V1197" s="9" t="str">
        <f t="shared" si="92"/>
        <v xml:space="preserve"> </v>
      </c>
      <c r="W1197" s="9">
        <f t="shared" si="93"/>
        <v>0</v>
      </c>
      <c r="X1197" s="8" t="str">
        <f t="shared" si="94"/>
        <v/>
      </c>
    </row>
    <row r="1198" spans="1:24" ht="57" customHeight="1" x14ac:dyDescent="0.15">
      <c r="A1198" s="44"/>
      <c r="B1198" s="11"/>
      <c r="C1198" s="17"/>
      <c r="D1198" s="17"/>
      <c r="E1198" s="16"/>
      <c r="F1198" s="15"/>
      <c r="G1198" s="14"/>
      <c r="H1198" s="13" t="str">
        <f>IF(F1198="","",VLOOKUP(F1198,図書名リスト!$C$3:$W$900,16,0))</f>
        <v/>
      </c>
      <c r="I1198" s="12" t="str">
        <f>IF(F1198="","",VLOOKUP(X1198,図書名リスト!$A$3:$W$900,5,0))</f>
        <v/>
      </c>
      <c r="J1198" s="25" t="str">
        <f>IF(F1198="","",VLOOKUP(X1198,図書名リスト!$A$3:$W$900,9,0))</f>
        <v/>
      </c>
      <c r="K1198" s="24" t="str">
        <f>IF(F1198="","",VLOOKUP(X1198,図書名リスト!$A$3:$W$900,23,0))</f>
        <v/>
      </c>
      <c r="L1198" s="10" t="str">
        <f>IF(F1198="","",VLOOKUP(X1198,図書名リスト!$A$3:$W$900,11,0))</f>
        <v/>
      </c>
      <c r="M1198" s="43" t="str">
        <f>IF(F1198="","",VLOOKUP(X1198,図書名リスト!$A$3:$W$900,14,0))</f>
        <v/>
      </c>
      <c r="N1198" s="10" t="str">
        <f>IF(F1198="","",VLOOKUP(X1198,図書名リスト!$A$3:$W$900,17,0))</f>
        <v/>
      </c>
      <c r="O1198" s="11"/>
      <c r="P1198" s="23" t="str">
        <f>IF(F1198="","",VLOOKUP(X1198,図書名リスト!$A$3:$W$900,21,0))</f>
        <v/>
      </c>
      <c r="Q1198" s="22" t="str">
        <f>IF(F1198="","",VLOOKUP(X1198,図書名リスト!$A$3:$W$900,19,0))</f>
        <v/>
      </c>
      <c r="R1198" s="23" t="str">
        <f>IF(F1198="","",VLOOKUP(X1198,図書名リスト!$A$3:$W$900,20,0))</f>
        <v/>
      </c>
      <c r="S1198" s="22" t="str">
        <f>IF(F1198="","",VLOOKUP(X1198,図書名リスト!$A$3:$W$900,22,0))</f>
        <v/>
      </c>
      <c r="T1198" s="9" t="str">
        <f t="shared" si="90"/>
        <v xml:space="preserve"> </v>
      </c>
      <c r="U1198" s="9" t="str">
        <f t="shared" si="91"/>
        <v>　</v>
      </c>
      <c r="V1198" s="9" t="str">
        <f t="shared" si="92"/>
        <v xml:space="preserve"> </v>
      </c>
      <c r="W1198" s="9">
        <f t="shared" si="93"/>
        <v>0</v>
      </c>
      <c r="X1198" s="8" t="str">
        <f t="shared" si="94"/>
        <v/>
      </c>
    </row>
    <row r="1199" spans="1:24" ht="57" customHeight="1" x14ac:dyDescent="0.15">
      <c r="A1199" s="44"/>
      <c r="B1199" s="11"/>
      <c r="C1199" s="17"/>
      <c r="D1199" s="17"/>
      <c r="E1199" s="16"/>
      <c r="F1199" s="15"/>
      <c r="G1199" s="14"/>
      <c r="H1199" s="13" t="str">
        <f>IF(F1199="","",VLOOKUP(F1199,図書名リスト!$C$3:$W$900,16,0))</f>
        <v/>
      </c>
      <c r="I1199" s="12" t="str">
        <f>IF(F1199="","",VLOOKUP(X1199,図書名リスト!$A$3:$W$900,5,0))</f>
        <v/>
      </c>
      <c r="J1199" s="25" t="str">
        <f>IF(F1199="","",VLOOKUP(X1199,図書名リスト!$A$3:$W$900,9,0))</f>
        <v/>
      </c>
      <c r="K1199" s="24" t="str">
        <f>IF(F1199="","",VLOOKUP(X1199,図書名リスト!$A$3:$W$900,23,0))</f>
        <v/>
      </c>
      <c r="L1199" s="10" t="str">
        <f>IF(F1199="","",VLOOKUP(X1199,図書名リスト!$A$3:$W$900,11,0))</f>
        <v/>
      </c>
      <c r="M1199" s="43" t="str">
        <f>IF(F1199="","",VLOOKUP(X1199,図書名リスト!$A$3:$W$900,14,0))</f>
        <v/>
      </c>
      <c r="N1199" s="10" t="str">
        <f>IF(F1199="","",VLOOKUP(X1199,図書名リスト!$A$3:$W$900,17,0))</f>
        <v/>
      </c>
      <c r="O1199" s="11"/>
      <c r="P1199" s="23" t="str">
        <f>IF(F1199="","",VLOOKUP(X1199,図書名リスト!$A$3:$W$900,21,0))</f>
        <v/>
      </c>
      <c r="Q1199" s="22" t="str">
        <f>IF(F1199="","",VLOOKUP(X1199,図書名リスト!$A$3:$W$900,19,0))</f>
        <v/>
      </c>
      <c r="R1199" s="23" t="str">
        <f>IF(F1199="","",VLOOKUP(X1199,図書名リスト!$A$3:$W$900,20,0))</f>
        <v/>
      </c>
      <c r="S1199" s="22" t="str">
        <f>IF(F1199="","",VLOOKUP(X1199,図書名リスト!$A$3:$W$900,22,0))</f>
        <v/>
      </c>
      <c r="T1199" s="9" t="str">
        <f t="shared" si="90"/>
        <v xml:space="preserve"> </v>
      </c>
      <c r="U1199" s="9" t="str">
        <f t="shared" si="91"/>
        <v>　</v>
      </c>
      <c r="V1199" s="9" t="str">
        <f t="shared" si="92"/>
        <v xml:space="preserve"> </v>
      </c>
      <c r="W1199" s="9">
        <f t="shared" si="93"/>
        <v>0</v>
      </c>
      <c r="X1199" s="8" t="str">
        <f t="shared" si="94"/>
        <v/>
      </c>
    </row>
    <row r="1200" spans="1:24" ht="57" customHeight="1" x14ac:dyDescent="0.15">
      <c r="A1200" s="44"/>
      <c r="B1200" s="11"/>
      <c r="C1200" s="17"/>
      <c r="D1200" s="17"/>
      <c r="E1200" s="16"/>
      <c r="F1200" s="15"/>
      <c r="G1200" s="14"/>
      <c r="H1200" s="13" t="str">
        <f>IF(F1200="","",VLOOKUP(F1200,図書名リスト!$C$3:$W$900,16,0))</f>
        <v/>
      </c>
      <c r="I1200" s="12" t="str">
        <f>IF(F1200="","",VLOOKUP(X1200,図書名リスト!$A$3:$W$900,5,0))</f>
        <v/>
      </c>
      <c r="J1200" s="25" t="str">
        <f>IF(F1200="","",VLOOKUP(X1200,図書名リスト!$A$3:$W$900,9,0))</f>
        <v/>
      </c>
      <c r="K1200" s="24" t="str">
        <f>IF(F1200="","",VLOOKUP(X1200,図書名リスト!$A$3:$W$900,23,0))</f>
        <v/>
      </c>
      <c r="L1200" s="10" t="str">
        <f>IF(F1200="","",VLOOKUP(X1200,図書名リスト!$A$3:$W$900,11,0))</f>
        <v/>
      </c>
      <c r="M1200" s="43" t="str">
        <f>IF(F1200="","",VLOOKUP(X1200,図書名リスト!$A$3:$W$900,14,0))</f>
        <v/>
      </c>
      <c r="N1200" s="10" t="str">
        <f>IF(F1200="","",VLOOKUP(X1200,図書名リスト!$A$3:$W$900,17,0))</f>
        <v/>
      </c>
      <c r="O1200" s="11"/>
      <c r="P1200" s="23" t="str">
        <f>IF(F1200="","",VLOOKUP(X1200,図書名リスト!$A$3:$W$900,21,0))</f>
        <v/>
      </c>
      <c r="Q1200" s="22" t="str">
        <f>IF(F1200="","",VLOOKUP(X1200,図書名リスト!$A$3:$W$900,19,0))</f>
        <v/>
      </c>
      <c r="R1200" s="23" t="str">
        <f>IF(F1200="","",VLOOKUP(X1200,図書名リスト!$A$3:$W$900,20,0))</f>
        <v/>
      </c>
      <c r="S1200" s="22" t="str">
        <f>IF(F1200="","",VLOOKUP(X1200,図書名リスト!$A$3:$W$900,22,0))</f>
        <v/>
      </c>
      <c r="T1200" s="9" t="str">
        <f t="shared" si="90"/>
        <v xml:space="preserve"> </v>
      </c>
      <c r="U1200" s="9" t="str">
        <f t="shared" si="91"/>
        <v>　</v>
      </c>
      <c r="V1200" s="9" t="str">
        <f t="shared" si="92"/>
        <v xml:space="preserve"> </v>
      </c>
      <c r="W1200" s="9">
        <f t="shared" si="93"/>
        <v>0</v>
      </c>
      <c r="X1200" s="8" t="str">
        <f t="shared" si="94"/>
        <v/>
      </c>
    </row>
    <row r="1201" spans="1:24" ht="57" customHeight="1" x14ac:dyDescent="0.15">
      <c r="A1201" s="44"/>
      <c r="B1201" s="11"/>
      <c r="C1201" s="17"/>
      <c r="D1201" s="17"/>
      <c r="E1201" s="16"/>
      <c r="F1201" s="15"/>
      <c r="G1201" s="14"/>
      <c r="H1201" s="13" t="str">
        <f>IF(F1201="","",VLOOKUP(F1201,図書名リスト!$C$3:$W$900,16,0))</f>
        <v/>
      </c>
      <c r="I1201" s="12" t="str">
        <f>IF(F1201="","",VLOOKUP(X1201,図書名リスト!$A$3:$W$900,5,0))</f>
        <v/>
      </c>
      <c r="J1201" s="25" t="str">
        <f>IF(F1201="","",VLOOKUP(X1201,図書名リスト!$A$3:$W$900,9,0))</f>
        <v/>
      </c>
      <c r="K1201" s="24" t="str">
        <f>IF(F1201="","",VLOOKUP(X1201,図書名リスト!$A$3:$W$900,23,0))</f>
        <v/>
      </c>
      <c r="L1201" s="10" t="str">
        <f>IF(F1201="","",VLOOKUP(X1201,図書名リスト!$A$3:$W$900,11,0))</f>
        <v/>
      </c>
      <c r="M1201" s="43" t="str">
        <f>IF(F1201="","",VLOOKUP(X1201,図書名リスト!$A$3:$W$900,14,0))</f>
        <v/>
      </c>
      <c r="N1201" s="10" t="str">
        <f>IF(F1201="","",VLOOKUP(X1201,図書名リスト!$A$3:$W$900,17,0))</f>
        <v/>
      </c>
      <c r="O1201" s="11"/>
      <c r="P1201" s="23" t="str">
        <f>IF(F1201="","",VLOOKUP(X1201,図書名リスト!$A$3:$W$900,21,0))</f>
        <v/>
      </c>
      <c r="Q1201" s="22" t="str">
        <f>IF(F1201="","",VLOOKUP(X1201,図書名リスト!$A$3:$W$900,19,0))</f>
        <v/>
      </c>
      <c r="R1201" s="23" t="str">
        <f>IF(F1201="","",VLOOKUP(X1201,図書名リスト!$A$3:$W$900,20,0))</f>
        <v/>
      </c>
      <c r="S1201" s="22" t="str">
        <f>IF(F1201="","",VLOOKUP(X1201,図書名リスト!$A$3:$W$900,22,0))</f>
        <v/>
      </c>
      <c r="T1201" s="9" t="str">
        <f t="shared" si="90"/>
        <v xml:space="preserve"> </v>
      </c>
      <c r="U1201" s="9" t="str">
        <f t="shared" si="91"/>
        <v>　</v>
      </c>
      <c r="V1201" s="9" t="str">
        <f t="shared" si="92"/>
        <v xml:space="preserve"> </v>
      </c>
      <c r="W1201" s="9">
        <f t="shared" si="93"/>
        <v>0</v>
      </c>
      <c r="X1201" s="8" t="str">
        <f t="shared" si="94"/>
        <v/>
      </c>
    </row>
    <row r="1202" spans="1:24" ht="57" customHeight="1" x14ac:dyDescent="0.15">
      <c r="A1202" s="44"/>
      <c r="B1202" s="11"/>
      <c r="C1202" s="17"/>
      <c r="D1202" s="17"/>
      <c r="E1202" s="16"/>
      <c r="F1202" s="15"/>
      <c r="G1202" s="14"/>
      <c r="H1202" s="13" t="str">
        <f>IF(F1202="","",VLOOKUP(F1202,図書名リスト!$C$3:$W$900,16,0))</f>
        <v/>
      </c>
      <c r="I1202" s="12" t="str">
        <f>IF(F1202="","",VLOOKUP(X1202,図書名リスト!$A$3:$W$900,5,0))</f>
        <v/>
      </c>
      <c r="J1202" s="25" t="str">
        <f>IF(F1202="","",VLOOKUP(X1202,図書名リスト!$A$3:$W$900,9,0))</f>
        <v/>
      </c>
      <c r="K1202" s="24" t="str">
        <f>IF(F1202="","",VLOOKUP(X1202,図書名リスト!$A$3:$W$900,23,0))</f>
        <v/>
      </c>
      <c r="L1202" s="10" t="str">
        <f>IF(F1202="","",VLOOKUP(X1202,図書名リスト!$A$3:$W$900,11,0))</f>
        <v/>
      </c>
      <c r="M1202" s="43" t="str">
        <f>IF(F1202="","",VLOOKUP(X1202,図書名リスト!$A$3:$W$900,14,0))</f>
        <v/>
      </c>
      <c r="N1202" s="10" t="str">
        <f>IF(F1202="","",VLOOKUP(X1202,図書名リスト!$A$3:$W$900,17,0))</f>
        <v/>
      </c>
      <c r="O1202" s="11"/>
      <c r="P1202" s="23" t="str">
        <f>IF(F1202="","",VLOOKUP(X1202,図書名リスト!$A$3:$W$900,21,0))</f>
        <v/>
      </c>
      <c r="Q1202" s="22" t="str">
        <f>IF(F1202="","",VLOOKUP(X1202,図書名リスト!$A$3:$W$900,19,0))</f>
        <v/>
      </c>
      <c r="R1202" s="23" t="str">
        <f>IF(F1202="","",VLOOKUP(X1202,図書名リスト!$A$3:$W$900,20,0))</f>
        <v/>
      </c>
      <c r="S1202" s="22" t="str">
        <f>IF(F1202="","",VLOOKUP(X1202,図書名リスト!$A$3:$W$900,22,0))</f>
        <v/>
      </c>
      <c r="T1202" s="9" t="str">
        <f t="shared" si="90"/>
        <v xml:space="preserve"> </v>
      </c>
      <c r="U1202" s="9" t="str">
        <f t="shared" si="91"/>
        <v>　</v>
      </c>
      <c r="V1202" s="9" t="str">
        <f t="shared" si="92"/>
        <v xml:space="preserve"> </v>
      </c>
      <c r="W1202" s="9">
        <f t="shared" si="93"/>
        <v>0</v>
      </c>
      <c r="X1202" s="8" t="str">
        <f t="shared" si="94"/>
        <v/>
      </c>
    </row>
    <row r="1203" spans="1:24" ht="57" customHeight="1" x14ac:dyDescent="0.15">
      <c r="A1203" s="44"/>
      <c r="B1203" s="11"/>
      <c r="C1203" s="17"/>
      <c r="D1203" s="17"/>
      <c r="E1203" s="16"/>
      <c r="F1203" s="15"/>
      <c r="G1203" s="14"/>
      <c r="H1203" s="13" t="str">
        <f>IF(F1203="","",VLOOKUP(F1203,図書名リスト!$C$3:$W$900,16,0))</f>
        <v/>
      </c>
      <c r="I1203" s="12" t="str">
        <f>IF(F1203="","",VLOOKUP(X1203,図書名リスト!$A$3:$W$900,5,0))</f>
        <v/>
      </c>
      <c r="J1203" s="25" t="str">
        <f>IF(F1203="","",VLOOKUP(X1203,図書名リスト!$A$3:$W$900,9,0))</f>
        <v/>
      </c>
      <c r="K1203" s="24" t="str">
        <f>IF(F1203="","",VLOOKUP(X1203,図書名リスト!$A$3:$W$900,23,0))</f>
        <v/>
      </c>
      <c r="L1203" s="10" t="str">
        <f>IF(F1203="","",VLOOKUP(X1203,図書名リスト!$A$3:$W$900,11,0))</f>
        <v/>
      </c>
      <c r="M1203" s="43" t="str">
        <f>IF(F1203="","",VLOOKUP(X1203,図書名リスト!$A$3:$W$900,14,0))</f>
        <v/>
      </c>
      <c r="N1203" s="10" t="str">
        <f>IF(F1203="","",VLOOKUP(X1203,図書名リスト!$A$3:$W$900,17,0))</f>
        <v/>
      </c>
      <c r="O1203" s="11"/>
      <c r="P1203" s="23" t="str">
        <f>IF(F1203="","",VLOOKUP(X1203,図書名リスト!$A$3:$W$900,21,0))</f>
        <v/>
      </c>
      <c r="Q1203" s="22" t="str">
        <f>IF(F1203="","",VLOOKUP(X1203,図書名リスト!$A$3:$W$900,19,0))</f>
        <v/>
      </c>
      <c r="R1203" s="23" t="str">
        <f>IF(F1203="","",VLOOKUP(X1203,図書名リスト!$A$3:$W$900,20,0))</f>
        <v/>
      </c>
      <c r="S1203" s="22" t="str">
        <f>IF(F1203="","",VLOOKUP(X1203,図書名リスト!$A$3:$W$900,22,0))</f>
        <v/>
      </c>
      <c r="T1203" s="9" t="str">
        <f t="shared" si="90"/>
        <v xml:space="preserve"> </v>
      </c>
      <c r="U1203" s="9" t="str">
        <f t="shared" si="91"/>
        <v>　</v>
      </c>
      <c r="V1203" s="9" t="str">
        <f t="shared" si="92"/>
        <v xml:space="preserve"> </v>
      </c>
      <c r="W1203" s="9">
        <f t="shared" si="93"/>
        <v>0</v>
      </c>
      <c r="X1203" s="8" t="str">
        <f t="shared" si="94"/>
        <v/>
      </c>
    </row>
    <row r="1204" spans="1:24" ht="57" customHeight="1" x14ac:dyDescent="0.15">
      <c r="A1204" s="44"/>
      <c r="B1204" s="11"/>
      <c r="C1204" s="17"/>
      <c r="D1204" s="17"/>
      <c r="E1204" s="16"/>
      <c r="F1204" s="15"/>
      <c r="G1204" s="14"/>
      <c r="H1204" s="13" t="str">
        <f>IF(F1204="","",VLOOKUP(F1204,図書名リスト!$C$3:$W$900,16,0))</f>
        <v/>
      </c>
      <c r="I1204" s="12" t="str">
        <f>IF(F1204="","",VLOOKUP(X1204,図書名リスト!$A$3:$W$900,5,0))</f>
        <v/>
      </c>
      <c r="J1204" s="25" t="str">
        <f>IF(F1204="","",VLOOKUP(X1204,図書名リスト!$A$3:$W$900,9,0))</f>
        <v/>
      </c>
      <c r="K1204" s="24" t="str">
        <f>IF(F1204="","",VLOOKUP(X1204,図書名リスト!$A$3:$W$900,23,0))</f>
        <v/>
      </c>
      <c r="L1204" s="10" t="str">
        <f>IF(F1204="","",VLOOKUP(X1204,図書名リスト!$A$3:$W$900,11,0))</f>
        <v/>
      </c>
      <c r="M1204" s="43" t="str">
        <f>IF(F1204="","",VLOOKUP(X1204,図書名リスト!$A$3:$W$900,14,0))</f>
        <v/>
      </c>
      <c r="N1204" s="10" t="str">
        <f>IF(F1204="","",VLOOKUP(X1204,図書名リスト!$A$3:$W$900,17,0))</f>
        <v/>
      </c>
      <c r="O1204" s="11"/>
      <c r="P1204" s="23" t="str">
        <f>IF(F1204="","",VLOOKUP(X1204,図書名リスト!$A$3:$W$900,21,0))</f>
        <v/>
      </c>
      <c r="Q1204" s="22" t="str">
        <f>IF(F1204="","",VLOOKUP(X1204,図書名リスト!$A$3:$W$900,19,0))</f>
        <v/>
      </c>
      <c r="R1204" s="23" t="str">
        <f>IF(F1204="","",VLOOKUP(X1204,図書名リスト!$A$3:$W$900,20,0))</f>
        <v/>
      </c>
      <c r="S1204" s="22" t="str">
        <f>IF(F1204="","",VLOOKUP(X1204,図書名リスト!$A$3:$W$900,22,0))</f>
        <v/>
      </c>
      <c r="T1204" s="9" t="str">
        <f t="shared" si="90"/>
        <v xml:space="preserve"> </v>
      </c>
      <c r="U1204" s="9" t="str">
        <f t="shared" si="91"/>
        <v>　</v>
      </c>
      <c r="V1204" s="9" t="str">
        <f t="shared" si="92"/>
        <v xml:space="preserve"> </v>
      </c>
      <c r="W1204" s="9">
        <f t="shared" si="93"/>
        <v>0</v>
      </c>
      <c r="X1204" s="8" t="str">
        <f t="shared" si="94"/>
        <v/>
      </c>
    </row>
    <row r="1205" spans="1:24" ht="57" customHeight="1" x14ac:dyDescent="0.15">
      <c r="A1205" s="44"/>
      <c r="B1205" s="11"/>
      <c r="C1205" s="17"/>
      <c r="D1205" s="17"/>
      <c r="E1205" s="16"/>
      <c r="F1205" s="15"/>
      <c r="G1205" s="14"/>
      <c r="H1205" s="13" t="str">
        <f>IF(F1205="","",VLOOKUP(F1205,図書名リスト!$C$3:$W$900,16,0))</f>
        <v/>
      </c>
      <c r="I1205" s="12" t="str">
        <f>IF(F1205="","",VLOOKUP(X1205,図書名リスト!$A$3:$W$900,5,0))</f>
        <v/>
      </c>
      <c r="J1205" s="25" t="str">
        <f>IF(F1205="","",VLOOKUP(X1205,図書名リスト!$A$3:$W$900,9,0))</f>
        <v/>
      </c>
      <c r="K1205" s="24" t="str">
        <f>IF(F1205="","",VLOOKUP(X1205,図書名リスト!$A$3:$W$900,23,0))</f>
        <v/>
      </c>
      <c r="L1205" s="10" t="str">
        <f>IF(F1205="","",VLOOKUP(X1205,図書名リスト!$A$3:$W$900,11,0))</f>
        <v/>
      </c>
      <c r="M1205" s="43" t="str">
        <f>IF(F1205="","",VLOOKUP(X1205,図書名リスト!$A$3:$W$900,14,0))</f>
        <v/>
      </c>
      <c r="N1205" s="10" t="str">
        <f>IF(F1205="","",VLOOKUP(X1205,図書名リスト!$A$3:$W$900,17,0))</f>
        <v/>
      </c>
      <c r="O1205" s="11"/>
      <c r="P1205" s="23" t="str">
        <f>IF(F1205="","",VLOOKUP(X1205,図書名リスト!$A$3:$W$900,21,0))</f>
        <v/>
      </c>
      <c r="Q1205" s="22" t="str">
        <f>IF(F1205="","",VLOOKUP(X1205,図書名リスト!$A$3:$W$900,19,0))</f>
        <v/>
      </c>
      <c r="R1205" s="23" t="str">
        <f>IF(F1205="","",VLOOKUP(X1205,図書名リスト!$A$3:$W$900,20,0))</f>
        <v/>
      </c>
      <c r="S1205" s="22" t="str">
        <f>IF(F1205="","",VLOOKUP(X1205,図書名リスト!$A$3:$W$900,22,0))</f>
        <v/>
      </c>
      <c r="T1205" s="9" t="str">
        <f t="shared" si="90"/>
        <v xml:space="preserve"> </v>
      </c>
      <c r="U1205" s="9" t="str">
        <f t="shared" si="91"/>
        <v>　</v>
      </c>
      <c r="V1205" s="9" t="str">
        <f t="shared" si="92"/>
        <v xml:space="preserve"> </v>
      </c>
      <c r="W1205" s="9">
        <f t="shared" si="93"/>
        <v>0</v>
      </c>
      <c r="X1205" s="8" t="str">
        <f t="shared" si="94"/>
        <v/>
      </c>
    </row>
    <row r="1206" spans="1:24" ht="57" customHeight="1" x14ac:dyDescent="0.15">
      <c r="A1206" s="44"/>
      <c r="B1206" s="11"/>
      <c r="C1206" s="17"/>
      <c r="D1206" s="17"/>
      <c r="E1206" s="16"/>
      <c r="F1206" s="15"/>
      <c r="G1206" s="14"/>
      <c r="H1206" s="13" t="str">
        <f>IF(F1206="","",VLOOKUP(F1206,図書名リスト!$C$3:$W$900,16,0))</f>
        <v/>
      </c>
      <c r="I1206" s="12" t="str">
        <f>IF(F1206="","",VLOOKUP(X1206,図書名リスト!$A$3:$W$900,5,0))</f>
        <v/>
      </c>
      <c r="J1206" s="25" t="str">
        <f>IF(F1206="","",VLOOKUP(X1206,図書名リスト!$A$3:$W$900,9,0))</f>
        <v/>
      </c>
      <c r="K1206" s="24" t="str">
        <f>IF(F1206="","",VLOOKUP(X1206,図書名リスト!$A$3:$W$900,23,0))</f>
        <v/>
      </c>
      <c r="L1206" s="10" t="str">
        <f>IF(F1206="","",VLOOKUP(X1206,図書名リスト!$A$3:$W$900,11,0))</f>
        <v/>
      </c>
      <c r="M1206" s="43" t="str">
        <f>IF(F1206="","",VLOOKUP(X1206,図書名リスト!$A$3:$W$900,14,0))</f>
        <v/>
      </c>
      <c r="N1206" s="10" t="str">
        <f>IF(F1206="","",VLOOKUP(X1206,図書名リスト!$A$3:$W$900,17,0))</f>
        <v/>
      </c>
      <c r="O1206" s="11"/>
      <c r="P1206" s="23" t="str">
        <f>IF(F1206="","",VLOOKUP(X1206,図書名リスト!$A$3:$W$900,21,0))</f>
        <v/>
      </c>
      <c r="Q1206" s="22" t="str">
        <f>IF(F1206="","",VLOOKUP(X1206,図書名リスト!$A$3:$W$900,19,0))</f>
        <v/>
      </c>
      <c r="R1206" s="23" t="str">
        <f>IF(F1206="","",VLOOKUP(X1206,図書名リスト!$A$3:$W$900,20,0))</f>
        <v/>
      </c>
      <c r="S1206" s="22" t="str">
        <f>IF(F1206="","",VLOOKUP(X1206,図書名リスト!$A$3:$W$900,22,0))</f>
        <v/>
      </c>
      <c r="T1206" s="9" t="str">
        <f t="shared" si="90"/>
        <v xml:space="preserve"> </v>
      </c>
      <c r="U1206" s="9" t="str">
        <f t="shared" si="91"/>
        <v>　</v>
      </c>
      <c r="V1206" s="9" t="str">
        <f t="shared" si="92"/>
        <v xml:space="preserve"> </v>
      </c>
      <c r="W1206" s="9">
        <f t="shared" si="93"/>
        <v>0</v>
      </c>
      <c r="X1206" s="8" t="str">
        <f t="shared" si="94"/>
        <v/>
      </c>
    </row>
    <row r="1207" spans="1:24" ht="57" customHeight="1" x14ac:dyDescent="0.15">
      <c r="A1207" s="44"/>
      <c r="B1207" s="11"/>
      <c r="C1207" s="17"/>
      <c r="D1207" s="17"/>
      <c r="E1207" s="16"/>
      <c r="F1207" s="15"/>
      <c r="G1207" s="14"/>
      <c r="H1207" s="13" t="str">
        <f>IF(F1207="","",VLOOKUP(F1207,図書名リスト!$C$3:$W$900,16,0))</f>
        <v/>
      </c>
      <c r="I1207" s="12" t="str">
        <f>IF(F1207="","",VLOOKUP(X1207,図書名リスト!$A$3:$W$900,5,0))</f>
        <v/>
      </c>
      <c r="J1207" s="25" t="str">
        <f>IF(F1207="","",VLOOKUP(X1207,図書名リスト!$A$3:$W$900,9,0))</f>
        <v/>
      </c>
      <c r="K1207" s="24" t="str">
        <f>IF(F1207="","",VLOOKUP(X1207,図書名リスト!$A$3:$W$900,23,0))</f>
        <v/>
      </c>
      <c r="L1207" s="10" t="str">
        <f>IF(F1207="","",VLOOKUP(X1207,図書名リスト!$A$3:$W$900,11,0))</f>
        <v/>
      </c>
      <c r="M1207" s="43" t="str">
        <f>IF(F1207="","",VLOOKUP(X1207,図書名リスト!$A$3:$W$900,14,0))</f>
        <v/>
      </c>
      <c r="N1207" s="10" t="str">
        <f>IF(F1207="","",VLOOKUP(X1207,図書名リスト!$A$3:$W$900,17,0))</f>
        <v/>
      </c>
      <c r="O1207" s="11"/>
      <c r="P1207" s="23" t="str">
        <f>IF(F1207="","",VLOOKUP(X1207,図書名リスト!$A$3:$W$900,21,0))</f>
        <v/>
      </c>
      <c r="Q1207" s="22" t="str">
        <f>IF(F1207="","",VLOOKUP(X1207,図書名リスト!$A$3:$W$900,19,0))</f>
        <v/>
      </c>
      <c r="R1207" s="23" t="str">
        <f>IF(F1207="","",VLOOKUP(X1207,図書名リスト!$A$3:$W$900,20,0))</f>
        <v/>
      </c>
      <c r="S1207" s="22" t="str">
        <f>IF(F1207="","",VLOOKUP(X1207,図書名リスト!$A$3:$W$900,22,0))</f>
        <v/>
      </c>
      <c r="T1207" s="9" t="str">
        <f t="shared" si="90"/>
        <v xml:space="preserve"> </v>
      </c>
      <c r="U1207" s="9" t="str">
        <f t="shared" si="91"/>
        <v>　</v>
      </c>
      <c r="V1207" s="9" t="str">
        <f t="shared" si="92"/>
        <v xml:space="preserve"> </v>
      </c>
      <c r="W1207" s="9">
        <f t="shared" si="93"/>
        <v>0</v>
      </c>
      <c r="X1207" s="8" t="str">
        <f t="shared" si="94"/>
        <v/>
      </c>
    </row>
    <row r="1208" spans="1:24" ht="57" customHeight="1" x14ac:dyDescent="0.15">
      <c r="A1208" s="44"/>
      <c r="B1208" s="11"/>
      <c r="C1208" s="17"/>
      <c r="D1208" s="17"/>
      <c r="E1208" s="16"/>
      <c r="F1208" s="15"/>
      <c r="G1208" s="14"/>
      <c r="H1208" s="13" t="str">
        <f>IF(F1208="","",VLOOKUP(F1208,図書名リスト!$C$3:$W$900,16,0))</f>
        <v/>
      </c>
      <c r="I1208" s="12" t="str">
        <f>IF(F1208="","",VLOOKUP(X1208,図書名リスト!$A$3:$W$900,5,0))</f>
        <v/>
      </c>
      <c r="J1208" s="25" t="str">
        <f>IF(F1208="","",VLOOKUP(X1208,図書名リスト!$A$3:$W$900,9,0))</f>
        <v/>
      </c>
      <c r="K1208" s="24" t="str">
        <f>IF(F1208="","",VLOOKUP(X1208,図書名リスト!$A$3:$W$900,23,0))</f>
        <v/>
      </c>
      <c r="L1208" s="10" t="str">
        <f>IF(F1208="","",VLOOKUP(X1208,図書名リスト!$A$3:$W$900,11,0))</f>
        <v/>
      </c>
      <c r="M1208" s="43" t="str">
        <f>IF(F1208="","",VLOOKUP(X1208,図書名リスト!$A$3:$W$900,14,0))</f>
        <v/>
      </c>
      <c r="N1208" s="10" t="str">
        <f>IF(F1208="","",VLOOKUP(X1208,図書名リスト!$A$3:$W$900,17,0))</f>
        <v/>
      </c>
      <c r="O1208" s="11"/>
      <c r="P1208" s="23" t="str">
        <f>IF(F1208="","",VLOOKUP(X1208,図書名リスト!$A$3:$W$900,21,0))</f>
        <v/>
      </c>
      <c r="Q1208" s="22" t="str">
        <f>IF(F1208="","",VLOOKUP(X1208,図書名リスト!$A$3:$W$900,19,0))</f>
        <v/>
      </c>
      <c r="R1208" s="23" t="str">
        <f>IF(F1208="","",VLOOKUP(X1208,図書名リスト!$A$3:$W$900,20,0))</f>
        <v/>
      </c>
      <c r="S1208" s="22" t="str">
        <f>IF(F1208="","",VLOOKUP(X1208,図書名リスト!$A$3:$W$900,22,0))</f>
        <v/>
      </c>
      <c r="T1208" s="9" t="str">
        <f t="shared" si="90"/>
        <v xml:space="preserve"> </v>
      </c>
      <c r="U1208" s="9" t="str">
        <f t="shared" si="91"/>
        <v>　</v>
      </c>
      <c r="V1208" s="9" t="str">
        <f t="shared" si="92"/>
        <v xml:space="preserve"> </v>
      </c>
      <c r="W1208" s="9">
        <f t="shared" si="93"/>
        <v>0</v>
      </c>
      <c r="X1208" s="8" t="str">
        <f t="shared" si="94"/>
        <v/>
      </c>
    </row>
    <row r="1209" spans="1:24" ht="57" customHeight="1" x14ac:dyDescent="0.15">
      <c r="A1209" s="44"/>
      <c r="B1209" s="11"/>
      <c r="C1209" s="17"/>
      <c r="D1209" s="17"/>
      <c r="E1209" s="16"/>
      <c r="F1209" s="15"/>
      <c r="G1209" s="14"/>
      <c r="H1209" s="13" t="str">
        <f>IF(F1209="","",VLOOKUP(F1209,図書名リスト!$C$3:$W$900,16,0))</f>
        <v/>
      </c>
      <c r="I1209" s="12" t="str">
        <f>IF(F1209="","",VLOOKUP(X1209,図書名リスト!$A$3:$W$900,5,0))</f>
        <v/>
      </c>
      <c r="J1209" s="25" t="str">
        <f>IF(F1209="","",VLOOKUP(X1209,図書名リスト!$A$3:$W$900,9,0))</f>
        <v/>
      </c>
      <c r="K1209" s="24" t="str">
        <f>IF(F1209="","",VLOOKUP(X1209,図書名リスト!$A$3:$W$900,23,0))</f>
        <v/>
      </c>
      <c r="L1209" s="10" t="str">
        <f>IF(F1209="","",VLOOKUP(X1209,図書名リスト!$A$3:$W$900,11,0))</f>
        <v/>
      </c>
      <c r="M1209" s="43" t="str">
        <f>IF(F1209="","",VLOOKUP(X1209,図書名リスト!$A$3:$W$900,14,0))</f>
        <v/>
      </c>
      <c r="N1209" s="10" t="str">
        <f>IF(F1209="","",VLOOKUP(X1209,図書名リスト!$A$3:$W$900,17,0))</f>
        <v/>
      </c>
      <c r="O1209" s="11"/>
      <c r="P1209" s="23" t="str">
        <f>IF(F1209="","",VLOOKUP(X1209,図書名リスト!$A$3:$W$900,21,0))</f>
        <v/>
      </c>
      <c r="Q1209" s="22" t="str">
        <f>IF(F1209="","",VLOOKUP(X1209,図書名リスト!$A$3:$W$900,19,0))</f>
        <v/>
      </c>
      <c r="R1209" s="23" t="str">
        <f>IF(F1209="","",VLOOKUP(X1209,図書名リスト!$A$3:$W$900,20,0))</f>
        <v/>
      </c>
      <c r="S1209" s="22" t="str">
        <f>IF(F1209="","",VLOOKUP(X1209,図書名リスト!$A$3:$W$900,22,0))</f>
        <v/>
      </c>
      <c r="T1209" s="9" t="str">
        <f t="shared" si="90"/>
        <v xml:space="preserve"> </v>
      </c>
      <c r="U1209" s="9" t="str">
        <f t="shared" si="91"/>
        <v>　</v>
      </c>
      <c r="V1209" s="9" t="str">
        <f t="shared" si="92"/>
        <v xml:space="preserve"> </v>
      </c>
      <c r="W1209" s="9">
        <f t="shared" si="93"/>
        <v>0</v>
      </c>
      <c r="X1209" s="8" t="str">
        <f t="shared" si="94"/>
        <v/>
      </c>
    </row>
    <row r="1210" spans="1:24" ht="57" customHeight="1" x14ac:dyDescent="0.15">
      <c r="A1210" s="44"/>
      <c r="B1210" s="11"/>
      <c r="C1210" s="17"/>
      <c r="D1210" s="17"/>
      <c r="E1210" s="16"/>
      <c r="F1210" s="15"/>
      <c r="G1210" s="14"/>
      <c r="H1210" s="13" t="str">
        <f>IF(F1210="","",VLOOKUP(F1210,図書名リスト!$C$3:$W$900,16,0))</f>
        <v/>
      </c>
      <c r="I1210" s="12" t="str">
        <f>IF(F1210="","",VLOOKUP(X1210,図書名リスト!$A$3:$W$900,5,0))</f>
        <v/>
      </c>
      <c r="J1210" s="25" t="str">
        <f>IF(F1210="","",VLOOKUP(X1210,図書名リスト!$A$3:$W$900,9,0))</f>
        <v/>
      </c>
      <c r="K1210" s="24" t="str">
        <f>IF(F1210="","",VLOOKUP(X1210,図書名リスト!$A$3:$W$900,23,0))</f>
        <v/>
      </c>
      <c r="L1210" s="10" t="str">
        <f>IF(F1210="","",VLOOKUP(X1210,図書名リスト!$A$3:$W$900,11,0))</f>
        <v/>
      </c>
      <c r="M1210" s="43" t="str">
        <f>IF(F1210="","",VLOOKUP(X1210,図書名リスト!$A$3:$W$900,14,0))</f>
        <v/>
      </c>
      <c r="N1210" s="10" t="str">
        <f>IF(F1210="","",VLOOKUP(X1210,図書名リスト!$A$3:$W$900,17,0))</f>
        <v/>
      </c>
      <c r="O1210" s="11"/>
      <c r="P1210" s="23" t="str">
        <f>IF(F1210="","",VLOOKUP(X1210,図書名リスト!$A$3:$W$900,21,0))</f>
        <v/>
      </c>
      <c r="Q1210" s="22" t="str">
        <f>IF(F1210="","",VLOOKUP(X1210,図書名リスト!$A$3:$W$900,19,0))</f>
        <v/>
      </c>
      <c r="R1210" s="23" t="str">
        <f>IF(F1210="","",VLOOKUP(X1210,図書名リスト!$A$3:$W$900,20,0))</f>
        <v/>
      </c>
      <c r="S1210" s="22" t="str">
        <f>IF(F1210="","",VLOOKUP(X1210,図書名リスト!$A$3:$W$900,22,0))</f>
        <v/>
      </c>
      <c r="T1210" s="9" t="str">
        <f t="shared" si="90"/>
        <v xml:space="preserve"> </v>
      </c>
      <c r="U1210" s="9" t="str">
        <f t="shared" si="91"/>
        <v>　</v>
      </c>
      <c r="V1210" s="9" t="str">
        <f t="shared" si="92"/>
        <v xml:space="preserve"> </v>
      </c>
      <c r="W1210" s="9">
        <f t="shared" si="93"/>
        <v>0</v>
      </c>
      <c r="X1210" s="8" t="str">
        <f t="shared" si="94"/>
        <v/>
      </c>
    </row>
    <row r="1211" spans="1:24" ht="57" customHeight="1" x14ac:dyDescent="0.15">
      <c r="A1211" s="44"/>
      <c r="B1211" s="11"/>
      <c r="C1211" s="17"/>
      <c r="D1211" s="17"/>
      <c r="E1211" s="16"/>
      <c r="F1211" s="15"/>
      <c r="G1211" s="14"/>
      <c r="H1211" s="13" t="str">
        <f>IF(F1211="","",VLOOKUP(F1211,図書名リスト!$C$3:$W$900,16,0))</f>
        <v/>
      </c>
      <c r="I1211" s="12" t="str">
        <f>IF(F1211="","",VLOOKUP(X1211,図書名リスト!$A$3:$W$900,5,0))</f>
        <v/>
      </c>
      <c r="J1211" s="25" t="str">
        <f>IF(F1211="","",VLOOKUP(X1211,図書名リスト!$A$3:$W$900,9,0))</f>
        <v/>
      </c>
      <c r="K1211" s="24" t="str">
        <f>IF(F1211="","",VLOOKUP(X1211,図書名リスト!$A$3:$W$900,23,0))</f>
        <v/>
      </c>
      <c r="L1211" s="10" t="str">
        <f>IF(F1211="","",VLOOKUP(X1211,図書名リスト!$A$3:$W$900,11,0))</f>
        <v/>
      </c>
      <c r="M1211" s="43" t="str">
        <f>IF(F1211="","",VLOOKUP(X1211,図書名リスト!$A$3:$W$900,14,0))</f>
        <v/>
      </c>
      <c r="N1211" s="10" t="str">
        <f>IF(F1211="","",VLOOKUP(X1211,図書名リスト!$A$3:$W$900,17,0))</f>
        <v/>
      </c>
      <c r="O1211" s="11"/>
      <c r="P1211" s="23" t="str">
        <f>IF(F1211="","",VLOOKUP(X1211,図書名リスト!$A$3:$W$900,21,0))</f>
        <v/>
      </c>
      <c r="Q1211" s="22" t="str">
        <f>IF(F1211="","",VLOOKUP(X1211,図書名リスト!$A$3:$W$900,19,0))</f>
        <v/>
      </c>
      <c r="R1211" s="23" t="str">
        <f>IF(F1211="","",VLOOKUP(X1211,図書名リスト!$A$3:$W$900,20,0))</f>
        <v/>
      </c>
      <c r="S1211" s="22" t="str">
        <f>IF(F1211="","",VLOOKUP(X1211,図書名リスト!$A$3:$W$900,22,0))</f>
        <v/>
      </c>
      <c r="T1211" s="9" t="str">
        <f t="shared" si="90"/>
        <v xml:space="preserve"> </v>
      </c>
      <c r="U1211" s="9" t="str">
        <f t="shared" si="91"/>
        <v>　</v>
      </c>
      <c r="V1211" s="9" t="str">
        <f t="shared" si="92"/>
        <v xml:space="preserve"> </v>
      </c>
      <c r="W1211" s="9">
        <f t="shared" si="93"/>
        <v>0</v>
      </c>
      <c r="X1211" s="8" t="str">
        <f t="shared" si="94"/>
        <v/>
      </c>
    </row>
    <row r="1212" spans="1:24" ht="57" customHeight="1" x14ac:dyDescent="0.15">
      <c r="A1212" s="44"/>
      <c r="B1212" s="11"/>
      <c r="C1212" s="17"/>
      <c r="D1212" s="17"/>
      <c r="E1212" s="16"/>
      <c r="F1212" s="15"/>
      <c r="G1212" s="14"/>
      <c r="H1212" s="13" t="str">
        <f>IF(F1212="","",VLOOKUP(F1212,図書名リスト!$C$3:$W$900,16,0))</f>
        <v/>
      </c>
      <c r="I1212" s="12" t="str">
        <f>IF(F1212="","",VLOOKUP(X1212,図書名リスト!$A$3:$W$900,5,0))</f>
        <v/>
      </c>
      <c r="J1212" s="25" t="str">
        <f>IF(F1212="","",VLOOKUP(X1212,図書名リスト!$A$3:$W$900,9,0))</f>
        <v/>
      </c>
      <c r="K1212" s="24" t="str">
        <f>IF(F1212="","",VLOOKUP(X1212,図書名リスト!$A$3:$W$900,23,0))</f>
        <v/>
      </c>
      <c r="L1212" s="10" t="str">
        <f>IF(F1212="","",VLOOKUP(X1212,図書名リスト!$A$3:$W$900,11,0))</f>
        <v/>
      </c>
      <c r="M1212" s="43" t="str">
        <f>IF(F1212="","",VLOOKUP(X1212,図書名リスト!$A$3:$W$900,14,0))</f>
        <v/>
      </c>
      <c r="N1212" s="10" t="str">
        <f>IF(F1212="","",VLOOKUP(X1212,図書名リスト!$A$3:$W$900,17,0))</f>
        <v/>
      </c>
      <c r="O1212" s="11"/>
      <c r="P1212" s="23" t="str">
        <f>IF(F1212="","",VLOOKUP(X1212,図書名リスト!$A$3:$W$900,21,0))</f>
        <v/>
      </c>
      <c r="Q1212" s="22" t="str">
        <f>IF(F1212="","",VLOOKUP(X1212,図書名リスト!$A$3:$W$900,19,0))</f>
        <v/>
      </c>
      <c r="R1212" s="23" t="str">
        <f>IF(F1212="","",VLOOKUP(X1212,図書名リスト!$A$3:$W$900,20,0))</f>
        <v/>
      </c>
      <c r="S1212" s="22" t="str">
        <f>IF(F1212="","",VLOOKUP(X1212,図書名リスト!$A$3:$W$900,22,0))</f>
        <v/>
      </c>
      <c r="T1212" s="9" t="str">
        <f t="shared" si="90"/>
        <v xml:space="preserve"> </v>
      </c>
      <c r="U1212" s="9" t="str">
        <f t="shared" si="91"/>
        <v>　</v>
      </c>
      <c r="V1212" s="9" t="str">
        <f t="shared" si="92"/>
        <v xml:space="preserve"> </v>
      </c>
      <c r="W1212" s="9">
        <f t="shared" si="93"/>
        <v>0</v>
      </c>
      <c r="X1212" s="8" t="str">
        <f t="shared" si="94"/>
        <v/>
      </c>
    </row>
    <row r="1213" spans="1:24" ht="57" customHeight="1" x14ac:dyDescent="0.15">
      <c r="A1213" s="44"/>
      <c r="B1213" s="11"/>
      <c r="C1213" s="17"/>
      <c r="D1213" s="17"/>
      <c r="E1213" s="16"/>
      <c r="F1213" s="15"/>
      <c r="G1213" s="14"/>
      <c r="H1213" s="13" t="str">
        <f>IF(F1213="","",VLOOKUP(F1213,図書名リスト!$C$3:$W$900,16,0))</f>
        <v/>
      </c>
      <c r="I1213" s="12" t="str">
        <f>IF(F1213="","",VLOOKUP(X1213,図書名リスト!$A$3:$W$900,5,0))</f>
        <v/>
      </c>
      <c r="J1213" s="25" t="str">
        <f>IF(F1213="","",VLOOKUP(X1213,図書名リスト!$A$3:$W$900,9,0))</f>
        <v/>
      </c>
      <c r="K1213" s="24" t="str">
        <f>IF(F1213="","",VLOOKUP(X1213,図書名リスト!$A$3:$W$900,23,0))</f>
        <v/>
      </c>
      <c r="L1213" s="10" t="str">
        <f>IF(F1213="","",VLOOKUP(X1213,図書名リスト!$A$3:$W$900,11,0))</f>
        <v/>
      </c>
      <c r="M1213" s="43" t="str">
        <f>IF(F1213="","",VLOOKUP(X1213,図書名リスト!$A$3:$W$900,14,0))</f>
        <v/>
      </c>
      <c r="N1213" s="10" t="str">
        <f>IF(F1213="","",VLOOKUP(X1213,図書名リスト!$A$3:$W$900,17,0))</f>
        <v/>
      </c>
      <c r="O1213" s="11"/>
      <c r="P1213" s="23" t="str">
        <f>IF(F1213="","",VLOOKUP(X1213,図書名リスト!$A$3:$W$900,21,0))</f>
        <v/>
      </c>
      <c r="Q1213" s="22" t="str">
        <f>IF(F1213="","",VLOOKUP(X1213,図書名リスト!$A$3:$W$900,19,0))</f>
        <v/>
      </c>
      <c r="R1213" s="23" t="str">
        <f>IF(F1213="","",VLOOKUP(X1213,図書名リスト!$A$3:$W$900,20,0))</f>
        <v/>
      </c>
      <c r="S1213" s="22" t="str">
        <f>IF(F1213="","",VLOOKUP(X1213,図書名リスト!$A$3:$W$900,22,0))</f>
        <v/>
      </c>
      <c r="T1213" s="9" t="str">
        <f t="shared" si="90"/>
        <v xml:space="preserve"> </v>
      </c>
      <c r="U1213" s="9" t="str">
        <f t="shared" si="91"/>
        <v>　</v>
      </c>
      <c r="V1213" s="9" t="str">
        <f t="shared" si="92"/>
        <v xml:space="preserve"> </v>
      </c>
      <c r="W1213" s="9">
        <f t="shared" si="93"/>
        <v>0</v>
      </c>
      <c r="X1213" s="8" t="str">
        <f t="shared" si="94"/>
        <v/>
      </c>
    </row>
    <row r="1214" spans="1:24" ht="57" customHeight="1" x14ac:dyDescent="0.15">
      <c r="A1214" s="44"/>
      <c r="B1214" s="11"/>
      <c r="C1214" s="17"/>
      <c r="D1214" s="17"/>
      <c r="E1214" s="16"/>
      <c r="F1214" s="15"/>
      <c r="G1214" s="14"/>
      <c r="H1214" s="13" t="str">
        <f>IF(F1214="","",VLOOKUP(F1214,図書名リスト!$C$3:$W$900,16,0))</f>
        <v/>
      </c>
      <c r="I1214" s="12" t="str">
        <f>IF(F1214="","",VLOOKUP(X1214,図書名リスト!$A$3:$W$900,5,0))</f>
        <v/>
      </c>
      <c r="J1214" s="25" t="str">
        <f>IF(F1214="","",VLOOKUP(X1214,図書名リスト!$A$3:$W$900,9,0))</f>
        <v/>
      </c>
      <c r="K1214" s="24" t="str">
        <f>IF(F1214="","",VLOOKUP(X1214,図書名リスト!$A$3:$W$900,23,0))</f>
        <v/>
      </c>
      <c r="L1214" s="10" t="str">
        <f>IF(F1214="","",VLOOKUP(X1214,図書名リスト!$A$3:$W$900,11,0))</f>
        <v/>
      </c>
      <c r="M1214" s="43" t="str">
        <f>IF(F1214="","",VLOOKUP(X1214,図書名リスト!$A$3:$W$900,14,0))</f>
        <v/>
      </c>
      <c r="N1214" s="10" t="str">
        <f>IF(F1214="","",VLOOKUP(X1214,図書名リスト!$A$3:$W$900,17,0))</f>
        <v/>
      </c>
      <c r="O1214" s="11"/>
      <c r="P1214" s="23" t="str">
        <f>IF(F1214="","",VLOOKUP(X1214,図書名リスト!$A$3:$W$900,21,0))</f>
        <v/>
      </c>
      <c r="Q1214" s="22" t="str">
        <f>IF(F1214="","",VLOOKUP(X1214,図書名リスト!$A$3:$W$900,19,0))</f>
        <v/>
      </c>
      <c r="R1214" s="23" t="str">
        <f>IF(F1214="","",VLOOKUP(X1214,図書名リスト!$A$3:$W$900,20,0))</f>
        <v/>
      </c>
      <c r="S1214" s="22" t="str">
        <f>IF(F1214="","",VLOOKUP(X1214,図書名リスト!$A$3:$W$900,22,0))</f>
        <v/>
      </c>
      <c r="T1214" s="9" t="str">
        <f t="shared" si="90"/>
        <v xml:space="preserve"> </v>
      </c>
      <c r="U1214" s="9" t="str">
        <f t="shared" si="91"/>
        <v>　</v>
      </c>
      <c r="V1214" s="9" t="str">
        <f t="shared" si="92"/>
        <v xml:space="preserve"> </v>
      </c>
      <c r="W1214" s="9">
        <f t="shared" si="93"/>
        <v>0</v>
      </c>
      <c r="X1214" s="8" t="str">
        <f t="shared" si="94"/>
        <v/>
      </c>
    </row>
    <row r="1215" spans="1:24" ht="57" customHeight="1" x14ac:dyDescent="0.15">
      <c r="A1215" s="44"/>
      <c r="B1215" s="11"/>
      <c r="C1215" s="17"/>
      <c r="D1215" s="17"/>
      <c r="E1215" s="16"/>
      <c r="F1215" s="15"/>
      <c r="G1215" s="14"/>
      <c r="H1215" s="13" t="str">
        <f>IF(F1215="","",VLOOKUP(F1215,図書名リスト!$C$3:$W$900,16,0))</f>
        <v/>
      </c>
      <c r="I1215" s="12" t="str">
        <f>IF(F1215="","",VLOOKUP(X1215,図書名リスト!$A$3:$W$900,5,0))</f>
        <v/>
      </c>
      <c r="J1215" s="25" t="str">
        <f>IF(F1215="","",VLOOKUP(X1215,図書名リスト!$A$3:$W$900,9,0))</f>
        <v/>
      </c>
      <c r="K1215" s="24" t="str">
        <f>IF(F1215="","",VLOOKUP(X1215,図書名リスト!$A$3:$W$900,23,0))</f>
        <v/>
      </c>
      <c r="L1215" s="10" t="str">
        <f>IF(F1215="","",VLOOKUP(X1215,図書名リスト!$A$3:$W$900,11,0))</f>
        <v/>
      </c>
      <c r="M1215" s="43" t="str">
        <f>IF(F1215="","",VLOOKUP(X1215,図書名リスト!$A$3:$W$900,14,0))</f>
        <v/>
      </c>
      <c r="N1215" s="10" t="str">
        <f>IF(F1215="","",VLOOKUP(X1215,図書名リスト!$A$3:$W$900,17,0))</f>
        <v/>
      </c>
      <c r="O1215" s="11"/>
      <c r="P1215" s="23" t="str">
        <f>IF(F1215="","",VLOOKUP(X1215,図書名リスト!$A$3:$W$900,21,0))</f>
        <v/>
      </c>
      <c r="Q1215" s="22" t="str">
        <f>IF(F1215="","",VLOOKUP(X1215,図書名リスト!$A$3:$W$900,19,0))</f>
        <v/>
      </c>
      <c r="R1215" s="23" t="str">
        <f>IF(F1215="","",VLOOKUP(X1215,図書名リスト!$A$3:$W$900,20,0))</f>
        <v/>
      </c>
      <c r="S1215" s="22" t="str">
        <f>IF(F1215="","",VLOOKUP(X1215,図書名リスト!$A$3:$W$900,22,0))</f>
        <v/>
      </c>
      <c r="T1215" s="9" t="str">
        <f t="shared" si="90"/>
        <v xml:space="preserve"> </v>
      </c>
      <c r="U1215" s="9" t="str">
        <f t="shared" si="91"/>
        <v>　</v>
      </c>
      <c r="V1215" s="9" t="str">
        <f t="shared" si="92"/>
        <v xml:space="preserve"> </v>
      </c>
      <c r="W1215" s="9">
        <f t="shared" si="93"/>
        <v>0</v>
      </c>
      <c r="X1215" s="8" t="str">
        <f t="shared" si="94"/>
        <v/>
      </c>
    </row>
    <row r="1216" spans="1:24" ht="57" customHeight="1" x14ac:dyDescent="0.15">
      <c r="A1216" s="44"/>
      <c r="B1216" s="11"/>
      <c r="C1216" s="17"/>
      <c r="D1216" s="17"/>
      <c r="E1216" s="16"/>
      <c r="F1216" s="15"/>
      <c r="G1216" s="14"/>
      <c r="H1216" s="13" t="str">
        <f>IF(F1216="","",VLOOKUP(F1216,図書名リスト!$C$3:$W$900,16,0))</f>
        <v/>
      </c>
      <c r="I1216" s="12" t="str">
        <f>IF(F1216="","",VLOOKUP(X1216,図書名リスト!$A$3:$W$900,5,0))</f>
        <v/>
      </c>
      <c r="J1216" s="25" t="str">
        <f>IF(F1216="","",VLOOKUP(X1216,図書名リスト!$A$3:$W$900,9,0))</f>
        <v/>
      </c>
      <c r="K1216" s="24" t="str">
        <f>IF(F1216="","",VLOOKUP(X1216,図書名リスト!$A$3:$W$900,23,0))</f>
        <v/>
      </c>
      <c r="L1216" s="10" t="str">
        <f>IF(F1216="","",VLOOKUP(X1216,図書名リスト!$A$3:$W$900,11,0))</f>
        <v/>
      </c>
      <c r="M1216" s="43" t="str">
        <f>IF(F1216="","",VLOOKUP(X1216,図書名リスト!$A$3:$W$900,14,0))</f>
        <v/>
      </c>
      <c r="N1216" s="10" t="str">
        <f>IF(F1216="","",VLOOKUP(X1216,図書名リスト!$A$3:$W$900,17,0))</f>
        <v/>
      </c>
      <c r="O1216" s="11"/>
      <c r="P1216" s="23" t="str">
        <f>IF(F1216="","",VLOOKUP(X1216,図書名リスト!$A$3:$W$900,21,0))</f>
        <v/>
      </c>
      <c r="Q1216" s="22" t="str">
        <f>IF(F1216="","",VLOOKUP(X1216,図書名リスト!$A$3:$W$900,19,0))</f>
        <v/>
      </c>
      <c r="R1216" s="23" t="str">
        <f>IF(F1216="","",VLOOKUP(X1216,図書名リスト!$A$3:$W$900,20,0))</f>
        <v/>
      </c>
      <c r="S1216" s="22" t="str">
        <f>IF(F1216="","",VLOOKUP(X1216,図書名リスト!$A$3:$W$900,22,0))</f>
        <v/>
      </c>
      <c r="T1216" s="9" t="str">
        <f t="shared" si="90"/>
        <v xml:space="preserve"> </v>
      </c>
      <c r="U1216" s="9" t="str">
        <f t="shared" si="91"/>
        <v>　</v>
      </c>
      <c r="V1216" s="9" t="str">
        <f t="shared" si="92"/>
        <v xml:space="preserve"> </v>
      </c>
      <c r="W1216" s="9">
        <f t="shared" si="93"/>
        <v>0</v>
      </c>
      <c r="X1216" s="8" t="str">
        <f t="shared" si="94"/>
        <v/>
      </c>
    </row>
    <row r="1217" spans="1:24" ht="57" customHeight="1" x14ac:dyDescent="0.15">
      <c r="A1217" s="44"/>
      <c r="B1217" s="11"/>
      <c r="C1217" s="17"/>
      <c r="D1217" s="17"/>
      <c r="E1217" s="16"/>
      <c r="F1217" s="15"/>
      <c r="G1217" s="14"/>
      <c r="H1217" s="13" t="str">
        <f>IF(F1217="","",VLOOKUP(F1217,図書名リスト!$C$3:$W$900,16,0))</f>
        <v/>
      </c>
      <c r="I1217" s="12" t="str">
        <f>IF(F1217="","",VLOOKUP(X1217,図書名リスト!$A$3:$W$900,5,0))</f>
        <v/>
      </c>
      <c r="J1217" s="25" t="str">
        <f>IF(F1217="","",VLOOKUP(X1217,図書名リスト!$A$3:$W$900,9,0))</f>
        <v/>
      </c>
      <c r="K1217" s="24" t="str">
        <f>IF(F1217="","",VLOOKUP(X1217,図書名リスト!$A$3:$W$900,23,0))</f>
        <v/>
      </c>
      <c r="L1217" s="10" t="str">
        <f>IF(F1217="","",VLOOKUP(X1217,図書名リスト!$A$3:$W$900,11,0))</f>
        <v/>
      </c>
      <c r="M1217" s="43" t="str">
        <f>IF(F1217="","",VLOOKUP(X1217,図書名リスト!$A$3:$W$900,14,0))</f>
        <v/>
      </c>
      <c r="N1217" s="10" t="str">
        <f>IF(F1217="","",VLOOKUP(X1217,図書名リスト!$A$3:$W$900,17,0))</f>
        <v/>
      </c>
      <c r="O1217" s="11"/>
      <c r="P1217" s="23" t="str">
        <f>IF(F1217="","",VLOOKUP(X1217,図書名リスト!$A$3:$W$900,21,0))</f>
        <v/>
      </c>
      <c r="Q1217" s="22" t="str">
        <f>IF(F1217="","",VLOOKUP(X1217,図書名リスト!$A$3:$W$900,19,0))</f>
        <v/>
      </c>
      <c r="R1217" s="23" t="str">
        <f>IF(F1217="","",VLOOKUP(X1217,図書名リスト!$A$3:$W$900,20,0))</f>
        <v/>
      </c>
      <c r="S1217" s="22" t="str">
        <f>IF(F1217="","",VLOOKUP(X1217,図書名リスト!$A$3:$W$900,22,0))</f>
        <v/>
      </c>
      <c r="T1217" s="9" t="str">
        <f t="shared" si="90"/>
        <v xml:space="preserve"> </v>
      </c>
      <c r="U1217" s="9" t="str">
        <f t="shared" si="91"/>
        <v>　</v>
      </c>
      <c r="V1217" s="9" t="str">
        <f t="shared" si="92"/>
        <v xml:space="preserve"> </v>
      </c>
      <c r="W1217" s="9">
        <f t="shared" si="93"/>
        <v>0</v>
      </c>
      <c r="X1217" s="8" t="str">
        <f t="shared" si="94"/>
        <v/>
      </c>
    </row>
    <row r="1218" spans="1:24" ht="57" customHeight="1" x14ac:dyDescent="0.15">
      <c r="A1218" s="44"/>
      <c r="B1218" s="11"/>
      <c r="C1218" s="17"/>
      <c r="D1218" s="17"/>
      <c r="E1218" s="16"/>
      <c r="F1218" s="15"/>
      <c r="G1218" s="14"/>
      <c r="H1218" s="13" t="str">
        <f>IF(F1218="","",VLOOKUP(F1218,図書名リスト!$C$3:$W$900,16,0))</f>
        <v/>
      </c>
      <c r="I1218" s="12" t="str">
        <f>IF(F1218="","",VLOOKUP(X1218,図書名リスト!$A$3:$W$900,5,0))</f>
        <v/>
      </c>
      <c r="J1218" s="25" t="str">
        <f>IF(F1218="","",VLOOKUP(X1218,図書名リスト!$A$3:$W$900,9,0))</f>
        <v/>
      </c>
      <c r="K1218" s="24" t="str">
        <f>IF(F1218="","",VLOOKUP(X1218,図書名リスト!$A$3:$W$900,23,0))</f>
        <v/>
      </c>
      <c r="L1218" s="10" t="str">
        <f>IF(F1218="","",VLOOKUP(X1218,図書名リスト!$A$3:$W$900,11,0))</f>
        <v/>
      </c>
      <c r="M1218" s="43" t="str">
        <f>IF(F1218="","",VLOOKUP(X1218,図書名リスト!$A$3:$W$900,14,0))</f>
        <v/>
      </c>
      <c r="N1218" s="10" t="str">
        <f>IF(F1218="","",VLOOKUP(X1218,図書名リスト!$A$3:$W$900,17,0))</f>
        <v/>
      </c>
      <c r="O1218" s="11"/>
      <c r="P1218" s="23" t="str">
        <f>IF(F1218="","",VLOOKUP(X1218,図書名リスト!$A$3:$W$900,21,0))</f>
        <v/>
      </c>
      <c r="Q1218" s="22" t="str">
        <f>IF(F1218="","",VLOOKUP(X1218,図書名リスト!$A$3:$W$900,19,0))</f>
        <v/>
      </c>
      <c r="R1218" s="23" t="str">
        <f>IF(F1218="","",VLOOKUP(X1218,図書名リスト!$A$3:$W$900,20,0))</f>
        <v/>
      </c>
      <c r="S1218" s="22" t="str">
        <f>IF(F1218="","",VLOOKUP(X1218,図書名リスト!$A$3:$W$900,22,0))</f>
        <v/>
      </c>
      <c r="T1218" s="9" t="str">
        <f t="shared" si="90"/>
        <v xml:space="preserve"> </v>
      </c>
      <c r="U1218" s="9" t="str">
        <f t="shared" si="91"/>
        <v>　</v>
      </c>
      <c r="V1218" s="9" t="str">
        <f t="shared" si="92"/>
        <v xml:space="preserve"> </v>
      </c>
      <c r="W1218" s="9">
        <f t="shared" si="93"/>
        <v>0</v>
      </c>
      <c r="X1218" s="8" t="str">
        <f t="shared" si="94"/>
        <v/>
      </c>
    </row>
    <row r="1219" spans="1:24" ht="57" customHeight="1" x14ac:dyDescent="0.15">
      <c r="A1219" s="44"/>
      <c r="B1219" s="11"/>
      <c r="C1219" s="17"/>
      <c r="D1219" s="17"/>
      <c r="E1219" s="16"/>
      <c r="F1219" s="15"/>
      <c r="G1219" s="14"/>
      <c r="H1219" s="13" t="str">
        <f>IF(F1219="","",VLOOKUP(F1219,図書名リスト!$C$3:$W$900,16,0))</f>
        <v/>
      </c>
      <c r="I1219" s="12" t="str">
        <f>IF(F1219="","",VLOOKUP(X1219,図書名リスト!$A$3:$W$900,5,0))</f>
        <v/>
      </c>
      <c r="J1219" s="25" t="str">
        <f>IF(F1219="","",VLOOKUP(X1219,図書名リスト!$A$3:$W$900,9,0))</f>
        <v/>
      </c>
      <c r="K1219" s="24" t="str">
        <f>IF(F1219="","",VLOOKUP(X1219,図書名リスト!$A$3:$W$900,23,0))</f>
        <v/>
      </c>
      <c r="L1219" s="10" t="str">
        <f>IF(F1219="","",VLOOKUP(X1219,図書名リスト!$A$3:$W$900,11,0))</f>
        <v/>
      </c>
      <c r="M1219" s="43" t="str">
        <f>IF(F1219="","",VLOOKUP(X1219,図書名リスト!$A$3:$W$900,14,0))</f>
        <v/>
      </c>
      <c r="N1219" s="10" t="str">
        <f>IF(F1219="","",VLOOKUP(X1219,図書名リスト!$A$3:$W$900,17,0))</f>
        <v/>
      </c>
      <c r="O1219" s="11"/>
      <c r="P1219" s="23" t="str">
        <f>IF(F1219="","",VLOOKUP(X1219,図書名リスト!$A$3:$W$900,21,0))</f>
        <v/>
      </c>
      <c r="Q1219" s="22" t="str">
        <f>IF(F1219="","",VLOOKUP(X1219,図書名リスト!$A$3:$W$900,19,0))</f>
        <v/>
      </c>
      <c r="R1219" s="23" t="str">
        <f>IF(F1219="","",VLOOKUP(X1219,図書名リスト!$A$3:$W$900,20,0))</f>
        <v/>
      </c>
      <c r="S1219" s="22" t="str">
        <f>IF(F1219="","",VLOOKUP(X1219,図書名リスト!$A$3:$W$900,22,0))</f>
        <v/>
      </c>
      <c r="T1219" s="9" t="str">
        <f t="shared" si="90"/>
        <v xml:space="preserve"> </v>
      </c>
      <c r="U1219" s="9" t="str">
        <f t="shared" si="91"/>
        <v>　</v>
      </c>
      <c r="V1219" s="9" t="str">
        <f t="shared" si="92"/>
        <v xml:space="preserve"> </v>
      </c>
      <c r="W1219" s="9">
        <f t="shared" si="93"/>
        <v>0</v>
      </c>
      <c r="X1219" s="8" t="str">
        <f t="shared" si="94"/>
        <v/>
      </c>
    </row>
    <row r="1220" spans="1:24" ht="57" customHeight="1" x14ac:dyDescent="0.15">
      <c r="A1220" s="44"/>
      <c r="B1220" s="11"/>
      <c r="C1220" s="17"/>
      <c r="D1220" s="17"/>
      <c r="E1220" s="16"/>
      <c r="F1220" s="15"/>
      <c r="G1220" s="14"/>
      <c r="H1220" s="13" t="str">
        <f>IF(F1220="","",VLOOKUP(F1220,図書名リスト!$C$3:$W$900,16,0))</f>
        <v/>
      </c>
      <c r="I1220" s="12" t="str">
        <f>IF(F1220="","",VLOOKUP(X1220,図書名リスト!$A$3:$W$900,5,0))</f>
        <v/>
      </c>
      <c r="J1220" s="25" t="str">
        <f>IF(F1220="","",VLOOKUP(X1220,図書名リスト!$A$3:$W$900,9,0))</f>
        <v/>
      </c>
      <c r="K1220" s="24" t="str">
        <f>IF(F1220="","",VLOOKUP(X1220,図書名リスト!$A$3:$W$900,23,0))</f>
        <v/>
      </c>
      <c r="L1220" s="10" t="str">
        <f>IF(F1220="","",VLOOKUP(X1220,図書名リスト!$A$3:$W$900,11,0))</f>
        <v/>
      </c>
      <c r="M1220" s="43" t="str">
        <f>IF(F1220="","",VLOOKUP(X1220,図書名リスト!$A$3:$W$900,14,0))</f>
        <v/>
      </c>
      <c r="N1220" s="10" t="str">
        <f>IF(F1220="","",VLOOKUP(X1220,図書名リスト!$A$3:$W$900,17,0))</f>
        <v/>
      </c>
      <c r="O1220" s="11"/>
      <c r="P1220" s="23" t="str">
        <f>IF(F1220="","",VLOOKUP(X1220,図書名リスト!$A$3:$W$900,21,0))</f>
        <v/>
      </c>
      <c r="Q1220" s="22" t="str">
        <f>IF(F1220="","",VLOOKUP(X1220,図書名リスト!$A$3:$W$900,19,0))</f>
        <v/>
      </c>
      <c r="R1220" s="23" t="str">
        <f>IF(F1220="","",VLOOKUP(X1220,図書名リスト!$A$3:$W$900,20,0))</f>
        <v/>
      </c>
      <c r="S1220" s="22" t="str">
        <f>IF(F1220="","",VLOOKUP(X1220,図書名リスト!$A$3:$W$900,22,0))</f>
        <v/>
      </c>
      <c r="T1220" s="9" t="str">
        <f t="shared" si="90"/>
        <v xml:space="preserve"> </v>
      </c>
      <c r="U1220" s="9" t="str">
        <f t="shared" si="91"/>
        <v>　</v>
      </c>
      <c r="V1220" s="9" t="str">
        <f t="shared" si="92"/>
        <v xml:space="preserve"> </v>
      </c>
      <c r="W1220" s="9">
        <f t="shared" si="93"/>
        <v>0</v>
      </c>
      <c r="X1220" s="8" t="str">
        <f t="shared" si="94"/>
        <v/>
      </c>
    </row>
    <row r="1221" spans="1:24" ht="57" customHeight="1" x14ac:dyDescent="0.15">
      <c r="A1221" s="44"/>
      <c r="B1221" s="11"/>
      <c r="C1221" s="17"/>
      <c r="D1221" s="17"/>
      <c r="E1221" s="16"/>
      <c r="F1221" s="15"/>
      <c r="G1221" s="14"/>
      <c r="H1221" s="13" t="str">
        <f>IF(F1221="","",VLOOKUP(F1221,図書名リスト!$C$3:$W$900,16,0))</f>
        <v/>
      </c>
      <c r="I1221" s="12" t="str">
        <f>IF(F1221="","",VLOOKUP(X1221,図書名リスト!$A$3:$W$900,5,0))</f>
        <v/>
      </c>
      <c r="J1221" s="25" t="str">
        <f>IF(F1221="","",VLOOKUP(X1221,図書名リスト!$A$3:$W$900,9,0))</f>
        <v/>
      </c>
      <c r="K1221" s="24" t="str">
        <f>IF(F1221="","",VLOOKUP(X1221,図書名リスト!$A$3:$W$900,23,0))</f>
        <v/>
      </c>
      <c r="L1221" s="10" t="str">
        <f>IF(F1221="","",VLOOKUP(X1221,図書名リスト!$A$3:$W$900,11,0))</f>
        <v/>
      </c>
      <c r="M1221" s="43" t="str">
        <f>IF(F1221="","",VLOOKUP(X1221,図書名リスト!$A$3:$W$900,14,0))</f>
        <v/>
      </c>
      <c r="N1221" s="10" t="str">
        <f>IF(F1221="","",VLOOKUP(X1221,図書名リスト!$A$3:$W$900,17,0))</f>
        <v/>
      </c>
      <c r="O1221" s="11"/>
      <c r="P1221" s="23" t="str">
        <f>IF(F1221="","",VLOOKUP(X1221,図書名リスト!$A$3:$W$900,21,0))</f>
        <v/>
      </c>
      <c r="Q1221" s="22" t="str">
        <f>IF(F1221="","",VLOOKUP(X1221,図書名リスト!$A$3:$W$900,19,0))</f>
        <v/>
      </c>
      <c r="R1221" s="23" t="str">
        <f>IF(F1221="","",VLOOKUP(X1221,図書名リスト!$A$3:$W$900,20,0))</f>
        <v/>
      </c>
      <c r="S1221" s="22" t="str">
        <f>IF(F1221="","",VLOOKUP(X1221,図書名リスト!$A$3:$W$900,22,0))</f>
        <v/>
      </c>
      <c r="T1221" s="9" t="str">
        <f t="shared" si="90"/>
        <v xml:space="preserve"> </v>
      </c>
      <c r="U1221" s="9" t="str">
        <f t="shared" si="91"/>
        <v>　</v>
      </c>
      <c r="V1221" s="9" t="str">
        <f t="shared" si="92"/>
        <v xml:space="preserve"> </v>
      </c>
      <c r="W1221" s="9">
        <f t="shared" si="93"/>
        <v>0</v>
      </c>
      <c r="X1221" s="8" t="str">
        <f t="shared" si="94"/>
        <v/>
      </c>
    </row>
    <row r="1222" spans="1:24" ht="57" customHeight="1" x14ac:dyDescent="0.15">
      <c r="A1222" s="44"/>
      <c r="B1222" s="11"/>
      <c r="C1222" s="17"/>
      <c r="D1222" s="17"/>
      <c r="E1222" s="16"/>
      <c r="F1222" s="15"/>
      <c r="G1222" s="14"/>
      <c r="H1222" s="13" t="str">
        <f>IF(F1222="","",VLOOKUP(F1222,図書名リスト!$C$3:$W$900,16,0))</f>
        <v/>
      </c>
      <c r="I1222" s="12" t="str">
        <f>IF(F1222="","",VLOOKUP(X1222,図書名リスト!$A$3:$W$900,5,0))</f>
        <v/>
      </c>
      <c r="J1222" s="25" t="str">
        <f>IF(F1222="","",VLOOKUP(X1222,図書名リスト!$A$3:$W$900,9,0))</f>
        <v/>
      </c>
      <c r="K1222" s="24" t="str">
        <f>IF(F1222="","",VLOOKUP(X1222,図書名リスト!$A$3:$W$900,23,0))</f>
        <v/>
      </c>
      <c r="L1222" s="10" t="str">
        <f>IF(F1222="","",VLOOKUP(X1222,図書名リスト!$A$3:$W$900,11,0))</f>
        <v/>
      </c>
      <c r="M1222" s="43" t="str">
        <f>IF(F1222="","",VLOOKUP(X1222,図書名リスト!$A$3:$W$900,14,0))</f>
        <v/>
      </c>
      <c r="N1222" s="10" t="str">
        <f>IF(F1222="","",VLOOKUP(X1222,図書名リスト!$A$3:$W$900,17,0))</f>
        <v/>
      </c>
      <c r="O1222" s="11"/>
      <c r="P1222" s="23" t="str">
        <f>IF(F1222="","",VLOOKUP(X1222,図書名リスト!$A$3:$W$900,21,0))</f>
        <v/>
      </c>
      <c r="Q1222" s="22" t="str">
        <f>IF(F1222="","",VLOOKUP(X1222,図書名リスト!$A$3:$W$900,19,0))</f>
        <v/>
      </c>
      <c r="R1222" s="23" t="str">
        <f>IF(F1222="","",VLOOKUP(X1222,図書名リスト!$A$3:$W$900,20,0))</f>
        <v/>
      </c>
      <c r="S1222" s="22" t="str">
        <f>IF(F1222="","",VLOOKUP(X1222,図書名リスト!$A$3:$W$900,22,0))</f>
        <v/>
      </c>
      <c r="T1222" s="9" t="str">
        <f t="shared" si="90"/>
        <v xml:space="preserve"> </v>
      </c>
      <c r="U1222" s="9" t="str">
        <f t="shared" si="91"/>
        <v>　</v>
      </c>
      <c r="V1222" s="9" t="str">
        <f t="shared" si="92"/>
        <v xml:space="preserve"> </v>
      </c>
      <c r="W1222" s="9">
        <f t="shared" si="93"/>
        <v>0</v>
      </c>
      <c r="X1222" s="8" t="str">
        <f t="shared" si="94"/>
        <v/>
      </c>
    </row>
    <row r="1223" spans="1:24" ht="57" customHeight="1" x14ac:dyDescent="0.15">
      <c r="A1223" s="44"/>
      <c r="B1223" s="11"/>
      <c r="C1223" s="17"/>
      <c r="D1223" s="17"/>
      <c r="E1223" s="16"/>
      <c r="F1223" s="15"/>
      <c r="G1223" s="14"/>
      <c r="H1223" s="13" t="str">
        <f>IF(F1223="","",VLOOKUP(F1223,図書名リスト!$C$3:$W$900,16,0))</f>
        <v/>
      </c>
      <c r="I1223" s="12" t="str">
        <f>IF(F1223="","",VLOOKUP(X1223,図書名リスト!$A$3:$W$900,5,0))</f>
        <v/>
      </c>
      <c r="J1223" s="25" t="str">
        <f>IF(F1223="","",VLOOKUP(X1223,図書名リスト!$A$3:$W$900,9,0))</f>
        <v/>
      </c>
      <c r="K1223" s="24" t="str">
        <f>IF(F1223="","",VLOOKUP(X1223,図書名リスト!$A$3:$W$900,23,0))</f>
        <v/>
      </c>
      <c r="L1223" s="10" t="str">
        <f>IF(F1223="","",VLOOKUP(X1223,図書名リスト!$A$3:$W$900,11,0))</f>
        <v/>
      </c>
      <c r="M1223" s="43" t="str">
        <f>IF(F1223="","",VLOOKUP(X1223,図書名リスト!$A$3:$W$900,14,0))</f>
        <v/>
      </c>
      <c r="N1223" s="10" t="str">
        <f>IF(F1223="","",VLOOKUP(X1223,図書名リスト!$A$3:$W$900,17,0))</f>
        <v/>
      </c>
      <c r="O1223" s="11"/>
      <c r="P1223" s="23" t="str">
        <f>IF(F1223="","",VLOOKUP(X1223,図書名リスト!$A$3:$W$900,21,0))</f>
        <v/>
      </c>
      <c r="Q1223" s="22" t="str">
        <f>IF(F1223="","",VLOOKUP(X1223,図書名リスト!$A$3:$W$900,19,0))</f>
        <v/>
      </c>
      <c r="R1223" s="23" t="str">
        <f>IF(F1223="","",VLOOKUP(X1223,図書名リスト!$A$3:$W$900,20,0))</f>
        <v/>
      </c>
      <c r="S1223" s="22" t="str">
        <f>IF(F1223="","",VLOOKUP(X1223,図書名リスト!$A$3:$W$900,22,0))</f>
        <v/>
      </c>
      <c r="T1223" s="9" t="str">
        <f t="shared" si="90"/>
        <v xml:space="preserve"> </v>
      </c>
      <c r="U1223" s="9" t="str">
        <f t="shared" si="91"/>
        <v>　</v>
      </c>
      <c r="V1223" s="9" t="str">
        <f t="shared" si="92"/>
        <v xml:space="preserve"> </v>
      </c>
      <c r="W1223" s="9">
        <f t="shared" si="93"/>
        <v>0</v>
      </c>
      <c r="X1223" s="8" t="str">
        <f t="shared" si="94"/>
        <v/>
      </c>
    </row>
    <row r="1224" spans="1:24" ht="57" customHeight="1" x14ac:dyDescent="0.15">
      <c r="A1224" s="44"/>
      <c r="B1224" s="11"/>
      <c r="C1224" s="17"/>
      <c r="D1224" s="17"/>
      <c r="E1224" s="16"/>
      <c r="F1224" s="15"/>
      <c r="G1224" s="14"/>
      <c r="H1224" s="13" t="str">
        <f>IF(F1224="","",VLOOKUP(F1224,図書名リスト!$C$3:$W$900,16,0))</f>
        <v/>
      </c>
      <c r="I1224" s="12" t="str">
        <f>IF(F1224="","",VLOOKUP(X1224,図書名リスト!$A$3:$W$900,5,0))</f>
        <v/>
      </c>
      <c r="J1224" s="25" t="str">
        <f>IF(F1224="","",VLOOKUP(X1224,図書名リスト!$A$3:$W$900,9,0))</f>
        <v/>
      </c>
      <c r="K1224" s="24" t="str">
        <f>IF(F1224="","",VLOOKUP(X1224,図書名リスト!$A$3:$W$900,23,0))</f>
        <v/>
      </c>
      <c r="L1224" s="10" t="str">
        <f>IF(F1224="","",VLOOKUP(X1224,図書名リスト!$A$3:$W$900,11,0))</f>
        <v/>
      </c>
      <c r="M1224" s="43" t="str">
        <f>IF(F1224="","",VLOOKUP(X1224,図書名リスト!$A$3:$W$900,14,0))</f>
        <v/>
      </c>
      <c r="N1224" s="10" t="str">
        <f>IF(F1224="","",VLOOKUP(X1224,図書名リスト!$A$3:$W$900,17,0))</f>
        <v/>
      </c>
      <c r="O1224" s="11"/>
      <c r="P1224" s="23" t="str">
        <f>IF(F1224="","",VLOOKUP(X1224,図書名リスト!$A$3:$W$900,21,0))</f>
        <v/>
      </c>
      <c r="Q1224" s="22" t="str">
        <f>IF(F1224="","",VLOOKUP(X1224,図書名リスト!$A$3:$W$900,19,0))</f>
        <v/>
      </c>
      <c r="R1224" s="23" t="str">
        <f>IF(F1224="","",VLOOKUP(X1224,図書名リスト!$A$3:$W$900,20,0))</f>
        <v/>
      </c>
      <c r="S1224" s="22" t="str">
        <f>IF(F1224="","",VLOOKUP(X1224,図書名リスト!$A$3:$W$900,22,0))</f>
        <v/>
      </c>
      <c r="T1224" s="9" t="str">
        <f t="shared" si="90"/>
        <v xml:space="preserve"> </v>
      </c>
      <c r="U1224" s="9" t="str">
        <f t="shared" si="91"/>
        <v>　</v>
      </c>
      <c r="V1224" s="9" t="str">
        <f t="shared" si="92"/>
        <v xml:space="preserve"> </v>
      </c>
      <c r="W1224" s="9">
        <f t="shared" si="93"/>
        <v>0</v>
      </c>
      <c r="X1224" s="8" t="str">
        <f t="shared" si="94"/>
        <v/>
      </c>
    </row>
    <row r="1225" spans="1:24" ht="57" customHeight="1" x14ac:dyDescent="0.15">
      <c r="A1225" s="44"/>
      <c r="B1225" s="11"/>
      <c r="C1225" s="17"/>
      <c r="D1225" s="17"/>
      <c r="E1225" s="16"/>
      <c r="F1225" s="15"/>
      <c r="G1225" s="14"/>
      <c r="H1225" s="13" t="str">
        <f>IF(F1225="","",VLOOKUP(F1225,図書名リスト!$C$3:$W$900,16,0))</f>
        <v/>
      </c>
      <c r="I1225" s="12" t="str">
        <f>IF(F1225="","",VLOOKUP(X1225,図書名リスト!$A$3:$W$900,5,0))</f>
        <v/>
      </c>
      <c r="J1225" s="25" t="str">
        <f>IF(F1225="","",VLOOKUP(X1225,図書名リスト!$A$3:$W$900,9,0))</f>
        <v/>
      </c>
      <c r="K1225" s="24" t="str">
        <f>IF(F1225="","",VLOOKUP(X1225,図書名リスト!$A$3:$W$900,23,0))</f>
        <v/>
      </c>
      <c r="L1225" s="10" t="str">
        <f>IF(F1225="","",VLOOKUP(X1225,図書名リスト!$A$3:$W$900,11,0))</f>
        <v/>
      </c>
      <c r="M1225" s="43" t="str">
        <f>IF(F1225="","",VLOOKUP(X1225,図書名リスト!$A$3:$W$900,14,0))</f>
        <v/>
      </c>
      <c r="N1225" s="10" t="str">
        <f>IF(F1225="","",VLOOKUP(X1225,図書名リスト!$A$3:$W$900,17,0))</f>
        <v/>
      </c>
      <c r="O1225" s="11"/>
      <c r="P1225" s="23" t="str">
        <f>IF(F1225="","",VLOOKUP(X1225,図書名リスト!$A$3:$W$900,21,0))</f>
        <v/>
      </c>
      <c r="Q1225" s="22" t="str">
        <f>IF(F1225="","",VLOOKUP(X1225,図書名リスト!$A$3:$W$900,19,0))</f>
        <v/>
      </c>
      <c r="R1225" s="23" t="str">
        <f>IF(F1225="","",VLOOKUP(X1225,図書名リスト!$A$3:$W$900,20,0))</f>
        <v/>
      </c>
      <c r="S1225" s="22" t="str">
        <f>IF(F1225="","",VLOOKUP(X1225,図書名リスト!$A$3:$W$900,22,0))</f>
        <v/>
      </c>
      <c r="T1225" s="9" t="str">
        <f t="shared" si="90"/>
        <v xml:space="preserve"> </v>
      </c>
      <c r="U1225" s="9" t="str">
        <f t="shared" si="91"/>
        <v>　</v>
      </c>
      <c r="V1225" s="9" t="str">
        <f t="shared" si="92"/>
        <v xml:space="preserve"> </v>
      </c>
      <c r="W1225" s="9">
        <f t="shared" si="93"/>
        <v>0</v>
      </c>
      <c r="X1225" s="8" t="str">
        <f t="shared" si="94"/>
        <v/>
      </c>
    </row>
    <row r="1226" spans="1:24" ht="57" customHeight="1" x14ac:dyDescent="0.15">
      <c r="A1226" s="44"/>
      <c r="B1226" s="11"/>
      <c r="C1226" s="17"/>
      <c r="D1226" s="17"/>
      <c r="E1226" s="16"/>
      <c r="F1226" s="15"/>
      <c r="G1226" s="14"/>
      <c r="H1226" s="13" t="str">
        <f>IF(F1226="","",VLOOKUP(F1226,図書名リスト!$C$3:$W$900,16,0))</f>
        <v/>
      </c>
      <c r="I1226" s="12" t="str">
        <f>IF(F1226="","",VLOOKUP(X1226,図書名リスト!$A$3:$W$900,5,0))</f>
        <v/>
      </c>
      <c r="J1226" s="25" t="str">
        <f>IF(F1226="","",VLOOKUP(X1226,図書名リスト!$A$3:$W$900,9,0))</f>
        <v/>
      </c>
      <c r="K1226" s="24" t="str">
        <f>IF(F1226="","",VLOOKUP(X1226,図書名リスト!$A$3:$W$900,23,0))</f>
        <v/>
      </c>
      <c r="L1226" s="10" t="str">
        <f>IF(F1226="","",VLOOKUP(X1226,図書名リスト!$A$3:$W$900,11,0))</f>
        <v/>
      </c>
      <c r="M1226" s="43" t="str">
        <f>IF(F1226="","",VLOOKUP(X1226,図書名リスト!$A$3:$W$900,14,0))</f>
        <v/>
      </c>
      <c r="N1226" s="10" t="str">
        <f>IF(F1226="","",VLOOKUP(X1226,図書名リスト!$A$3:$W$900,17,0))</f>
        <v/>
      </c>
      <c r="O1226" s="11"/>
      <c r="P1226" s="23" t="str">
        <f>IF(F1226="","",VLOOKUP(X1226,図書名リスト!$A$3:$W$900,21,0))</f>
        <v/>
      </c>
      <c r="Q1226" s="22" t="str">
        <f>IF(F1226="","",VLOOKUP(X1226,図書名リスト!$A$3:$W$900,19,0))</f>
        <v/>
      </c>
      <c r="R1226" s="23" t="str">
        <f>IF(F1226="","",VLOOKUP(X1226,図書名リスト!$A$3:$W$900,20,0))</f>
        <v/>
      </c>
      <c r="S1226" s="22" t="str">
        <f>IF(F1226="","",VLOOKUP(X1226,図書名リスト!$A$3:$W$900,22,0))</f>
        <v/>
      </c>
      <c r="T1226" s="9" t="str">
        <f t="shared" si="90"/>
        <v xml:space="preserve"> </v>
      </c>
      <c r="U1226" s="9" t="str">
        <f t="shared" si="91"/>
        <v>　</v>
      </c>
      <c r="V1226" s="9" t="str">
        <f t="shared" si="92"/>
        <v xml:space="preserve"> </v>
      </c>
      <c r="W1226" s="9">
        <f t="shared" si="93"/>
        <v>0</v>
      </c>
      <c r="X1226" s="8" t="str">
        <f t="shared" si="94"/>
        <v/>
      </c>
    </row>
    <row r="1227" spans="1:24" ht="57" customHeight="1" x14ac:dyDescent="0.15">
      <c r="A1227" s="44"/>
      <c r="B1227" s="11"/>
      <c r="C1227" s="17"/>
      <c r="D1227" s="17"/>
      <c r="E1227" s="16"/>
      <c r="F1227" s="15"/>
      <c r="G1227" s="14"/>
      <c r="H1227" s="13" t="str">
        <f>IF(F1227="","",VLOOKUP(F1227,図書名リスト!$C$3:$W$900,16,0))</f>
        <v/>
      </c>
      <c r="I1227" s="12" t="str">
        <f>IF(F1227="","",VLOOKUP(X1227,図書名リスト!$A$3:$W$900,5,0))</f>
        <v/>
      </c>
      <c r="J1227" s="25" t="str">
        <f>IF(F1227="","",VLOOKUP(X1227,図書名リスト!$A$3:$W$900,9,0))</f>
        <v/>
      </c>
      <c r="K1227" s="24" t="str">
        <f>IF(F1227="","",VLOOKUP(X1227,図書名リスト!$A$3:$W$900,23,0))</f>
        <v/>
      </c>
      <c r="L1227" s="10" t="str">
        <f>IF(F1227="","",VLOOKUP(X1227,図書名リスト!$A$3:$W$900,11,0))</f>
        <v/>
      </c>
      <c r="M1227" s="43" t="str">
        <f>IF(F1227="","",VLOOKUP(X1227,図書名リスト!$A$3:$W$900,14,0))</f>
        <v/>
      </c>
      <c r="N1227" s="10" t="str">
        <f>IF(F1227="","",VLOOKUP(X1227,図書名リスト!$A$3:$W$900,17,0))</f>
        <v/>
      </c>
      <c r="O1227" s="11"/>
      <c r="P1227" s="23" t="str">
        <f>IF(F1227="","",VLOOKUP(X1227,図書名リスト!$A$3:$W$900,21,0))</f>
        <v/>
      </c>
      <c r="Q1227" s="22" t="str">
        <f>IF(F1227="","",VLOOKUP(X1227,図書名リスト!$A$3:$W$900,19,0))</f>
        <v/>
      </c>
      <c r="R1227" s="23" t="str">
        <f>IF(F1227="","",VLOOKUP(X1227,図書名リスト!$A$3:$W$900,20,0))</f>
        <v/>
      </c>
      <c r="S1227" s="22" t="str">
        <f>IF(F1227="","",VLOOKUP(X1227,図書名リスト!$A$3:$W$900,22,0))</f>
        <v/>
      </c>
      <c r="T1227" s="9" t="str">
        <f t="shared" si="90"/>
        <v xml:space="preserve"> </v>
      </c>
      <c r="U1227" s="9" t="str">
        <f t="shared" si="91"/>
        <v>　</v>
      </c>
      <c r="V1227" s="9" t="str">
        <f t="shared" si="92"/>
        <v xml:space="preserve"> </v>
      </c>
      <c r="W1227" s="9">
        <f t="shared" si="93"/>
        <v>0</v>
      </c>
      <c r="X1227" s="8" t="str">
        <f t="shared" si="94"/>
        <v/>
      </c>
    </row>
    <row r="1228" spans="1:24" ht="57" customHeight="1" x14ac:dyDescent="0.15">
      <c r="A1228" s="44"/>
      <c r="B1228" s="11"/>
      <c r="C1228" s="17"/>
      <c r="D1228" s="17"/>
      <c r="E1228" s="16"/>
      <c r="F1228" s="15"/>
      <c r="G1228" s="14"/>
      <c r="H1228" s="13" t="str">
        <f>IF(F1228="","",VLOOKUP(F1228,図書名リスト!$C$3:$W$900,16,0))</f>
        <v/>
      </c>
      <c r="I1228" s="12" t="str">
        <f>IF(F1228="","",VLOOKUP(X1228,図書名リスト!$A$3:$W$900,5,0))</f>
        <v/>
      </c>
      <c r="J1228" s="25" t="str">
        <f>IF(F1228="","",VLOOKUP(X1228,図書名リスト!$A$3:$W$900,9,0))</f>
        <v/>
      </c>
      <c r="K1228" s="24" t="str">
        <f>IF(F1228="","",VLOOKUP(X1228,図書名リスト!$A$3:$W$900,23,0))</f>
        <v/>
      </c>
      <c r="L1228" s="10" t="str">
        <f>IF(F1228="","",VLOOKUP(X1228,図書名リスト!$A$3:$W$900,11,0))</f>
        <v/>
      </c>
      <c r="M1228" s="43" t="str">
        <f>IF(F1228="","",VLOOKUP(X1228,図書名リスト!$A$3:$W$900,14,0))</f>
        <v/>
      </c>
      <c r="N1228" s="10" t="str">
        <f>IF(F1228="","",VLOOKUP(X1228,図書名リスト!$A$3:$W$900,17,0))</f>
        <v/>
      </c>
      <c r="O1228" s="11"/>
      <c r="P1228" s="23" t="str">
        <f>IF(F1228="","",VLOOKUP(X1228,図書名リスト!$A$3:$W$900,21,0))</f>
        <v/>
      </c>
      <c r="Q1228" s="22" t="str">
        <f>IF(F1228="","",VLOOKUP(X1228,図書名リスト!$A$3:$W$900,19,0))</f>
        <v/>
      </c>
      <c r="R1228" s="23" t="str">
        <f>IF(F1228="","",VLOOKUP(X1228,図書名リスト!$A$3:$W$900,20,0))</f>
        <v/>
      </c>
      <c r="S1228" s="22" t="str">
        <f>IF(F1228="","",VLOOKUP(X1228,図書名リスト!$A$3:$W$900,22,0))</f>
        <v/>
      </c>
      <c r="T1228" s="9" t="str">
        <f t="shared" si="90"/>
        <v xml:space="preserve"> </v>
      </c>
      <c r="U1228" s="9" t="str">
        <f t="shared" si="91"/>
        <v>　</v>
      </c>
      <c r="V1228" s="9" t="str">
        <f t="shared" si="92"/>
        <v xml:space="preserve"> </v>
      </c>
      <c r="W1228" s="9">
        <f t="shared" si="93"/>
        <v>0</v>
      </c>
      <c r="X1228" s="8" t="str">
        <f t="shared" si="94"/>
        <v/>
      </c>
    </row>
    <row r="1229" spans="1:24" ht="57" customHeight="1" x14ac:dyDescent="0.15">
      <c r="A1229" s="44"/>
      <c r="B1229" s="11"/>
      <c r="C1229" s="17"/>
      <c r="D1229" s="17"/>
      <c r="E1229" s="16"/>
      <c r="F1229" s="15"/>
      <c r="G1229" s="14"/>
      <c r="H1229" s="13" t="str">
        <f>IF(F1229="","",VLOOKUP(F1229,図書名リスト!$C$3:$W$900,16,0))</f>
        <v/>
      </c>
      <c r="I1229" s="12" t="str">
        <f>IF(F1229="","",VLOOKUP(X1229,図書名リスト!$A$3:$W$900,5,0))</f>
        <v/>
      </c>
      <c r="J1229" s="25" t="str">
        <f>IF(F1229="","",VLOOKUP(X1229,図書名リスト!$A$3:$W$900,9,0))</f>
        <v/>
      </c>
      <c r="K1229" s="24" t="str">
        <f>IF(F1229="","",VLOOKUP(X1229,図書名リスト!$A$3:$W$900,23,0))</f>
        <v/>
      </c>
      <c r="L1229" s="10" t="str">
        <f>IF(F1229="","",VLOOKUP(X1229,図書名リスト!$A$3:$W$900,11,0))</f>
        <v/>
      </c>
      <c r="M1229" s="43" t="str">
        <f>IF(F1229="","",VLOOKUP(X1229,図書名リスト!$A$3:$W$900,14,0))</f>
        <v/>
      </c>
      <c r="N1229" s="10" t="str">
        <f>IF(F1229="","",VLOOKUP(X1229,図書名リスト!$A$3:$W$900,17,0))</f>
        <v/>
      </c>
      <c r="O1229" s="11"/>
      <c r="P1229" s="23" t="str">
        <f>IF(F1229="","",VLOOKUP(X1229,図書名リスト!$A$3:$W$900,21,0))</f>
        <v/>
      </c>
      <c r="Q1229" s="22" t="str">
        <f>IF(F1229="","",VLOOKUP(X1229,図書名リスト!$A$3:$W$900,19,0))</f>
        <v/>
      </c>
      <c r="R1229" s="23" t="str">
        <f>IF(F1229="","",VLOOKUP(X1229,図書名リスト!$A$3:$W$900,20,0))</f>
        <v/>
      </c>
      <c r="S1229" s="22" t="str">
        <f>IF(F1229="","",VLOOKUP(X1229,図書名リスト!$A$3:$W$900,22,0))</f>
        <v/>
      </c>
      <c r="T1229" s="9" t="str">
        <f t="shared" si="90"/>
        <v xml:space="preserve"> </v>
      </c>
      <c r="U1229" s="9" t="str">
        <f t="shared" si="91"/>
        <v>　</v>
      </c>
      <c r="V1229" s="9" t="str">
        <f t="shared" si="92"/>
        <v xml:space="preserve"> </v>
      </c>
      <c r="W1229" s="9">
        <f t="shared" si="93"/>
        <v>0</v>
      </c>
      <c r="X1229" s="8" t="str">
        <f t="shared" si="94"/>
        <v/>
      </c>
    </row>
    <row r="1230" spans="1:24" ht="57" customHeight="1" x14ac:dyDescent="0.15">
      <c r="A1230" s="44"/>
      <c r="B1230" s="11"/>
      <c r="C1230" s="17"/>
      <c r="D1230" s="17"/>
      <c r="E1230" s="16"/>
      <c r="F1230" s="15"/>
      <c r="G1230" s="14"/>
      <c r="H1230" s="13" t="str">
        <f>IF(F1230="","",VLOOKUP(F1230,図書名リスト!$C$3:$W$900,16,0))</f>
        <v/>
      </c>
      <c r="I1230" s="12" t="str">
        <f>IF(F1230="","",VLOOKUP(X1230,図書名リスト!$A$3:$W$900,5,0))</f>
        <v/>
      </c>
      <c r="J1230" s="25" t="str">
        <f>IF(F1230="","",VLOOKUP(X1230,図書名リスト!$A$3:$W$900,9,0))</f>
        <v/>
      </c>
      <c r="K1230" s="24" t="str">
        <f>IF(F1230="","",VLOOKUP(X1230,図書名リスト!$A$3:$W$900,23,0))</f>
        <v/>
      </c>
      <c r="L1230" s="10" t="str">
        <f>IF(F1230="","",VLOOKUP(X1230,図書名リスト!$A$3:$W$900,11,0))</f>
        <v/>
      </c>
      <c r="M1230" s="43" t="str">
        <f>IF(F1230="","",VLOOKUP(X1230,図書名リスト!$A$3:$W$900,14,0))</f>
        <v/>
      </c>
      <c r="N1230" s="10" t="str">
        <f>IF(F1230="","",VLOOKUP(X1230,図書名リスト!$A$3:$W$900,17,0))</f>
        <v/>
      </c>
      <c r="O1230" s="11"/>
      <c r="P1230" s="23" t="str">
        <f>IF(F1230="","",VLOOKUP(X1230,図書名リスト!$A$3:$W$900,21,0))</f>
        <v/>
      </c>
      <c r="Q1230" s="22" t="str">
        <f>IF(F1230="","",VLOOKUP(X1230,図書名リスト!$A$3:$W$900,19,0))</f>
        <v/>
      </c>
      <c r="R1230" s="23" t="str">
        <f>IF(F1230="","",VLOOKUP(X1230,図書名リスト!$A$3:$W$900,20,0))</f>
        <v/>
      </c>
      <c r="S1230" s="22" t="str">
        <f>IF(F1230="","",VLOOKUP(X1230,図書名リスト!$A$3:$W$900,22,0))</f>
        <v/>
      </c>
      <c r="T1230" s="9" t="str">
        <f t="shared" si="90"/>
        <v xml:space="preserve"> </v>
      </c>
      <c r="U1230" s="9" t="str">
        <f t="shared" si="91"/>
        <v>　</v>
      </c>
      <c r="V1230" s="9" t="str">
        <f t="shared" si="92"/>
        <v xml:space="preserve"> </v>
      </c>
      <c r="W1230" s="9">
        <f t="shared" si="93"/>
        <v>0</v>
      </c>
      <c r="X1230" s="8" t="str">
        <f t="shared" si="94"/>
        <v/>
      </c>
    </row>
    <row r="1231" spans="1:24" ht="57" customHeight="1" x14ac:dyDescent="0.15">
      <c r="A1231" s="44"/>
      <c r="B1231" s="11"/>
      <c r="C1231" s="17"/>
      <c r="D1231" s="17"/>
      <c r="E1231" s="16"/>
      <c r="F1231" s="15"/>
      <c r="G1231" s="14"/>
      <c r="H1231" s="13" t="str">
        <f>IF(F1231="","",VLOOKUP(F1231,図書名リスト!$C$3:$W$900,16,0))</f>
        <v/>
      </c>
      <c r="I1231" s="12" t="str">
        <f>IF(F1231="","",VLOOKUP(X1231,図書名リスト!$A$3:$W$900,5,0))</f>
        <v/>
      </c>
      <c r="J1231" s="25" t="str">
        <f>IF(F1231="","",VLOOKUP(X1231,図書名リスト!$A$3:$W$900,9,0))</f>
        <v/>
      </c>
      <c r="K1231" s="24" t="str">
        <f>IF(F1231="","",VLOOKUP(X1231,図書名リスト!$A$3:$W$900,23,0))</f>
        <v/>
      </c>
      <c r="L1231" s="10" t="str">
        <f>IF(F1231="","",VLOOKUP(X1231,図書名リスト!$A$3:$W$900,11,0))</f>
        <v/>
      </c>
      <c r="M1231" s="43" t="str">
        <f>IF(F1231="","",VLOOKUP(X1231,図書名リスト!$A$3:$W$900,14,0))</f>
        <v/>
      </c>
      <c r="N1231" s="10" t="str">
        <f>IF(F1231="","",VLOOKUP(X1231,図書名リスト!$A$3:$W$900,17,0))</f>
        <v/>
      </c>
      <c r="O1231" s="11"/>
      <c r="P1231" s="23" t="str">
        <f>IF(F1231="","",VLOOKUP(X1231,図書名リスト!$A$3:$W$900,21,0))</f>
        <v/>
      </c>
      <c r="Q1231" s="22" t="str">
        <f>IF(F1231="","",VLOOKUP(X1231,図書名リスト!$A$3:$W$900,19,0))</f>
        <v/>
      </c>
      <c r="R1231" s="23" t="str">
        <f>IF(F1231="","",VLOOKUP(X1231,図書名リスト!$A$3:$W$900,20,0))</f>
        <v/>
      </c>
      <c r="S1231" s="22" t="str">
        <f>IF(F1231="","",VLOOKUP(X1231,図書名リスト!$A$3:$W$900,22,0))</f>
        <v/>
      </c>
      <c r="T1231" s="9" t="str">
        <f t="shared" ref="T1231:T1294" si="95">IF($B1231=0," ",$L$2)</f>
        <v xml:space="preserve"> </v>
      </c>
      <c r="U1231" s="9" t="str">
        <f t="shared" ref="U1231:U1294" si="96">IF($B1231=0,"　",A1231)</f>
        <v>　</v>
      </c>
      <c r="V1231" s="9" t="str">
        <f t="shared" ref="V1231:V1294" si="97">IF($B1231=0," ",VLOOKUP(T1231,$Z$129:$AA$175,2,0))</f>
        <v xml:space="preserve"> </v>
      </c>
      <c r="W1231" s="9">
        <f t="shared" ref="W1231:W1294" si="98">B1231</f>
        <v>0</v>
      </c>
      <c r="X1231" s="8" t="str">
        <f t="shared" ref="X1231:X1294" si="99">IF(F1231&amp;G1231="","",CONCATENATE(F1231,G1231))</f>
        <v/>
      </c>
    </row>
    <row r="1232" spans="1:24" ht="57" customHeight="1" x14ac:dyDescent="0.15">
      <c r="A1232" s="44"/>
      <c r="B1232" s="11"/>
      <c r="C1232" s="17"/>
      <c r="D1232" s="17"/>
      <c r="E1232" s="16"/>
      <c r="F1232" s="15"/>
      <c r="G1232" s="14"/>
      <c r="H1232" s="13" t="str">
        <f>IF(F1232="","",VLOOKUP(F1232,図書名リスト!$C$3:$W$900,16,0))</f>
        <v/>
      </c>
      <c r="I1232" s="12" t="str">
        <f>IF(F1232="","",VLOOKUP(X1232,図書名リスト!$A$3:$W$900,5,0))</f>
        <v/>
      </c>
      <c r="J1232" s="25" t="str">
        <f>IF(F1232="","",VLOOKUP(X1232,図書名リスト!$A$3:$W$900,9,0))</f>
        <v/>
      </c>
      <c r="K1232" s="24" t="str">
        <f>IF(F1232="","",VLOOKUP(X1232,図書名リスト!$A$3:$W$900,23,0))</f>
        <v/>
      </c>
      <c r="L1232" s="10" t="str">
        <f>IF(F1232="","",VLOOKUP(X1232,図書名リスト!$A$3:$W$900,11,0))</f>
        <v/>
      </c>
      <c r="M1232" s="43" t="str">
        <f>IF(F1232="","",VLOOKUP(X1232,図書名リスト!$A$3:$W$900,14,0))</f>
        <v/>
      </c>
      <c r="N1232" s="10" t="str">
        <f>IF(F1232="","",VLOOKUP(X1232,図書名リスト!$A$3:$W$900,17,0))</f>
        <v/>
      </c>
      <c r="O1232" s="11"/>
      <c r="P1232" s="23" t="str">
        <f>IF(F1232="","",VLOOKUP(X1232,図書名リスト!$A$3:$W$900,21,0))</f>
        <v/>
      </c>
      <c r="Q1232" s="22" t="str">
        <f>IF(F1232="","",VLOOKUP(X1232,図書名リスト!$A$3:$W$900,19,0))</f>
        <v/>
      </c>
      <c r="R1232" s="23" t="str">
        <f>IF(F1232="","",VLOOKUP(X1232,図書名リスト!$A$3:$W$900,20,0))</f>
        <v/>
      </c>
      <c r="S1232" s="22" t="str">
        <f>IF(F1232="","",VLOOKUP(X1232,図書名リスト!$A$3:$W$900,22,0))</f>
        <v/>
      </c>
      <c r="T1232" s="9" t="str">
        <f t="shared" si="95"/>
        <v xml:space="preserve"> </v>
      </c>
      <c r="U1232" s="9" t="str">
        <f t="shared" si="96"/>
        <v>　</v>
      </c>
      <c r="V1232" s="9" t="str">
        <f t="shared" si="97"/>
        <v xml:space="preserve"> </v>
      </c>
      <c r="W1232" s="9">
        <f t="shared" si="98"/>
        <v>0</v>
      </c>
      <c r="X1232" s="8" t="str">
        <f t="shared" si="99"/>
        <v/>
      </c>
    </row>
    <row r="1233" spans="1:24" ht="57" customHeight="1" x14ac:dyDescent="0.15">
      <c r="A1233" s="44"/>
      <c r="B1233" s="11"/>
      <c r="C1233" s="17"/>
      <c r="D1233" s="17"/>
      <c r="E1233" s="16"/>
      <c r="F1233" s="15"/>
      <c r="G1233" s="14"/>
      <c r="H1233" s="13" t="str">
        <f>IF(F1233="","",VLOOKUP(F1233,図書名リスト!$C$3:$W$900,16,0))</f>
        <v/>
      </c>
      <c r="I1233" s="12" t="str">
        <f>IF(F1233="","",VLOOKUP(X1233,図書名リスト!$A$3:$W$900,5,0))</f>
        <v/>
      </c>
      <c r="J1233" s="25" t="str">
        <f>IF(F1233="","",VLOOKUP(X1233,図書名リスト!$A$3:$W$900,9,0))</f>
        <v/>
      </c>
      <c r="K1233" s="24" t="str">
        <f>IF(F1233="","",VLOOKUP(X1233,図書名リスト!$A$3:$W$900,23,0))</f>
        <v/>
      </c>
      <c r="L1233" s="10" t="str">
        <f>IF(F1233="","",VLOOKUP(X1233,図書名リスト!$A$3:$W$900,11,0))</f>
        <v/>
      </c>
      <c r="M1233" s="43" t="str">
        <f>IF(F1233="","",VLOOKUP(X1233,図書名リスト!$A$3:$W$900,14,0))</f>
        <v/>
      </c>
      <c r="N1233" s="10" t="str">
        <f>IF(F1233="","",VLOOKUP(X1233,図書名リスト!$A$3:$W$900,17,0))</f>
        <v/>
      </c>
      <c r="O1233" s="11"/>
      <c r="P1233" s="23" t="str">
        <f>IF(F1233="","",VLOOKUP(X1233,図書名リスト!$A$3:$W$900,21,0))</f>
        <v/>
      </c>
      <c r="Q1233" s="22" t="str">
        <f>IF(F1233="","",VLOOKUP(X1233,図書名リスト!$A$3:$W$900,19,0))</f>
        <v/>
      </c>
      <c r="R1233" s="23" t="str">
        <f>IF(F1233="","",VLOOKUP(X1233,図書名リスト!$A$3:$W$900,20,0))</f>
        <v/>
      </c>
      <c r="S1233" s="22" t="str">
        <f>IF(F1233="","",VLOOKUP(X1233,図書名リスト!$A$3:$W$900,22,0))</f>
        <v/>
      </c>
      <c r="T1233" s="9" t="str">
        <f t="shared" si="95"/>
        <v xml:space="preserve"> </v>
      </c>
      <c r="U1233" s="9" t="str">
        <f t="shared" si="96"/>
        <v>　</v>
      </c>
      <c r="V1233" s="9" t="str">
        <f t="shared" si="97"/>
        <v xml:space="preserve"> </v>
      </c>
      <c r="W1233" s="9">
        <f t="shared" si="98"/>
        <v>0</v>
      </c>
      <c r="X1233" s="8" t="str">
        <f t="shared" si="99"/>
        <v/>
      </c>
    </row>
    <row r="1234" spans="1:24" ht="57" customHeight="1" x14ac:dyDescent="0.15">
      <c r="A1234" s="44"/>
      <c r="B1234" s="11"/>
      <c r="C1234" s="17"/>
      <c r="D1234" s="17"/>
      <c r="E1234" s="16"/>
      <c r="F1234" s="15"/>
      <c r="G1234" s="14"/>
      <c r="H1234" s="13" t="str">
        <f>IF(F1234="","",VLOOKUP(F1234,図書名リスト!$C$3:$W$900,16,0))</f>
        <v/>
      </c>
      <c r="I1234" s="12" t="str">
        <f>IF(F1234="","",VLOOKUP(X1234,図書名リスト!$A$3:$W$900,5,0))</f>
        <v/>
      </c>
      <c r="J1234" s="25" t="str">
        <f>IF(F1234="","",VLOOKUP(X1234,図書名リスト!$A$3:$W$900,9,0))</f>
        <v/>
      </c>
      <c r="K1234" s="24" t="str">
        <f>IF(F1234="","",VLOOKUP(X1234,図書名リスト!$A$3:$W$900,23,0))</f>
        <v/>
      </c>
      <c r="L1234" s="10" t="str">
        <f>IF(F1234="","",VLOOKUP(X1234,図書名リスト!$A$3:$W$900,11,0))</f>
        <v/>
      </c>
      <c r="M1234" s="43" t="str">
        <f>IF(F1234="","",VLOOKUP(X1234,図書名リスト!$A$3:$W$900,14,0))</f>
        <v/>
      </c>
      <c r="N1234" s="10" t="str">
        <f>IF(F1234="","",VLOOKUP(X1234,図書名リスト!$A$3:$W$900,17,0))</f>
        <v/>
      </c>
      <c r="O1234" s="11"/>
      <c r="P1234" s="23" t="str">
        <f>IF(F1234="","",VLOOKUP(X1234,図書名リスト!$A$3:$W$900,21,0))</f>
        <v/>
      </c>
      <c r="Q1234" s="22" t="str">
        <f>IF(F1234="","",VLOOKUP(X1234,図書名リスト!$A$3:$W$900,19,0))</f>
        <v/>
      </c>
      <c r="R1234" s="23" t="str">
        <f>IF(F1234="","",VLOOKUP(X1234,図書名リスト!$A$3:$W$900,20,0))</f>
        <v/>
      </c>
      <c r="S1234" s="22" t="str">
        <f>IF(F1234="","",VLOOKUP(X1234,図書名リスト!$A$3:$W$900,22,0))</f>
        <v/>
      </c>
      <c r="T1234" s="9" t="str">
        <f t="shared" si="95"/>
        <v xml:space="preserve"> </v>
      </c>
      <c r="U1234" s="9" t="str">
        <f t="shared" si="96"/>
        <v>　</v>
      </c>
      <c r="V1234" s="9" t="str">
        <f t="shared" si="97"/>
        <v xml:space="preserve"> </v>
      </c>
      <c r="W1234" s="9">
        <f t="shared" si="98"/>
        <v>0</v>
      </c>
      <c r="X1234" s="8" t="str">
        <f t="shared" si="99"/>
        <v/>
      </c>
    </row>
    <row r="1235" spans="1:24" ht="57" customHeight="1" x14ac:dyDescent="0.15">
      <c r="A1235" s="44"/>
      <c r="B1235" s="11"/>
      <c r="C1235" s="17"/>
      <c r="D1235" s="17"/>
      <c r="E1235" s="16"/>
      <c r="F1235" s="15"/>
      <c r="G1235" s="14"/>
      <c r="H1235" s="13" t="str">
        <f>IF(F1235="","",VLOOKUP(F1235,図書名リスト!$C$3:$W$900,16,0))</f>
        <v/>
      </c>
      <c r="I1235" s="12" t="str">
        <f>IF(F1235="","",VLOOKUP(X1235,図書名リスト!$A$3:$W$900,5,0))</f>
        <v/>
      </c>
      <c r="J1235" s="25" t="str">
        <f>IF(F1235="","",VLOOKUP(X1235,図書名リスト!$A$3:$W$900,9,0))</f>
        <v/>
      </c>
      <c r="K1235" s="24" t="str">
        <f>IF(F1235="","",VLOOKUP(X1235,図書名リスト!$A$3:$W$900,23,0))</f>
        <v/>
      </c>
      <c r="L1235" s="10" t="str">
        <f>IF(F1235="","",VLOOKUP(X1235,図書名リスト!$A$3:$W$900,11,0))</f>
        <v/>
      </c>
      <c r="M1235" s="43" t="str">
        <f>IF(F1235="","",VLOOKUP(X1235,図書名リスト!$A$3:$W$900,14,0))</f>
        <v/>
      </c>
      <c r="N1235" s="10" t="str">
        <f>IF(F1235="","",VLOOKUP(X1235,図書名リスト!$A$3:$W$900,17,0))</f>
        <v/>
      </c>
      <c r="O1235" s="11"/>
      <c r="P1235" s="23" t="str">
        <f>IF(F1235="","",VLOOKUP(X1235,図書名リスト!$A$3:$W$900,21,0))</f>
        <v/>
      </c>
      <c r="Q1235" s="22" t="str">
        <f>IF(F1235="","",VLOOKUP(X1235,図書名リスト!$A$3:$W$900,19,0))</f>
        <v/>
      </c>
      <c r="R1235" s="23" t="str">
        <f>IF(F1235="","",VLOOKUP(X1235,図書名リスト!$A$3:$W$900,20,0))</f>
        <v/>
      </c>
      <c r="S1235" s="22" t="str">
        <f>IF(F1235="","",VLOOKUP(X1235,図書名リスト!$A$3:$W$900,22,0))</f>
        <v/>
      </c>
      <c r="T1235" s="9" t="str">
        <f t="shared" si="95"/>
        <v xml:space="preserve"> </v>
      </c>
      <c r="U1235" s="9" t="str">
        <f t="shared" si="96"/>
        <v>　</v>
      </c>
      <c r="V1235" s="9" t="str">
        <f t="shared" si="97"/>
        <v xml:space="preserve"> </v>
      </c>
      <c r="W1235" s="9">
        <f t="shared" si="98"/>
        <v>0</v>
      </c>
      <c r="X1235" s="8" t="str">
        <f t="shared" si="99"/>
        <v/>
      </c>
    </row>
    <row r="1236" spans="1:24" ht="57" customHeight="1" x14ac:dyDescent="0.15">
      <c r="A1236" s="44"/>
      <c r="B1236" s="11"/>
      <c r="C1236" s="17"/>
      <c r="D1236" s="17"/>
      <c r="E1236" s="16"/>
      <c r="F1236" s="15"/>
      <c r="G1236" s="14"/>
      <c r="H1236" s="13" t="str">
        <f>IF(F1236="","",VLOOKUP(F1236,図書名リスト!$C$3:$W$900,16,0))</f>
        <v/>
      </c>
      <c r="I1236" s="12" t="str">
        <f>IF(F1236="","",VLOOKUP(X1236,図書名リスト!$A$3:$W$900,5,0))</f>
        <v/>
      </c>
      <c r="J1236" s="25" t="str">
        <f>IF(F1236="","",VLOOKUP(X1236,図書名リスト!$A$3:$W$900,9,0))</f>
        <v/>
      </c>
      <c r="K1236" s="24" t="str">
        <f>IF(F1236="","",VLOOKUP(X1236,図書名リスト!$A$3:$W$900,23,0))</f>
        <v/>
      </c>
      <c r="L1236" s="10" t="str">
        <f>IF(F1236="","",VLOOKUP(X1236,図書名リスト!$A$3:$W$900,11,0))</f>
        <v/>
      </c>
      <c r="M1236" s="43" t="str">
        <f>IF(F1236="","",VLOOKUP(X1236,図書名リスト!$A$3:$W$900,14,0))</f>
        <v/>
      </c>
      <c r="N1236" s="10" t="str">
        <f>IF(F1236="","",VLOOKUP(X1236,図書名リスト!$A$3:$W$900,17,0))</f>
        <v/>
      </c>
      <c r="O1236" s="11"/>
      <c r="P1236" s="23" t="str">
        <f>IF(F1236="","",VLOOKUP(X1236,図書名リスト!$A$3:$W$900,21,0))</f>
        <v/>
      </c>
      <c r="Q1236" s="22" t="str">
        <f>IF(F1236="","",VLOOKUP(X1236,図書名リスト!$A$3:$W$900,19,0))</f>
        <v/>
      </c>
      <c r="R1236" s="23" t="str">
        <f>IF(F1236="","",VLOOKUP(X1236,図書名リスト!$A$3:$W$900,20,0))</f>
        <v/>
      </c>
      <c r="S1236" s="22" t="str">
        <f>IF(F1236="","",VLOOKUP(X1236,図書名リスト!$A$3:$W$900,22,0))</f>
        <v/>
      </c>
      <c r="T1236" s="9" t="str">
        <f t="shared" si="95"/>
        <v xml:space="preserve"> </v>
      </c>
      <c r="U1236" s="9" t="str">
        <f t="shared" si="96"/>
        <v>　</v>
      </c>
      <c r="V1236" s="9" t="str">
        <f t="shared" si="97"/>
        <v xml:space="preserve"> </v>
      </c>
      <c r="W1236" s="9">
        <f t="shared" si="98"/>
        <v>0</v>
      </c>
      <c r="X1236" s="8" t="str">
        <f t="shared" si="99"/>
        <v/>
      </c>
    </row>
    <row r="1237" spans="1:24" ht="57" customHeight="1" x14ac:dyDescent="0.15">
      <c r="A1237" s="44"/>
      <c r="B1237" s="11"/>
      <c r="C1237" s="17"/>
      <c r="D1237" s="17"/>
      <c r="E1237" s="16"/>
      <c r="F1237" s="15"/>
      <c r="G1237" s="14"/>
      <c r="H1237" s="13" t="str">
        <f>IF(F1237="","",VLOOKUP(F1237,図書名リスト!$C$3:$W$900,16,0))</f>
        <v/>
      </c>
      <c r="I1237" s="12" t="str">
        <f>IF(F1237="","",VLOOKUP(X1237,図書名リスト!$A$3:$W$900,5,0))</f>
        <v/>
      </c>
      <c r="J1237" s="25" t="str">
        <f>IF(F1237="","",VLOOKUP(X1237,図書名リスト!$A$3:$W$900,9,0))</f>
        <v/>
      </c>
      <c r="K1237" s="24" t="str">
        <f>IF(F1237="","",VLOOKUP(X1237,図書名リスト!$A$3:$W$900,23,0))</f>
        <v/>
      </c>
      <c r="L1237" s="10" t="str">
        <f>IF(F1237="","",VLOOKUP(X1237,図書名リスト!$A$3:$W$900,11,0))</f>
        <v/>
      </c>
      <c r="M1237" s="43" t="str">
        <f>IF(F1237="","",VLOOKUP(X1237,図書名リスト!$A$3:$W$900,14,0))</f>
        <v/>
      </c>
      <c r="N1237" s="10" t="str">
        <f>IF(F1237="","",VLOOKUP(X1237,図書名リスト!$A$3:$W$900,17,0))</f>
        <v/>
      </c>
      <c r="O1237" s="11"/>
      <c r="P1237" s="23" t="str">
        <f>IF(F1237="","",VLOOKUP(X1237,図書名リスト!$A$3:$W$900,21,0))</f>
        <v/>
      </c>
      <c r="Q1237" s="22" t="str">
        <f>IF(F1237="","",VLOOKUP(X1237,図書名リスト!$A$3:$W$900,19,0))</f>
        <v/>
      </c>
      <c r="R1237" s="23" t="str">
        <f>IF(F1237="","",VLOOKUP(X1237,図書名リスト!$A$3:$W$900,20,0))</f>
        <v/>
      </c>
      <c r="S1237" s="22" t="str">
        <f>IF(F1237="","",VLOOKUP(X1237,図書名リスト!$A$3:$W$900,22,0))</f>
        <v/>
      </c>
      <c r="T1237" s="9" t="str">
        <f t="shared" si="95"/>
        <v xml:space="preserve"> </v>
      </c>
      <c r="U1237" s="9" t="str">
        <f t="shared" si="96"/>
        <v>　</v>
      </c>
      <c r="V1237" s="9" t="str">
        <f t="shared" si="97"/>
        <v xml:space="preserve"> </v>
      </c>
      <c r="W1237" s="9">
        <f t="shared" si="98"/>
        <v>0</v>
      </c>
      <c r="X1237" s="8" t="str">
        <f t="shared" si="99"/>
        <v/>
      </c>
    </row>
    <row r="1238" spans="1:24" ht="57" customHeight="1" x14ac:dyDescent="0.15">
      <c r="A1238" s="44"/>
      <c r="B1238" s="11"/>
      <c r="C1238" s="17"/>
      <c r="D1238" s="17"/>
      <c r="E1238" s="16"/>
      <c r="F1238" s="15"/>
      <c r="G1238" s="14"/>
      <c r="H1238" s="13" t="str">
        <f>IF(F1238="","",VLOOKUP(F1238,図書名リスト!$C$3:$W$900,16,0))</f>
        <v/>
      </c>
      <c r="I1238" s="12" t="str">
        <f>IF(F1238="","",VLOOKUP(X1238,図書名リスト!$A$3:$W$900,5,0))</f>
        <v/>
      </c>
      <c r="J1238" s="25" t="str">
        <f>IF(F1238="","",VLOOKUP(X1238,図書名リスト!$A$3:$W$900,9,0))</f>
        <v/>
      </c>
      <c r="K1238" s="24" t="str">
        <f>IF(F1238="","",VLOOKUP(X1238,図書名リスト!$A$3:$W$900,23,0))</f>
        <v/>
      </c>
      <c r="L1238" s="10" t="str">
        <f>IF(F1238="","",VLOOKUP(X1238,図書名リスト!$A$3:$W$900,11,0))</f>
        <v/>
      </c>
      <c r="M1238" s="43" t="str">
        <f>IF(F1238="","",VLOOKUP(X1238,図書名リスト!$A$3:$W$900,14,0))</f>
        <v/>
      </c>
      <c r="N1238" s="10" t="str">
        <f>IF(F1238="","",VLOOKUP(X1238,図書名リスト!$A$3:$W$900,17,0))</f>
        <v/>
      </c>
      <c r="O1238" s="11"/>
      <c r="P1238" s="23" t="str">
        <f>IF(F1238="","",VLOOKUP(X1238,図書名リスト!$A$3:$W$900,21,0))</f>
        <v/>
      </c>
      <c r="Q1238" s="22" t="str">
        <f>IF(F1238="","",VLOOKUP(X1238,図書名リスト!$A$3:$W$900,19,0))</f>
        <v/>
      </c>
      <c r="R1238" s="23" t="str">
        <f>IF(F1238="","",VLOOKUP(X1238,図書名リスト!$A$3:$W$900,20,0))</f>
        <v/>
      </c>
      <c r="S1238" s="22" t="str">
        <f>IF(F1238="","",VLOOKUP(X1238,図書名リスト!$A$3:$W$900,22,0))</f>
        <v/>
      </c>
      <c r="T1238" s="9" t="str">
        <f t="shared" si="95"/>
        <v xml:space="preserve"> </v>
      </c>
      <c r="U1238" s="9" t="str">
        <f t="shared" si="96"/>
        <v>　</v>
      </c>
      <c r="V1238" s="9" t="str">
        <f t="shared" si="97"/>
        <v xml:space="preserve"> </v>
      </c>
      <c r="W1238" s="9">
        <f t="shared" si="98"/>
        <v>0</v>
      </c>
      <c r="X1238" s="8" t="str">
        <f t="shared" si="99"/>
        <v/>
      </c>
    </row>
    <row r="1239" spans="1:24" ht="57" customHeight="1" x14ac:dyDescent="0.15">
      <c r="A1239" s="44"/>
      <c r="B1239" s="11"/>
      <c r="C1239" s="17"/>
      <c r="D1239" s="17"/>
      <c r="E1239" s="16"/>
      <c r="F1239" s="15"/>
      <c r="G1239" s="14"/>
      <c r="H1239" s="13" t="str">
        <f>IF(F1239="","",VLOOKUP(F1239,図書名リスト!$C$3:$W$900,16,0))</f>
        <v/>
      </c>
      <c r="I1239" s="12" t="str">
        <f>IF(F1239="","",VLOOKUP(X1239,図書名リスト!$A$3:$W$900,5,0))</f>
        <v/>
      </c>
      <c r="J1239" s="25" t="str">
        <f>IF(F1239="","",VLOOKUP(X1239,図書名リスト!$A$3:$W$900,9,0))</f>
        <v/>
      </c>
      <c r="K1239" s="24" t="str">
        <f>IF(F1239="","",VLOOKUP(X1239,図書名リスト!$A$3:$W$900,23,0))</f>
        <v/>
      </c>
      <c r="L1239" s="10" t="str">
        <f>IF(F1239="","",VLOOKUP(X1239,図書名リスト!$A$3:$W$900,11,0))</f>
        <v/>
      </c>
      <c r="M1239" s="43" t="str">
        <f>IF(F1239="","",VLOOKUP(X1239,図書名リスト!$A$3:$W$900,14,0))</f>
        <v/>
      </c>
      <c r="N1239" s="10" t="str">
        <f>IF(F1239="","",VLOOKUP(X1239,図書名リスト!$A$3:$W$900,17,0))</f>
        <v/>
      </c>
      <c r="O1239" s="11"/>
      <c r="P1239" s="23" t="str">
        <f>IF(F1239="","",VLOOKUP(X1239,図書名リスト!$A$3:$W$900,21,0))</f>
        <v/>
      </c>
      <c r="Q1239" s="22" t="str">
        <f>IF(F1239="","",VLOOKUP(X1239,図書名リスト!$A$3:$W$900,19,0))</f>
        <v/>
      </c>
      <c r="R1239" s="23" t="str">
        <f>IF(F1239="","",VLOOKUP(X1239,図書名リスト!$A$3:$W$900,20,0))</f>
        <v/>
      </c>
      <c r="S1239" s="22" t="str">
        <f>IF(F1239="","",VLOOKUP(X1239,図書名リスト!$A$3:$W$900,22,0))</f>
        <v/>
      </c>
      <c r="T1239" s="9" t="str">
        <f t="shared" si="95"/>
        <v xml:space="preserve"> </v>
      </c>
      <c r="U1239" s="9" t="str">
        <f t="shared" si="96"/>
        <v>　</v>
      </c>
      <c r="V1239" s="9" t="str">
        <f t="shared" si="97"/>
        <v xml:space="preserve"> </v>
      </c>
      <c r="W1239" s="9">
        <f t="shared" si="98"/>
        <v>0</v>
      </c>
      <c r="X1239" s="8" t="str">
        <f t="shared" si="99"/>
        <v/>
      </c>
    </row>
    <row r="1240" spans="1:24" ht="57" customHeight="1" x14ac:dyDescent="0.15">
      <c r="A1240" s="44"/>
      <c r="B1240" s="11"/>
      <c r="C1240" s="17"/>
      <c r="D1240" s="17"/>
      <c r="E1240" s="16"/>
      <c r="F1240" s="15"/>
      <c r="G1240" s="14"/>
      <c r="H1240" s="13" t="str">
        <f>IF(F1240="","",VLOOKUP(F1240,図書名リスト!$C$3:$W$900,16,0))</f>
        <v/>
      </c>
      <c r="I1240" s="12" t="str">
        <f>IF(F1240="","",VLOOKUP(X1240,図書名リスト!$A$3:$W$900,5,0))</f>
        <v/>
      </c>
      <c r="J1240" s="25" t="str">
        <f>IF(F1240="","",VLOOKUP(X1240,図書名リスト!$A$3:$W$900,9,0))</f>
        <v/>
      </c>
      <c r="K1240" s="24" t="str">
        <f>IF(F1240="","",VLOOKUP(X1240,図書名リスト!$A$3:$W$900,23,0))</f>
        <v/>
      </c>
      <c r="L1240" s="10" t="str">
        <f>IF(F1240="","",VLOOKUP(X1240,図書名リスト!$A$3:$W$900,11,0))</f>
        <v/>
      </c>
      <c r="M1240" s="43" t="str">
        <f>IF(F1240="","",VLOOKUP(X1240,図書名リスト!$A$3:$W$900,14,0))</f>
        <v/>
      </c>
      <c r="N1240" s="10" t="str">
        <f>IF(F1240="","",VLOOKUP(X1240,図書名リスト!$A$3:$W$900,17,0))</f>
        <v/>
      </c>
      <c r="O1240" s="11"/>
      <c r="P1240" s="23" t="str">
        <f>IF(F1240="","",VLOOKUP(X1240,図書名リスト!$A$3:$W$900,21,0))</f>
        <v/>
      </c>
      <c r="Q1240" s="22" t="str">
        <f>IF(F1240="","",VLOOKUP(X1240,図書名リスト!$A$3:$W$900,19,0))</f>
        <v/>
      </c>
      <c r="R1240" s="23" t="str">
        <f>IF(F1240="","",VLOOKUP(X1240,図書名リスト!$A$3:$W$900,20,0))</f>
        <v/>
      </c>
      <c r="S1240" s="22" t="str">
        <f>IF(F1240="","",VLOOKUP(X1240,図書名リスト!$A$3:$W$900,22,0))</f>
        <v/>
      </c>
      <c r="T1240" s="9" t="str">
        <f t="shared" si="95"/>
        <v xml:space="preserve"> </v>
      </c>
      <c r="U1240" s="9" t="str">
        <f t="shared" si="96"/>
        <v>　</v>
      </c>
      <c r="V1240" s="9" t="str">
        <f t="shared" si="97"/>
        <v xml:space="preserve"> </v>
      </c>
      <c r="W1240" s="9">
        <f t="shared" si="98"/>
        <v>0</v>
      </c>
      <c r="X1240" s="8" t="str">
        <f t="shared" si="99"/>
        <v/>
      </c>
    </row>
    <row r="1241" spans="1:24" ht="57" customHeight="1" x14ac:dyDescent="0.15">
      <c r="A1241" s="44"/>
      <c r="B1241" s="11"/>
      <c r="C1241" s="17"/>
      <c r="D1241" s="17"/>
      <c r="E1241" s="16"/>
      <c r="F1241" s="15"/>
      <c r="G1241" s="14"/>
      <c r="H1241" s="13" t="str">
        <f>IF(F1241="","",VLOOKUP(F1241,図書名リスト!$C$3:$W$900,16,0))</f>
        <v/>
      </c>
      <c r="I1241" s="12" t="str">
        <f>IF(F1241="","",VLOOKUP(X1241,図書名リスト!$A$3:$W$900,5,0))</f>
        <v/>
      </c>
      <c r="J1241" s="25" t="str">
        <f>IF(F1241="","",VLOOKUP(X1241,図書名リスト!$A$3:$W$900,9,0))</f>
        <v/>
      </c>
      <c r="K1241" s="24" t="str">
        <f>IF(F1241="","",VLOOKUP(X1241,図書名リスト!$A$3:$W$900,23,0))</f>
        <v/>
      </c>
      <c r="L1241" s="10" t="str">
        <f>IF(F1241="","",VLOOKUP(X1241,図書名リスト!$A$3:$W$900,11,0))</f>
        <v/>
      </c>
      <c r="M1241" s="43" t="str">
        <f>IF(F1241="","",VLOOKUP(X1241,図書名リスト!$A$3:$W$900,14,0))</f>
        <v/>
      </c>
      <c r="N1241" s="10" t="str">
        <f>IF(F1241="","",VLOOKUP(X1241,図書名リスト!$A$3:$W$900,17,0))</f>
        <v/>
      </c>
      <c r="O1241" s="11"/>
      <c r="P1241" s="23" t="str">
        <f>IF(F1241="","",VLOOKUP(X1241,図書名リスト!$A$3:$W$900,21,0))</f>
        <v/>
      </c>
      <c r="Q1241" s="22" t="str">
        <f>IF(F1241="","",VLOOKUP(X1241,図書名リスト!$A$3:$W$900,19,0))</f>
        <v/>
      </c>
      <c r="R1241" s="23" t="str">
        <f>IF(F1241="","",VLOOKUP(X1241,図書名リスト!$A$3:$W$900,20,0))</f>
        <v/>
      </c>
      <c r="S1241" s="22" t="str">
        <f>IF(F1241="","",VLOOKUP(X1241,図書名リスト!$A$3:$W$900,22,0))</f>
        <v/>
      </c>
      <c r="T1241" s="9" t="str">
        <f t="shared" si="95"/>
        <v xml:space="preserve"> </v>
      </c>
      <c r="U1241" s="9" t="str">
        <f t="shared" si="96"/>
        <v>　</v>
      </c>
      <c r="V1241" s="9" t="str">
        <f t="shared" si="97"/>
        <v xml:space="preserve"> </v>
      </c>
      <c r="W1241" s="9">
        <f t="shared" si="98"/>
        <v>0</v>
      </c>
      <c r="X1241" s="8" t="str">
        <f t="shared" si="99"/>
        <v/>
      </c>
    </row>
    <row r="1242" spans="1:24" ht="57" customHeight="1" x14ac:dyDescent="0.15">
      <c r="A1242" s="44"/>
      <c r="B1242" s="11"/>
      <c r="C1242" s="17"/>
      <c r="D1242" s="17"/>
      <c r="E1242" s="16"/>
      <c r="F1242" s="15"/>
      <c r="G1242" s="14"/>
      <c r="H1242" s="13" t="str">
        <f>IF(F1242="","",VLOOKUP(F1242,図書名リスト!$C$3:$W$900,16,0))</f>
        <v/>
      </c>
      <c r="I1242" s="12" t="str">
        <f>IF(F1242="","",VLOOKUP(X1242,図書名リスト!$A$3:$W$900,5,0))</f>
        <v/>
      </c>
      <c r="J1242" s="25" t="str">
        <f>IF(F1242="","",VLOOKUP(X1242,図書名リスト!$A$3:$W$900,9,0))</f>
        <v/>
      </c>
      <c r="K1242" s="24" t="str">
        <f>IF(F1242="","",VLOOKUP(X1242,図書名リスト!$A$3:$W$900,23,0))</f>
        <v/>
      </c>
      <c r="L1242" s="10" t="str">
        <f>IF(F1242="","",VLOOKUP(X1242,図書名リスト!$A$3:$W$900,11,0))</f>
        <v/>
      </c>
      <c r="M1242" s="43" t="str">
        <f>IF(F1242="","",VLOOKUP(X1242,図書名リスト!$A$3:$W$900,14,0))</f>
        <v/>
      </c>
      <c r="N1242" s="10" t="str">
        <f>IF(F1242="","",VLOOKUP(X1242,図書名リスト!$A$3:$W$900,17,0))</f>
        <v/>
      </c>
      <c r="O1242" s="11"/>
      <c r="P1242" s="23" t="str">
        <f>IF(F1242="","",VLOOKUP(X1242,図書名リスト!$A$3:$W$900,21,0))</f>
        <v/>
      </c>
      <c r="Q1242" s="22" t="str">
        <f>IF(F1242="","",VLOOKUP(X1242,図書名リスト!$A$3:$W$900,19,0))</f>
        <v/>
      </c>
      <c r="R1242" s="23" t="str">
        <f>IF(F1242="","",VLOOKUP(X1242,図書名リスト!$A$3:$W$900,20,0))</f>
        <v/>
      </c>
      <c r="S1242" s="22" t="str">
        <f>IF(F1242="","",VLOOKUP(X1242,図書名リスト!$A$3:$W$900,22,0))</f>
        <v/>
      </c>
      <c r="T1242" s="9" t="str">
        <f t="shared" si="95"/>
        <v xml:space="preserve"> </v>
      </c>
      <c r="U1242" s="9" t="str">
        <f t="shared" si="96"/>
        <v>　</v>
      </c>
      <c r="V1242" s="9" t="str">
        <f t="shared" si="97"/>
        <v xml:space="preserve"> </v>
      </c>
      <c r="W1242" s="9">
        <f t="shared" si="98"/>
        <v>0</v>
      </c>
      <c r="X1242" s="8" t="str">
        <f t="shared" si="99"/>
        <v/>
      </c>
    </row>
    <row r="1243" spans="1:24" ht="57" customHeight="1" x14ac:dyDescent="0.15">
      <c r="A1243" s="44"/>
      <c r="B1243" s="11"/>
      <c r="C1243" s="17"/>
      <c r="D1243" s="17"/>
      <c r="E1243" s="16"/>
      <c r="F1243" s="15"/>
      <c r="G1243" s="14"/>
      <c r="H1243" s="13" t="str">
        <f>IF(F1243="","",VLOOKUP(F1243,図書名リスト!$C$3:$W$900,16,0))</f>
        <v/>
      </c>
      <c r="I1243" s="12" t="str">
        <f>IF(F1243="","",VLOOKUP(X1243,図書名リスト!$A$3:$W$900,5,0))</f>
        <v/>
      </c>
      <c r="J1243" s="25" t="str">
        <f>IF(F1243="","",VLOOKUP(X1243,図書名リスト!$A$3:$W$900,9,0))</f>
        <v/>
      </c>
      <c r="K1243" s="24" t="str">
        <f>IF(F1243="","",VLOOKUP(X1243,図書名リスト!$A$3:$W$900,23,0))</f>
        <v/>
      </c>
      <c r="L1243" s="10" t="str">
        <f>IF(F1243="","",VLOOKUP(X1243,図書名リスト!$A$3:$W$900,11,0))</f>
        <v/>
      </c>
      <c r="M1243" s="43" t="str">
        <f>IF(F1243="","",VLOOKUP(X1243,図書名リスト!$A$3:$W$900,14,0))</f>
        <v/>
      </c>
      <c r="N1243" s="10" t="str">
        <f>IF(F1243="","",VLOOKUP(X1243,図書名リスト!$A$3:$W$900,17,0))</f>
        <v/>
      </c>
      <c r="O1243" s="11"/>
      <c r="P1243" s="23" t="str">
        <f>IF(F1243="","",VLOOKUP(X1243,図書名リスト!$A$3:$W$900,21,0))</f>
        <v/>
      </c>
      <c r="Q1243" s="22" t="str">
        <f>IF(F1243="","",VLOOKUP(X1243,図書名リスト!$A$3:$W$900,19,0))</f>
        <v/>
      </c>
      <c r="R1243" s="23" t="str">
        <f>IF(F1243="","",VLOOKUP(X1243,図書名リスト!$A$3:$W$900,20,0))</f>
        <v/>
      </c>
      <c r="S1243" s="22" t="str">
        <f>IF(F1243="","",VLOOKUP(X1243,図書名リスト!$A$3:$W$900,22,0))</f>
        <v/>
      </c>
      <c r="T1243" s="9" t="str">
        <f t="shared" si="95"/>
        <v xml:space="preserve"> </v>
      </c>
      <c r="U1243" s="9" t="str">
        <f t="shared" si="96"/>
        <v>　</v>
      </c>
      <c r="V1243" s="9" t="str">
        <f t="shared" si="97"/>
        <v xml:space="preserve"> </v>
      </c>
      <c r="W1243" s="9">
        <f t="shared" si="98"/>
        <v>0</v>
      </c>
      <c r="X1243" s="8" t="str">
        <f t="shared" si="99"/>
        <v/>
      </c>
    </row>
    <row r="1244" spans="1:24" ht="57" customHeight="1" x14ac:dyDescent="0.15">
      <c r="A1244" s="44"/>
      <c r="B1244" s="11"/>
      <c r="C1244" s="17"/>
      <c r="D1244" s="17"/>
      <c r="E1244" s="16"/>
      <c r="F1244" s="15"/>
      <c r="G1244" s="14"/>
      <c r="H1244" s="13" t="str">
        <f>IF(F1244="","",VLOOKUP(F1244,図書名リスト!$C$3:$W$900,16,0))</f>
        <v/>
      </c>
      <c r="I1244" s="12" t="str">
        <f>IF(F1244="","",VLOOKUP(X1244,図書名リスト!$A$3:$W$900,5,0))</f>
        <v/>
      </c>
      <c r="J1244" s="25" t="str">
        <f>IF(F1244="","",VLOOKUP(X1244,図書名リスト!$A$3:$W$900,9,0))</f>
        <v/>
      </c>
      <c r="K1244" s="24" t="str">
        <f>IF(F1244="","",VLOOKUP(X1244,図書名リスト!$A$3:$W$900,23,0))</f>
        <v/>
      </c>
      <c r="L1244" s="10" t="str">
        <f>IF(F1244="","",VLOOKUP(X1244,図書名リスト!$A$3:$W$900,11,0))</f>
        <v/>
      </c>
      <c r="M1244" s="43" t="str">
        <f>IF(F1244="","",VLOOKUP(X1244,図書名リスト!$A$3:$W$900,14,0))</f>
        <v/>
      </c>
      <c r="N1244" s="10" t="str">
        <f>IF(F1244="","",VLOOKUP(X1244,図書名リスト!$A$3:$W$900,17,0))</f>
        <v/>
      </c>
      <c r="O1244" s="11"/>
      <c r="P1244" s="23" t="str">
        <f>IF(F1244="","",VLOOKUP(X1244,図書名リスト!$A$3:$W$900,21,0))</f>
        <v/>
      </c>
      <c r="Q1244" s="22" t="str">
        <f>IF(F1244="","",VLOOKUP(X1244,図書名リスト!$A$3:$W$900,19,0))</f>
        <v/>
      </c>
      <c r="R1244" s="23" t="str">
        <f>IF(F1244="","",VLOOKUP(X1244,図書名リスト!$A$3:$W$900,20,0))</f>
        <v/>
      </c>
      <c r="S1244" s="22" t="str">
        <f>IF(F1244="","",VLOOKUP(X1244,図書名リスト!$A$3:$W$900,22,0))</f>
        <v/>
      </c>
      <c r="T1244" s="9" t="str">
        <f t="shared" si="95"/>
        <v xml:space="preserve"> </v>
      </c>
      <c r="U1244" s="9" t="str">
        <f t="shared" si="96"/>
        <v>　</v>
      </c>
      <c r="V1244" s="9" t="str">
        <f t="shared" si="97"/>
        <v xml:space="preserve"> </v>
      </c>
      <c r="W1244" s="9">
        <f t="shared" si="98"/>
        <v>0</v>
      </c>
      <c r="X1244" s="8" t="str">
        <f t="shared" si="99"/>
        <v/>
      </c>
    </row>
    <row r="1245" spans="1:24" ht="57" customHeight="1" x14ac:dyDescent="0.15">
      <c r="A1245" s="44"/>
      <c r="B1245" s="11"/>
      <c r="C1245" s="17"/>
      <c r="D1245" s="17"/>
      <c r="E1245" s="16"/>
      <c r="F1245" s="15"/>
      <c r="G1245" s="14"/>
      <c r="H1245" s="13" t="str">
        <f>IF(F1245="","",VLOOKUP(F1245,図書名リスト!$C$3:$W$900,16,0))</f>
        <v/>
      </c>
      <c r="I1245" s="12" t="str">
        <f>IF(F1245="","",VLOOKUP(X1245,図書名リスト!$A$3:$W$900,5,0))</f>
        <v/>
      </c>
      <c r="J1245" s="25" t="str">
        <f>IF(F1245="","",VLOOKUP(X1245,図書名リスト!$A$3:$W$900,9,0))</f>
        <v/>
      </c>
      <c r="K1245" s="24" t="str">
        <f>IF(F1245="","",VLOOKUP(X1245,図書名リスト!$A$3:$W$900,23,0))</f>
        <v/>
      </c>
      <c r="L1245" s="10" t="str">
        <f>IF(F1245="","",VLOOKUP(X1245,図書名リスト!$A$3:$W$900,11,0))</f>
        <v/>
      </c>
      <c r="M1245" s="43" t="str">
        <f>IF(F1245="","",VLOOKUP(X1245,図書名リスト!$A$3:$W$900,14,0))</f>
        <v/>
      </c>
      <c r="N1245" s="10" t="str">
        <f>IF(F1245="","",VLOOKUP(X1245,図書名リスト!$A$3:$W$900,17,0))</f>
        <v/>
      </c>
      <c r="O1245" s="11"/>
      <c r="P1245" s="23" t="str">
        <f>IF(F1245="","",VLOOKUP(X1245,図書名リスト!$A$3:$W$900,21,0))</f>
        <v/>
      </c>
      <c r="Q1245" s="22" t="str">
        <f>IF(F1245="","",VLOOKUP(X1245,図書名リスト!$A$3:$W$900,19,0))</f>
        <v/>
      </c>
      <c r="R1245" s="23" t="str">
        <f>IF(F1245="","",VLOOKUP(X1245,図書名リスト!$A$3:$W$900,20,0))</f>
        <v/>
      </c>
      <c r="S1245" s="22" t="str">
        <f>IF(F1245="","",VLOOKUP(X1245,図書名リスト!$A$3:$W$900,22,0))</f>
        <v/>
      </c>
      <c r="T1245" s="9" t="str">
        <f t="shared" si="95"/>
        <v xml:space="preserve"> </v>
      </c>
      <c r="U1245" s="9" t="str">
        <f t="shared" si="96"/>
        <v>　</v>
      </c>
      <c r="V1245" s="9" t="str">
        <f t="shared" si="97"/>
        <v xml:space="preserve"> </v>
      </c>
      <c r="W1245" s="9">
        <f t="shared" si="98"/>
        <v>0</v>
      </c>
      <c r="X1245" s="8" t="str">
        <f t="shared" si="99"/>
        <v/>
      </c>
    </row>
    <row r="1246" spans="1:24" ht="57" customHeight="1" x14ac:dyDescent="0.15">
      <c r="A1246" s="44"/>
      <c r="B1246" s="11"/>
      <c r="C1246" s="17"/>
      <c r="D1246" s="17"/>
      <c r="E1246" s="16"/>
      <c r="F1246" s="15"/>
      <c r="G1246" s="14"/>
      <c r="H1246" s="13" t="str">
        <f>IF(F1246="","",VLOOKUP(F1246,図書名リスト!$C$3:$W$900,16,0))</f>
        <v/>
      </c>
      <c r="I1246" s="12" t="str">
        <f>IF(F1246="","",VLOOKUP(X1246,図書名リスト!$A$3:$W$900,5,0))</f>
        <v/>
      </c>
      <c r="J1246" s="25" t="str">
        <f>IF(F1246="","",VLOOKUP(X1246,図書名リスト!$A$3:$W$900,9,0))</f>
        <v/>
      </c>
      <c r="K1246" s="24" t="str">
        <f>IF(F1246="","",VLOOKUP(X1246,図書名リスト!$A$3:$W$900,23,0))</f>
        <v/>
      </c>
      <c r="L1246" s="10" t="str">
        <f>IF(F1246="","",VLOOKUP(X1246,図書名リスト!$A$3:$W$900,11,0))</f>
        <v/>
      </c>
      <c r="M1246" s="43" t="str">
        <f>IF(F1246="","",VLOOKUP(X1246,図書名リスト!$A$3:$W$900,14,0))</f>
        <v/>
      </c>
      <c r="N1246" s="10" t="str">
        <f>IF(F1246="","",VLOOKUP(X1246,図書名リスト!$A$3:$W$900,17,0))</f>
        <v/>
      </c>
      <c r="O1246" s="11"/>
      <c r="P1246" s="23" t="str">
        <f>IF(F1246="","",VLOOKUP(X1246,図書名リスト!$A$3:$W$900,21,0))</f>
        <v/>
      </c>
      <c r="Q1246" s="22" t="str">
        <f>IF(F1246="","",VLOOKUP(X1246,図書名リスト!$A$3:$W$900,19,0))</f>
        <v/>
      </c>
      <c r="R1246" s="23" t="str">
        <f>IF(F1246="","",VLOOKUP(X1246,図書名リスト!$A$3:$W$900,20,0))</f>
        <v/>
      </c>
      <c r="S1246" s="22" t="str">
        <f>IF(F1246="","",VLOOKUP(X1246,図書名リスト!$A$3:$W$900,22,0))</f>
        <v/>
      </c>
      <c r="T1246" s="9" t="str">
        <f t="shared" si="95"/>
        <v xml:space="preserve"> </v>
      </c>
      <c r="U1246" s="9" t="str">
        <f t="shared" si="96"/>
        <v>　</v>
      </c>
      <c r="V1246" s="9" t="str">
        <f t="shared" si="97"/>
        <v xml:space="preserve"> </v>
      </c>
      <c r="W1246" s="9">
        <f t="shared" si="98"/>
        <v>0</v>
      </c>
      <c r="X1246" s="8" t="str">
        <f t="shared" si="99"/>
        <v/>
      </c>
    </row>
    <row r="1247" spans="1:24" ht="57" customHeight="1" x14ac:dyDescent="0.15">
      <c r="A1247" s="44"/>
      <c r="B1247" s="11"/>
      <c r="C1247" s="17"/>
      <c r="D1247" s="17"/>
      <c r="E1247" s="16"/>
      <c r="F1247" s="15"/>
      <c r="G1247" s="14"/>
      <c r="H1247" s="13" t="str">
        <f>IF(F1247="","",VLOOKUP(F1247,図書名リスト!$C$3:$W$900,16,0))</f>
        <v/>
      </c>
      <c r="I1247" s="12" t="str">
        <f>IF(F1247="","",VLOOKUP(X1247,図書名リスト!$A$3:$W$900,5,0))</f>
        <v/>
      </c>
      <c r="J1247" s="25" t="str">
        <f>IF(F1247="","",VLOOKUP(X1247,図書名リスト!$A$3:$W$900,9,0))</f>
        <v/>
      </c>
      <c r="K1247" s="24" t="str">
        <f>IF(F1247="","",VLOOKUP(X1247,図書名リスト!$A$3:$W$900,23,0))</f>
        <v/>
      </c>
      <c r="L1247" s="10" t="str">
        <f>IF(F1247="","",VLOOKUP(X1247,図書名リスト!$A$3:$W$900,11,0))</f>
        <v/>
      </c>
      <c r="M1247" s="43" t="str">
        <f>IF(F1247="","",VLOOKUP(X1247,図書名リスト!$A$3:$W$900,14,0))</f>
        <v/>
      </c>
      <c r="N1247" s="10" t="str">
        <f>IF(F1247="","",VLOOKUP(X1247,図書名リスト!$A$3:$W$900,17,0))</f>
        <v/>
      </c>
      <c r="O1247" s="11"/>
      <c r="P1247" s="23" t="str">
        <f>IF(F1247="","",VLOOKUP(X1247,図書名リスト!$A$3:$W$900,21,0))</f>
        <v/>
      </c>
      <c r="Q1247" s="22" t="str">
        <f>IF(F1247="","",VLOOKUP(X1247,図書名リスト!$A$3:$W$900,19,0))</f>
        <v/>
      </c>
      <c r="R1247" s="23" t="str">
        <f>IF(F1247="","",VLOOKUP(X1247,図書名リスト!$A$3:$W$900,20,0))</f>
        <v/>
      </c>
      <c r="S1247" s="22" t="str">
        <f>IF(F1247="","",VLOOKUP(X1247,図書名リスト!$A$3:$W$900,22,0))</f>
        <v/>
      </c>
      <c r="T1247" s="9" t="str">
        <f t="shared" si="95"/>
        <v xml:space="preserve"> </v>
      </c>
      <c r="U1247" s="9" t="str">
        <f t="shared" si="96"/>
        <v>　</v>
      </c>
      <c r="V1247" s="9" t="str">
        <f t="shared" si="97"/>
        <v xml:space="preserve"> </v>
      </c>
      <c r="W1247" s="9">
        <f t="shared" si="98"/>
        <v>0</v>
      </c>
      <c r="X1247" s="8" t="str">
        <f t="shared" si="99"/>
        <v/>
      </c>
    </row>
    <row r="1248" spans="1:24" ht="57" customHeight="1" x14ac:dyDescent="0.15">
      <c r="A1248" s="44"/>
      <c r="B1248" s="11"/>
      <c r="C1248" s="17"/>
      <c r="D1248" s="17"/>
      <c r="E1248" s="16"/>
      <c r="F1248" s="15"/>
      <c r="G1248" s="14"/>
      <c r="H1248" s="13" t="str">
        <f>IF(F1248="","",VLOOKUP(F1248,図書名リスト!$C$3:$W$900,16,0))</f>
        <v/>
      </c>
      <c r="I1248" s="12" t="str">
        <f>IF(F1248="","",VLOOKUP(X1248,図書名リスト!$A$3:$W$900,5,0))</f>
        <v/>
      </c>
      <c r="J1248" s="25" t="str">
        <f>IF(F1248="","",VLOOKUP(X1248,図書名リスト!$A$3:$W$900,9,0))</f>
        <v/>
      </c>
      <c r="K1248" s="24" t="str">
        <f>IF(F1248="","",VLOOKUP(X1248,図書名リスト!$A$3:$W$900,23,0))</f>
        <v/>
      </c>
      <c r="L1248" s="10" t="str">
        <f>IF(F1248="","",VLOOKUP(X1248,図書名リスト!$A$3:$W$900,11,0))</f>
        <v/>
      </c>
      <c r="M1248" s="43" t="str">
        <f>IF(F1248="","",VLOOKUP(X1248,図書名リスト!$A$3:$W$900,14,0))</f>
        <v/>
      </c>
      <c r="N1248" s="10" t="str">
        <f>IF(F1248="","",VLOOKUP(X1248,図書名リスト!$A$3:$W$900,17,0))</f>
        <v/>
      </c>
      <c r="O1248" s="11"/>
      <c r="P1248" s="23" t="str">
        <f>IF(F1248="","",VLOOKUP(X1248,図書名リスト!$A$3:$W$900,21,0))</f>
        <v/>
      </c>
      <c r="Q1248" s="22" t="str">
        <f>IF(F1248="","",VLOOKUP(X1248,図書名リスト!$A$3:$W$900,19,0))</f>
        <v/>
      </c>
      <c r="R1248" s="23" t="str">
        <f>IF(F1248="","",VLOOKUP(X1248,図書名リスト!$A$3:$W$900,20,0))</f>
        <v/>
      </c>
      <c r="S1248" s="22" t="str">
        <f>IF(F1248="","",VLOOKUP(X1248,図書名リスト!$A$3:$W$900,22,0))</f>
        <v/>
      </c>
      <c r="T1248" s="9" t="str">
        <f t="shared" si="95"/>
        <v xml:space="preserve"> </v>
      </c>
      <c r="U1248" s="9" t="str">
        <f t="shared" si="96"/>
        <v>　</v>
      </c>
      <c r="V1248" s="9" t="str">
        <f t="shared" si="97"/>
        <v xml:space="preserve"> </v>
      </c>
      <c r="W1248" s="9">
        <f t="shared" si="98"/>
        <v>0</v>
      </c>
      <c r="X1248" s="8" t="str">
        <f t="shared" si="99"/>
        <v/>
      </c>
    </row>
    <row r="1249" spans="1:24" ht="57" customHeight="1" x14ac:dyDescent="0.15">
      <c r="A1249" s="44"/>
      <c r="B1249" s="11"/>
      <c r="C1249" s="17"/>
      <c r="D1249" s="17"/>
      <c r="E1249" s="16"/>
      <c r="F1249" s="15"/>
      <c r="G1249" s="14"/>
      <c r="H1249" s="13" t="str">
        <f>IF(F1249="","",VLOOKUP(F1249,図書名リスト!$C$3:$W$900,16,0))</f>
        <v/>
      </c>
      <c r="I1249" s="12" t="str">
        <f>IF(F1249="","",VLOOKUP(X1249,図書名リスト!$A$3:$W$900,5,0))</f>
        <v/>
      </c>
      <c r="J1249" s="25" t="str">
        <f>IF(F1249="","",VLOOKUP(X1249,図書名リスト!$A$3:$W$900,9,0))</f>
        <v/>
      </c>
      <c r="K1249" s="24" t="str">
        <f>IF(F1249="","",VLOOKUP(X1249,図書名リスト!$A$3:$W$900,23,0))</f>
        <v/>
      </c>
      <c r="L1249" s="10" t="str">
        <f>IF(F1249="","",VLOOKUP(X1249,図書名リスト!$A$3:$W$900,11,0))</f>
        <v/>
      </c>
      <c r="M1249" s="43" t="str">
        <f>IF(F1249="","",VLOOKUP(X1249,図書名リスト!$A$3:$W$900,14,0))</f>
        <v/>
      </c>
      <c r="N1249" s="10" t="str">
        <f>IF(F1249="","",VLOOKUP(X1249,図書名リスト!$A$3:$W$900,17,0))</f>
        <v/>
      </c>
      <c r="O1249" s="11"/>
      <c r="P1249" s="23" t="str">
        <f>IF(F1249="","",VLOOKUP(X1249,図書名リスト!$A$3:$W$900,21,0))</f>
        <v/>
      </c>
      <c r="Q1249" s="22" t="str">
        <f>IF(F1249="","",VLOOKUP(X1249,図書名リスト!$A$3:$W$900,19,0))</f>
        <v/>
      </c>
      <c r="R1249" s="23" t="str">
        <f>IF(F1249="","",VLOOKUP(X1249,図書名リスト!$A$3:$W$900,20,0))</f>
        <v/>
      </c>
      <c r="S1249" s="22" t="str">
        <f>IF(F1249="","",VLOOKUP(X1249,図書名リスト!$A$3:$W$900,22,0))</f>
        <v/>
      </c>
      <c r="T1249" s="9" t="str">
        <f t="shared" si="95"/>
        <v xml:space="preserve"> </v>
      </c>
      <c r="U1249" s="9" t="str">
        <f t="shared" si="96"/>
        <v>　</v>
      </c>
      <c r="V1249" s="9" t="str">
        <f t="shared" si="97"/>
        <v xml:space="preserve"> </v>
      </c>
      <c r="W1249" s="9">
        <f t="shared" si="98"/>
        <v>0</v>
      </c>
      <c r="X1249" s="8" t="str">
        <f t="shared" si="99"/>
        <v/>
      </c>
    </row>
    <row r="1250" spans="1:24" ht="57" customHeight="1" x14ac:dyDescent="0.15">
      <c r="A1250" s="44"/>
      <c r="B1250" s="11"/>
      <c r="C1250" s="17"/>
      <c r="D1250" s="17"/>
      <c r="E1250" s="16"/>
      <c r="F1250" s="15"/>
      <c r="G1250" s="14"/>
      <c r="H1250" s="13" t="str">
        <f>IF(F1250="","",VLOOKUP(F1250,図書名リスト!$C$3:$W$900,16,0))</f>
        <v/>
      </c>
      <c r="I1250" s="12" t="str">
        <f>IF(F1250="","",VLOOKUP(X1250,図書名リスト!$A$3:$W$900,5,0))</f>
        <v/>
      </c>
      <c r="J1250" s="25" t="str">
        <f>IF(F1250="","",VLOOKUP(X1250,図書名リスト!$A$3:$W$900,9,0))</f>
        <v/>
      </c>
      <c r="K1250" s="24" t="str">
        <f>IF(F1250="","",VLOOKUP(X1250,図書名リスト!$A$3:$W$900,23,0))</f>
        <v/>
      </c>
      <c r="L1250" s="10" t="str">
        <f>IF(F1250="","",VLOOKUP(X1250,図書名リスト!$A$3:$W$900,11,0))</f>
        <v/>
      </c>
      <c r="M1250" s="43" t="str">
        <f>IF(F1250="","",VLOOKUP(X1250,図書名リスト!$A$3:$W$900,14,0))</f>
        <v/>
      </c>
      <c r="N1250" s="10" t="str">
        <f>IF(F1250="","",VLOOKUP(X1250,図書名リスト!$A$3:$W$900,17,0))</f>
        <v/>
      </c>
      <c r="O1250" s="11"/>
      <c r="P1250" s="23" t="str">
        <f>IF(F1250="","",VLOOKUP(X1250,図書名リスト!$A$3:$W$900,21,0))</f>
        <v/>
      </c>
      <c r="Q1250" s="22" t="str">
        <f>IF(F1250="","",VLOOKUP(X1250,図書名リスト!$A$3:$W$900,19,0))</f>
        <v/>
      </c>
      <c r="R1250" s="23" t="str">
        <f>IF(F1250="","",VLOOKUP(X1250,図書名リスト!$A$3:$W$900,20,0))</f>
        <v/>
      </c>
      <c r="S1250" s="22" t="str">
        <f>IF(F1250="","",VLOOKUP(X1250,図書名リスト!$A$3:$W$900,22,0))</f>
        <v/>
      </c>
      <c r="T1250" s="9" t="str">
        <f t="shared" si="95"/>
        <v xml:space="preserve"> </v>
      </c>
      <c r="U1250" s="9" t="str">
        <f t="shared" si="96"/>
        <v>　</v>
      </c>
      <c r="V1250" s="9" t="str">
        <f t="shared" si="97"/>
        <v xml:space="preserve"> </v>
      </c>
      <c r="W1250" s="9">
        <f t="shared" si="98"/>
        <v>0</v>
      </c>
      <c r="X1250" s="8" t="str">
        <f t="shared" si="99"/>
        <v/>
      </c>
    </row>
    <row r="1251" spans="1:24" ht="57" customHeight="1" x14ac:dyDescent="0.15">
      <c r="A1251" s="44"/>
      <c r="B1251" s="11"/>
      <c r="C1251" s="17"/>
      <c r="D1251" s="17"/>
      <c r="E1251" s="16"/>
      <c r="F1251" s="15"/>
      <c r="G1251" s="14"/>
      <c r="H1251" s="13" t="str">
        <f>IF(F1251="","",VLOOKUP(F1251,図書名リスト!$C$3:$W$900,16,0))</f>
        <v/>
      </c>
      <c r="I1251" s="12" t="str">
        <f>IF(F1251="","",VLOOKUP(X1251,図書名リスト!$A$3:$W$900,5,0))</f>
        <v/>
      </c>
      <c r="J1251" s="25" t="str">
        <f>IF(F1251="","",VLOOKUP(X1251,図書名リスト!$A$3:$W$900,9,0))</f>
        <v/>
      </c>
      <c r="K1251" s="24" t="str">
        <f>IF(F1251="","",VLOOKUP(X1251,図書名リスト!$A$3:$W$900,23,0))</f>
        <v/>
      </c>
      <c r="L1251" s="10" t="str">
        <f>IF(F1251="","",VLOOKUP(X1251,図書名リスト!$A$3:$W$900,11,0))</f>
        <v/>
      </c>
      <c r="M1251" s="43" t="str">
        <f>IF(F1251="","",VLOOKUP(X1251,図書名リスト!$A$3:$W$900,14,0))</f>
        <v/>
      </c>
      <c r="N1251" s="10" t="str">
        <f>IF(F1251="","",VLOOKUP(X1251,図書名リスト!$A$3:$W$900,17,0))</f>
        <v/>
      </c>
      <c r="O1251" s="11"/>
      <c r="P1251" s="23" t="str">
        <f>IF(F1251="","",VLOOKUP(X1251,図書名リスト!$A$3:$W$900,21,0))</f>
        <v/>
      </c>
      <c r="Q1251" s="22" t="str">
        <f>IF(F1251="","",VLOOKUP(X1251,図書名リスト!$A$3:$W$900,19,0))</f>
        <v/>
      </c>
      <c r="R1251" s="23" t="str">
        <f>IF(F1251="","",VLOOKUP(X1251,図書名リスト!$A$3:$W$900,20,0))</f>
        <v/>
      </c>
      <c r="S1251" s="22" t="str">
        <f>IF(F1251="","",VLOOKUP(X1251,図書名リスト!$A$3:$W$900,22,0))</f>
        <v/>
      </c>
      <c r="T1251" s="9" t="str">
        <f t="shared" si="95"/>
        <v xml:space="preserve"> </v>
      </c>
      <c r="U1251" s="9" t="str">
        <f t="shared" si="96"/>
        <v>　</v>
      </c>
      <c r="V1251" s="9" t="str">
        <f t="shared" si="97"/>
        <v xml:space="preserve"> </v>
      </c>
      <c r="W1251" s="9">
        <f t="shared" si="98"/>
        <v>0</v>
      </c>
      <c r="X1251" s="8" t="str">
        <f t="shared" si="99"/>
        <v/>
      </c>
    </row>
    <row r="1252" spans="1:24" ht="57" customHeight="1" x14ac:dyDescent="0.15">
      <c r="A1252" s="44"/>
      <c r="B1252" s="11"/>
      <c r="C1252" s="17"/>
      <c r="D1252" s="17"/>
      <c r="E1252" s="16"/>
      <c r="F1252" s="15"/>
      <c r="G1252" s="14"/>
      <c r="H1252" s="13" t="str">
        <f>IF(F1252="","",VLOOKUP(F1252,図書名リスト!$C$3:$W$900,16,0))</f>
        <v/>
      </c>
      <c r="I1252" s="12" t="str">
        <f>IF(F1252="","",VLOOKUP(X1252,図書名リスト!$A$3:$W$900,5,0))</f>
        <v/>
      </c>
      <c r="J1252" s="25" t="str">
        <f>IF(F1252="","",VLOOKUP(X1252,図書名リスト!$A$3:$W$900,9,0))</f>
        <v/>
      </c>
      <c r="K1252" s="24" t="str">
        <f>IF(F1252="","",VLOOKUP(X1252,図書名リスト!$A$3:$W$900,23,0))</f>
        <v/>
      </c>
      <c r="L1252" s="10" t="str">
        <f>IF(F1252="","",VLOOKUP(X1252,図書名リスト!$A$3:$W$900,11,0))</f>
        <v/>
      </c>
      <c r="M1252" s="43" t="str">
        <f>IF(F1252="","",VLOOKUP(X1252,図書名リスト!$A$3:$W$900,14,0))</f>
        <v/>
      </c>
      <c r="N1252" s="10" t="str">
        <f>IF(F1252="","",VLOOKUP(X1252,図書名リスト!$A$3:$W$900,17,0))</f>
        <v/>
      </c>
      <c r="O1252" s="11"/>
      <c r="P1252" s="23" t="str">
        <f>IF(F1252="","",VLOOKUP(X1252,図書名リスト!$A$3:$W$900,21,0))</f>
        <v/>
      </c>
      <c r="Q1252" s="22" t="str">
        <f>IF(F1252="","",VLOOKUP(X1252,図書名リスト!$A$3:$W$900,19,0))</f>
        <v/>
      </c>
      <c r="R1252" s="23" t="str">
        <f>IF(F1252="","",VLOOKUP(X1252,図書名リスト!$A$3:$W$900,20,0))</f>
        <v/>
      </c>
      <c r="S1252" s="22" t="str">
        <f>IF(F1252="","",VLOOKUP(X1252,図書名リスト!$A$3:$W$900,22,0))</f>
        <v/>
      </c>
      <c r="T1252" s="9" t="str">
        <f t="shared" si="95"/>
        <v xml:space="preserve"> </v>
      </c>
      <c r="U1252" s="9" t="str">
        <f t="shared" si="96"/>
        <v>　</v>
      </c>
      <c r="V1252" s="9" t="str">
        <f t="shared" si="97"/>
        <v xml:space="preserve"> </v>
      </c>
      <c r="W1252" s="9">
        <f t="shared" si="98"/>
        <v>0</v>
      </c>
      <c r="X1252" s="8" t="str">
        <f t="shared" si="99"/>
        <v/>
      </c>
    </row>
    <row r="1253" spans="1:24" ht="57" customHeight="1" x14ac:dyDescent="0.15">
      <c r="A1253" s="44"/>
      <c r="B1253" s="11"/>
      <c r="C1253" s="17"/>
      <c r="D1253" s="17"/>
      <c r="E1253" s="16"/>
      <c r="F1253" s="15"/>
      <c r="G1253" s="14"/>
      <c r="H1253" s="13" t="str">
        <f>IF(F1253="","",VLOOKUP(F1253,図書名リスト!$C$3:$W$900,16,0))</f>
        <v/>
      </c>
      <c r="I1253" s="12" t="str">
        <f>IF(F1253="","",VLOOKUP(X1253,図書名リスト!$A$3:$W$900,5,0))</f>
        <v/>
      </c>
      <c r="J1253" s="25" t="str">
        <f>IF(F1253="","",VLOOKUP(X1253,図書名リスト!$A$3:$W$900,9,0))</f>
        <v/>
      </c>
      <c r="K1253" s="24" t="str">
        <f>IF(F1253="","",VLOOKUP(X1253,図書名リスト!$A$3:$W$900,23,0))</f>
        <v/>
      </c>
      <c r="L1253" s="10" t="str">
        <f>IF(F1253="","",VLOOKUP(X1253,図書名リスト!$A$3:$W$900,11,0))</f>
        <v/>
      </c>
      <c r="M1253" s="43" t="str">
        <f>IF(F1253="","",VLOOKUP(X1253,図書名リスト!$A$3:$W$900,14,0))</f>
        <v/>
      </c>
      <c r="N1253" s="10" t="str">
        <f>IF(F1253="","",VLOOKUP(X1253,図書名リスト!$A$3:$W$900,17,0))</f>
        <v/>
      </c>
      <c r="O1253" s="11"/>
      <c r="P1253" s="23" t="str">
        <f>IF(F1253="","",VLOOKUP(X1253,図書名リスト!$A$3:$W$900,21,0))</f>
        <v/>
      </c>
      <c r="Q1253" s="22" t="str">
        <f>IF(F1253="","",VLOOKUP(X1253,図書名リスト!$A$3:$W$900,19,0))</f>
        <v/>
      </c>
      <c r="R1253" s="23" t="str">
        <f>IF(F1253="","",VLOOKUP(X1253,図書名リスト!$A$3:$W$900,20,0))</f>
        <v/>
      </c>
      <c r="S1253" s="22" t="str">
        <f>IF(F1253="","",VLOOKUP(X1253,図書名リスト!$A$3:$W$900,22,0))</f>
        <v/>
      </c>
      <c r="T1253" s="9" t="str">
        <f t="shared" si="95"/>
        <v xml:space="preserve"> </v>
      </c>
      <c r="U1253" s="9" t="str">
        <f t="shared" si="96"/>
        <v>　</v>
      </c>
      <c r="V1253" s="9" t="str">
        <f t="shared" si="97"/>
        <v xml:space="preserve"> </v>
      </c>
      <c r="W1253" s="9">
        <f t="shared" si="98"/>
        <v>0</v>
      </c>
      <c r="X1253" s="8" t="str">
        <f t="shared" si="99"/>
        <v/>
      </c>
    </row>
    <row r="1254" spans="1:24" ht="57" customHeight="1" x14ac:dyDescent="0.15">
      <c r="A1254" s="44"/>
      <c r="B1254" s="11"/>
      <c r="C1254" s="17"/>
      <c r="D1254" s="17"/>
      <c r="E1254" s="16"/>
      <c r="F1254" s="15"/>
      <c r="G1254" s="14"/>
      <c r="H1254" s="13" t="str">
        <f>IF(F1254="","",VLOOKUP(F1254,図書名リスト!$C$3:$W$900,16,0))</f>
        <v/>
      </c>
      <c r="I1254" s="12" t="str">
        <f>IF(F1254="","",VLOOKUP(X1254,図書名リスト!$A$3:$W$900,5,0))</f>
        <v/>
      </c>
      <c r="J1254" s="25" t="str">
        <f>IF(F1254="","",VLOOKUP(X1254,図書名リスト!$A$3:$W$900,9,0))</f>
        <v/>
      </c>
      <c r="K1254" s="24" t="str">
        <f>IF(F1254="","",VLOOKUP(X1254,図書名リスト!$A$3:$W$900,23,0))</f>
        <v/>
      </c>
      <c r="L1254" s="10" t="str">
        <f>IF(F1254="","",VLOOKUP(X1254,図書名リスト!$A$3:$W$900,11,0))</f>
        <v/>
      </c>
      <c r="M1254" s="43" t="str">
        <f>IF(F1254="","",VLOOKUP(X1254,図書名リスト!$A$3:$W$900,14,0))</f>
        <v/>
      </c>
      <c r="N1254" s="10" t="str">
        <f>IF(F1254="","",VLOOKUP(X1254,図書名リスト!$A$3:$W$900,17,0))</f>
        <v/>
      </c>
      <c r="O1254" s="11"/>
      <c r="P1254" s="23" t="str">
        <f>IF(F1254="","",VLOOKUP(X1254,図書名リスト!$A$3:$W$900,21,0))</f>
        <v/>
      </c>
      <c r="Q1254" s="22" t="str">
        <f>IF(F1254="","",VLOOKUP(X1254,図書名リスト!$A$3:$W$900,19,0))</f>
        <v/>
      </c>
      <c r="R1254" s="23" t="str">
        <f>IF(F1254="","",VLOOKUP(X1254,図書名リスト!$A$3:$W$900,20,0))</f>
        <v/>
      </c>
      <c r="S1254" s="22" t="str">
        <f>IF(F1254="","",VLOOKUP(X1254,図書名リスト!$A$3:$W$900,22,0))</f>
        <v/>
      </c>
      <c r="T1254" s="9" t="str">
        <f t="shared" si="95"/>
        <v xml:space="preserve"> </v>
      </c>
      <c r="U1254" s="9" t="str">
        <f t="shared" si="96"/>
        <v>　</v>
      </c>
      <c r="V1254" s="9" t="str">
        <f t="shared" si="97"/>
        <v xml:space="preserve"> </v>
      </c>
      <c r="W1254" s="9">
        <f t="shared" si="98"/>
        <v>0</v>
      </c>
      <c r="X1254" s="8" t="str">
        <f t="shared" si="99"/>
        <v/>
      </c>
    </row>
    <row r="1255" spans="1:24" ht="57" customHeight="1" x14ac:dyDescent="0.15">
      <c r="A1255" s="44"/>
      <c r="B1255" s="11"/>
      <c r="C1255" s="17"/>
      <c r="D1255" s="17"/>
      <c r="E1255" s="16"/>
      <c r="F1255" s="15"/>
      <c r="G1255" s="14"/>
      <c r="H1255" s="13" t="str">
        <f>IF(F1255="","",VLOOKUP(F1255,図書名リスト!$C$3:$W$900,16,0))</f>
        <v/>
      </c>
      <c r="I1255" s="12" t="str">
        <f>IF(F1255="","",VLOOKUP(X1255,図書名リスト!$A$3:$W$900,5,0))</f>
        <v/>
      </c>
      <c r="J1255" s="25" t="str">
        <f>IF(F1255="","",VLOOKUP(X1255,図書名リスト!$A$3:$W$900,9,0))</f>
        <v/>
      </c>
      <c r="K1255" s="24" t="str">
        <f>IF(F1255="","",VLOOKUP(X1255,図書名リスト!$A$3:$W$900,23,0))</f>
        <v/>
      </c>
      <c r="L1255" s="10" t="str">
        <f>IF(F1255="","",VLOOKUP(X1255,図書名リスト!$A$3:$W$900,11,0))</f>
        <v/>
      </c>
      <c r="M1255" s="43" t="str">
        <f>IF(F1255="","",VLOOKUP(X1255,図書名リスト!$A$3:$W$900,14,0))</f>
        <v/>
      </c>
      <c r="N1255" s="10" t="str">
        <f>IF(F1255="","",VLOOKUP(X1255,図書名リスト!$A$3:$W$900,17,0))</f>
        <v/>
      </c>
      <c r="O1255" s="11"/>
      <c r="P1255" s="23" t="str">
        <f>IF(F1255="","",VLOOKUP(X1255,図書名リスト!$A$3:$W$900,21,0))</f>
        <v/>
      </c>
      <c r="Q1255" s="22" t="str">
        <f>IF(F1255="","",VLOOKUP(X1255,図書名リスト!$A$3:$W$900,19,0))</f>
        <v/>
      </c>
      <c r="R1255" s="23" t="str">
        <f>IF(F1255="","",VLOOKUP(X1255,図書名リスト!$A$3:$W$900,20,0))</f>
        <v/>
      </c>
      <c r="S1255" s="22" t="str">
        <f>IF(F1255="","",VLOOKUP(X1255,図書名リスト!$A$3:$W$900,22,0))</f>
        <v/>
      </c>
      <c r="T1255" s="9" t="str">
        <f t="shared" si="95"/>
        <v xml:space="preserve"> </v>
      </c>
      <c r="U1255" s="9" t="str">
        <f t="shared" si="96"/>
        <v>　</v>
      </c>
      <c r="V1255" s="9" t="str">
        <f t="shared" si="97"/>
        <v xml:space="preserve"> </v>
      </c>
      <c r="W1255" s="9">
        <f t="shared" si="98"/>
        <v>0</v>
      </c>
      <c r="X1255" s="8" t="str">
        <f t="shared" si="99"/>
        <v/>
      </c>
    </row>
    <row r="1256" spans="1:24" ht="57" customHeight="1" x14ac:dyDescent="0.15">
      <c r="A1256" s="44"/>
      <c r="B1256" s="11"/>
      <c r="C1256" s="17"/>
      <c r="D1256" s="17"/>
      <c r="E1256" s="16"/>
      <c r="F1256" s="15"/>
      <c r="G1256" s="14"/>
      <c r="H1256" s="13" t="str">
        <f>IF(F1256="","",VLOOKUP(F1256,図書名リスト!$C$3:$W$900,16,0))</f>
        <v/>
      </c>
      <c r="I1256" s="12" t="str">
        <f>IF(F1256="","",VLOOKUP(X1256,図書名リスト!$A$3:$W$900,5,0))</f>
        <v/>
      </c>
      <c r="J1256" s="25" t="str">
        <f>IF(F1256="","",VLOOKUP(X1256,図書名リスト!$A$3:$W$900,9,0))</f>
        <v/>
      </c>
      <c r="K1256" s="24" t="str">
        <f>IF(F1256="","",VLOOKUP(X1256,図書名リスト!$A$3:$W$900,23,0))</f>
        <v/>
      </c>
      <c r="L1256" s="10" t="str">
        <f>IF(F1256="","",VLOOKUP(X1256,図書名リスト!$A$3:$W$900,11,0))</f>
        <v/>
      </c>
      <c r="M1256" s="43" t="str">
        <f>IF(F1256="","",VLOOKUP(X1256,図書名リスト!$A$3:$W$900,14,0))</f>
        <v/>
      </c>
      <c r="N1256" s="10" t="str">
        <f>IF(F1256="","",VLOOKUP(X1256,図書名リスト!$A$3:$W$900,17,0))</f>
        <v/>
      </c>
      <c r="O1256" s="11"/>
      <c r="P1256" s="23" t="str">
        <f>IF(F1256="","",VLOOKUP(X1256,図書名リスト!$A$3:$W$900,21,0))</f>
        <v/>
      </c>
      <c r="Q1256" s="22" t="str">
        <f>IF(F1256="","",VLOOKUP(X1256,図書名リスト!$A$3:$W$900,19,0))</f>
        <v/>
      </c>
      <c r="R1256" s="23" t="str">
        <f>IF(F1256="","",VLOOKUP(X1256,図書名リスト!$A$3:$W$900,20,0))</f>
        <v/>
      </c>
      <c r="S1256" s="22" t="str">
        <f>IF(F1256="","",VLOOKUP(X1256,図書名リスト!$A$3:$W$900,22,0))</f>
        <v/>
      </c>
      <c r="T1256" s="9" t="str">
        <f t="shared" si="95"/>
        <v xml:space="preserve"> </v>
      </c>
      <c r="U1256" s="9" t="str">
        <f t="shared" si="96"/>
        <v>　</v>
      </c>
      <c r="V1256" s="9" t="str">
        <f t="shared" si="97"/>
        <v xml:space="preserve"> </v>
      </c>
      <c r="W1256" s="9">
        <f t="shared" si="98"/>
        <v>0</v>
      </c>
      <c r="X1256" s="8" t="str">
        <f t="shared" si="99"/>
        <v/>
      </c>
    </row>
    <row r="1257" spans="1:24" ht="57" customHeight="1" x14ac:dyDescent="0.15">
      <c r="A1257" s="44"/>
      <c r="B1257" s="11"/>
      <c r="C1257" s="17"/>
      <c r="D1257" s="17"/>
      <c r="E1257" s="16"/>
      <c r="F1257" s="15"/>
      <c r="G1257" s="14"/>
      <c r="H1257" s="13" t="str">
        <f>IF(F1257="","",VLOOKUP(F1257,図書名リスト!$C$3:$W$900,16,0))</f>
        <v/>
      </c>
      <c r="I1257" s="12" t="str">
        <f>IF(F1257="","",VLOOKUP(X1257,図書名リスト!$A$3:$W$900,5,0))</f>
        <v/>
      </c>
      <c r="J1257" s="25" t="str">
        <f>IF(F1257="","",VLOOKUP(X1257,図書名リスト!$A$3:$W$900,9,0))</f>
        <v/>
      </c>
      <c r="K1257" s="24" t="str">
        <f>IF(F1257="","",VLOOKUP(X1257,図書名リスト!$A$3:$W$900,23,0))</f>
        <v/>
      </c>
      <c r="L1257" s="10" t="str">
        <f>IF(F1257="","",VLOOKUP(X1257,図書名リスト!$A$3:$W$900,11,0))</f>
        <v/>
      </c>
      <c r="M1257" s="43" t="str">
        <f>IF(F1257="","",VLOOKUP(X1257,図書名リスト!$A$3:$W$900,14,0))</f>
        <v/>
      </c>
      <c r="N1257" s="10" t="str">
        <f>IF(F1257="","",VLOOKUP(X1257,図書名リスト!$A$3:$W$900,17,0))</f>
        <v/>
      </c>
      <c r="O1257" s="11"/>
      <c r="P1257" s="23" t="str">
        <f>IF(F1257="","",VLOOKUP(X1257,図書名リスト!$A$3:$W$900,21,0))</f>
        <v/>
      </c>
      <c r="Q1257" s="22" t="str">
        <f>IF(F1257="","",VLOOKUP(X1257,図書名リスト!$A$3:$W$900,19,0))</f>
        <v/>
      </c>
      <c r="R1257" s="23" t="str">
        <f>IF(F1257="","",VLOOKUP(X1257,図書名リスト!$A$3:$W$900,20,0))</f>
        <v/>
      </c>
      <c r="S1257" s="22" t="str">
        <f>IF(F1257="","",VLOOKUP(X1257,図書名リスト!$A$3:$W$900,22,0))</f>
        <v/>
      </c>
      <c r="T1257" s="9" t="str">
        <f t="shared" si="95"/>
        <v xml:space="preserve"> </v>
      </c>
      <c r="U1257" s="9" t="str">
        <f t="shared" si="96"/>
        <v>　</v>
      </c>
      <c r="V1257" s="9" t="str">
        <f t="shared" si="97"/>
        <v xml:space="preserve"> </v>
      </c>
      <c r="W1257" s="9">
        <f t="shared" si="98"/>
        <v>0</v>
      </c>
      <c r="X1257" s="8" t="str">
        <f t="shared" si="99"/>
        <v/>
      </c>
    </row>
    <row r="1258" spans="1:24" ht="57" customHeight="1" x14ac:dyDescent="0.15">
      <c r="A1258" s="44"/>
      <c r="B1258" s="11"/>
      <c r="C1258" s="17"/>
      <c r="D1258" s="17"/>
      <c r="E1258" s="16"/>
      <c r="F1258" s="15"/>
      <c r="G1258" s="14"/>
      <c r="H1258" s="13" t="str">
        <f>IF(F1258="","",VLOOKUP(F1258,図書名リスト!$C$3:$W$900,16,0))</f>
        <v/>
      </c>
      <c r="I1258" s="12" t="str">
        <f>IF(F1258="","",VLOOKUP(X1258,図書名リスト!$A$3:$W$900,5,0))</f>
        <v/>
      </c>
      <c r="J1258" s="25" t="str">
        <f>IF(F1258="","",VLOOKUP(X1258,図書名リスト!$A$3:$W$900,9,0))</f>
        <v/>
      </c>
      <c r="K1258" s="24" t="str">
        <f>IF(F1258="","",VLOOKUP(X1258,図書名リスト!$A$3:$W$900,23,0))</f>
        <v/>
      </c>
      <c r="L1258" s="10" t="str">
        <f>IF(F1258="","",VLOOKUP(X1258,図書名リスト!$A$3:$W$900,11,0))</f>
        <v/>
      </c>
      <c r="M1258" s="43" t="str">
        <f>IF(F1258="","",VLOOKUP(X1258,図書名リスト!$A$3:$W$900,14,0))</f>
        <v/>
      </c>
      <c r="N1258" s="10" t="str">
        <f>IF(F1258="","",VLOOKUP(X1258,図書名リスト!$A$3:$W$900,17,0))</f>
        <v/>
      </c>
      <c r="O1258" s="11"/>
      <c r="P1258" s="23" t="str">
        <f>IF(F1258="","",VLOOKUP(X1258,図書名リスト!$A$3:$W$900,21,0))</f>
        <v/>
      </c>
      <c r="Q1258" s="22" t="str">
        <f>IF(F1258="","",VLOOKUP(X1258,図書名リスト!$A$3:$W$900,19,0))</f>
        <v/>
      </c>
      <c r="R1258" s="23" t="str">
        <f>IF(F1258="","",VLOOKUP(X1258,図書名リスト!$A$3:$W$900,20,0))</f>
        <v/>
      </c>
      <c r="S1258" s="22" t="str">
        <f>IF(F1258="","",VLOOKUP(X1258,図書名リスト!$A$3:$W$900,22,0))</f>
        <v/>
      </c>
      <c r="T1258" s="9" t="str">
        <f t="shared" si="95"/>
        <v xml:space="preserve"> </v>
      </c>
      <c r="U1258" s="9" t="str">
        <f t="shared" si="96"/>
        <v>　</v>
      </c>
      <c r="V1258" s="9" t="str">
        <f t="shared" si="97"/>
        <v xml:space="preserve"> </v>
      </c>
      <c r="W1258" s="9">
        <f t="shared" si="98"/>
        <v>0</v>
      </c>
      <c r="X1258" s="8" t="str">
        <f t="shared" si="99"/>
        <v/>
      </c>
    </row>
    <row r="1259" spans="1:24" ht="57" customHeight="1" x14ac:dyDescent="0.15">
      <c r="A1259" s="44"/>
      <c r="B1259" s="11"/>
      <c r="C1259" s="17"/>
      <c r="D1259" s="17"/>
      <c r="E1259" s="16"/>
      <c r="F1259" s="15"/>
      <c r="G1259" s="14"/>
      <c r="H1259" s="13" t="str">
        <f>IF(F1259="","",VLOOKUP(F1259,図書名リスト!$C$3:$W$900,16,0))</f>
        <v/>
      </c>
      <c r="I1259" s="12" t="str">
        <f>IF(F1259="","",VLOOKUP(X1259,図書名リスト!$A$3:$W$900,5,0))</f>
        <v/>
      </c>
      <c r="J1259" s="25" t="str">
        <f>IF(F1259="","",VLOOKUP(X1259,図書名リスト!$A$3:$W$900,9,0))</f>
        <v/>
      </c>
      <c r="K1259" s="24" t="str">
        <f>IF(F1259="","",VLOOKUP(X1259,図書名リスト!$A$3:$W$900,23,0))</f>
        <v/>
      </c>
      <c r="L1259" s="10" t="str">
        <f>IF(F1259="","",VLOOKUP(X1259,図書名リスト!$A$3:$W$900,11,0))</f>
        <v/>
      </c>
      <c r="M1259" s="43" t="str">
        <f>IF(F1259="","",VLOOKUP(X1259,図書名リスト!$A$3:$W$900,14,0))</f>
        <v/>
      </c>
      <c r="N1259" s="10" t="str">
        <f>IF(F1259="","",VLOOKUP(X1259,図書名リスト!$A$3:$W$900,17,0))</f>
        <v/>
      </c>
      <c r="O1259" s="11"/>
      <c r="P1259" s="23" t="str">
        <f>IF(F1259="","",VLOOKUP(X1259,図書名リスト!$A$3:$W$900,21,0))</f>
        <v/>
      </c>
      <c r="Q1259" s="22" t="str">
        <f>IF(F1259="","",VLOOKUP(X1259,図書名リスト!$A$3:$W$900,19,0))</f>
        <v/>
      </c>
      <c r="R1259" s="23" t="str">
        <f>IF(F1259="","",VLOOKUP(X1259,図書名リスト!$A$3:$W$900,20,0))</f>
        <v/>
      </c>
      <c r="S1259" s="22" t="str">
        <f>IF(F1259="","",VLOOKUP(X1259,図書名リスト!$A$3:$W$900,22,0))</f>
        <v/>
      </c>
      <c r="T1259" s="9" t="str">
        <f t="shared" si="95"/>
        <v xml:space="preserve"> </v>
      </c>
      <c r="U1259" s="9" t="str">
        <f t="shared" si="96"/>
        <v>　</v>
      </c>
      <c r="V1259" s="9" t="str">
        <f t="shared" si="97"/>
        <v xml:space="preserve"> </v>
      </c>
      <c r="W1259" s="9">
        <f t="shared" si="98"/>
        <v>0</v>
      </c>
      <c r="X1259" s="8" t="str">
        <f t="shared" si="99"/>
        <v/>
      </c>
    </row>
    <row r="1260" spans="1:24" ht="57" customHeight="1" x14ac:dyDescent="0.15">
      <c r="A1260" s="44"/>
      <c r="B1260" s="11"/>
      <c r="C1260" s="17"/>
      <c r="D1260" s="17"/>
      <c r="E1260" s="16"/>
      <c r="F1260" s="15"/>
      <c r="G1260" s="14"/>
      <c r="H1260" s="13" t="str">
        <f>IF(F1260="","",VLOOKUP(F1260,図書名リスト!$C$3:$W$900,16,0))</f>
        <v/>
      </c>
      <c r="I1260" s="12" t="str">
        <f>IF(F1260="","",VLOOKUP(X1260,図書名リスト!$A$3:$W$900,5,0))</f>
        <v/>
      </c>
      <c r="J1260" s="25" t="str">
        <f>IF(F1260="","",VLOOKUP(X1260,図書名リスト!$A$3:$W$900,9,0))</f>
        <v/>
      </c>
      <c r="K1260" s="24" t="str">
        <f>IF(F1260="","",VLOOKUP(X1260,図書名リスト!$A$3:$W$900,23,0))</f>
        <v/>
      </c>
      <c r="L1260" s="10" t="str">
        <f>IF(F1260="","",VLOOKUP(X1260,図書名リスト!$A$3:$W$900,11,0))</f>
        <v/>
      </c>
      <c r="M1260" s="43" t="str">
        <f>IF(F1260="","",VLOOKUP(X1260,図書名リスト!$A$3:$W$900,14,0))</f>
        <v/>
      </c>
      <c r="N1260" s="10" t="str">
        <f>IF(F1260="","",VLOOKUP(X1260,図書名リスト!$A$3:$W$900,17,0))</f>
        <v/>
      </c>
      <c r="O1260" s="11"/>
      <c r="P1260" s="23" t="str">
        <f>IF(F1260="","",VLOOKUP(X1260,図書名リスト!$A$3:$W$900,21,0))</f>
        <v/>
      </c>
      <c r="Q1260" s="22" t="str">
        <f>IF(F1260="","",VLOOKUP(X1260,図書名リスト!$A$3:$W$900,19,0))</f>
        <v/>
      </c>
      <c r="R1260" s="23" t="str">
        <f>IF(F1260="","",VLOOKUP(X1260,図書名リスト!$A$3:$W$900,20,0))</f>
        <v/>
      </c>
      <c r="S1260" s="22" t="str">
        <f>IF(F1260="","",VLOOKUP(X1260,図書名リスト!$A$3:$W$900,22,0))</f>
        <v/>
      </c>
      <c r="T1260" s="9" t="str">
        <f t="shared" si="95"/>
        <v xml:space="preserve"> </v>
      </c>
      <c r="U1260" s="9" t="str">
        <f t="shared" si="96"/>
        <v>　</v>
      </c>
      <c r="V1260" s="9" t="str">
        <f t="shared" si="97"/>
        <v xml:space="preserve"> </v>
      </c>
      <c r="W1260" s="9">
        <f t="shared" si="98"/>
        <v>0</v>
      </c>
      <c r="X1260" s="8" t="str">
        <f t="shared" si="99"/>
        <v/>
      </c>
    </row>
    <row r="1261" spans="1:24" ht="57" customHeight="1" x14ac:dyDescent="0.15">
      <c r="A1261" s="44"/>
      <c r="B1261" s="11"/>
      <c r="C1261" s="17"/>
      <c r="D1261" s="17"/>
      <c r="E1261" s="16"/>
      <c r="F1261" s="15"/>
      <c r="G1261" s="14"/>
      <c r="H1261" s="13" t="str">
        <f>IF(F1261="","",VLOOKUP(F1261,図書名リスト!$C$3:$W$900,16,0))</f>
        <v/>
      </c>
      <c r="I1261" s="12" t="str">
        <f>IF(F1261="","",VLOOKUP(X1261,図書名リスト!$A$3:$W$900,5,0))</f>
        <v/>
      </c>
      <c r="J1261" s="25" t="str">
        <f>IF(F1261="","",VLOOKUP(X1261,図書名リスト!$A$3:$W$900,9,0))</f>
        <v/>
      </c>
      <c r="K1261" s="24" t="str">
        <f>IF(F1261="","",VLOOKUP(X1261,図書名リスト!$A$3:$W$900,23,0))</f>
        <v/>
      </c>
      <c r="L1261" s="10" t="str">
        <f>IF(F1261="","",VLOOKUP(X1261,図書名リスト!$A$3:$W$900,11,0))</f>
        <v/>
      </c>
      <c r="M1261" s="43" t="str">
        <f>IF(F1261="","",VLOOKUP(X1261,図書名リスト!$A$3:$W$900,14,0))</f>
        <v/>
      </c>
      <c r="N1261" s="10" t="str">
        <f>IF(F1261="","",VLOOKUP(X1261,図書名リスト!$A$3:$W$900,17,0))</f>
        <v/>
      </c>
      <c r="O1261" s="11"/>
      <c r="P1261" s="23" t="str">
        <f>IF(F1261="","",VLOOKUP(X1261,図書名リスト!$A$3:$W$900,21,0))</f>
        <v/>
      </c>
      <c r="Q1261" s="22" t="str">
        <f>IF(F1261="","",VLOOKUP(X1261,図書名リスト!$A$3:$W$900,19,0))</f>
        <v/>
      </c>
      <c r="R1261" s="23" t="str">
        <f>IF(F1261="","",VLOOKUP(X1261,図書名リスト!$A$3:$W$900,20,0))</f>
        <v/>
      </c>
      <c r="S1261" s="22" t="str">
        <f>IF(F1261="","",VLOOKUP(X1261,図書名リスト!$A$3:$W$900,22,0))</f>
        <v/>
      </c>
      <c r="T1261" s="9" t="str">
        <f t="shared" si="95"/>
        <v xml:space="preserve"> </v>
      </c>
      <c r="U1261" s="9" t="str">
        <f t="shared" si="96"/>
        <v>　</v>
      </c>
      <c r="V1261" s="9" t="str">
        <f t="shared" si="97"/>
        <v xml:space="preserve"> </v>
      </c>
      <c r="W1261" s="9">
        <f t="shared" si="98"/>
        <v>0</v>
      </c>
      <c r="X1261" s="8" t="str">
        <f t="shared" si="99"/>
        <v/>
      </c>
    </row>
    <row r="1262" spans="1:24" ht="57" customHeight="1" x14ac:dyDescent="0.15">
      <c r="A1262" s="44"/>
      <c r="B1262" s="11"/>
      <c r="C1262" s="17"/>
      <c r="D1262" s="17"/>
      <c r="E1262" s="16"/>
      <c r="F1262" s="15"/>
      <c r="G1262" s="14"/>
      <c r="H1262" s="13" t="str">
        <f>IF(F1262="","",VLOOKUP(F1262,図書名リスト!$C$3:$W$900,16,0))</f>
        <v/>
      </c>
      <c r="I1262" s="12" t="str">
        <f>IF(F1262="","",VLOOKUP(X1262,図書名リスト!$A$3:$W$900,5,0))</f>
        <v/>
      </c>
      <c r="J1262" s="25" t="str">
        <f>IF(F1262="","",VLOOKUP(X1262,図書名リスト!$A$3:$W$900,9,0))</f>
        <v/>
      </c>
      <c r="K1262" s="24" t="str">
        <f>IF(F1262="","",VLOOKUP(X1262,図書名リスト!$A$3:$W$900,23,0))</f>
        <v/>
      </c>
      <c r="L1262" s="10" t="str">
        <f>IF(F1262="","",VLOOKUP(X1262,図書名リスト!$A$3:$W$900,11,0))</f>
        <v/>
      </c>
      <c r="M1262" s="43" t="str">
        <f>IF(F1262="","",VLOOKUP(X1262,図書名リスト!$A$3:$W$900,14,0))</f>
        <v/>
      </c>
      <c r="N1262" s="10" t="str">
        <f>IF(F1262="","",VLOOKUP(X1262,図書名リスト!$A$3:$W$900,17,0))</f>
        <v/>
      </c>
      <c r="O1262" s="11"/>
      <c r="P1262" s="23" t="str">
        <f>IF(F1262="","",VLOOKUP(X1262,図書名リスト!$A$3:$W$900,21,0))</f>
        <v/>
      </c>
      <c r="Q1262" s="22" t="str">
        <f>IF(F1262="","",VLOOKUP(X1262,図書名リスト!$A$3:$W$900,19,0))</f>
        <v/>
      </c>
      <c r="R1262" s="23" t="str">
        <f>IF(F1262="","",VLOOKUP(X1262,図書名リスト!$A$3:$W$900,20,0))</f>
        <v/>
      </c>
      <c r="S1262" s="22" t="str">
        <f>IF(F1262="","",VLOOKUP(X1262,図書名リスト!$A$3:$W$900,22,0))</f>
        <v/>
      </c>
      <c r="T1262" s="9" t="str">
        <f t="shared" si="95"/>
        <v xml:space="preserve"> </v>
      </c>
      <c r="U1262" s="9" t="str">
        <f t="shared" si="96"/>
        <v>　</v>
      </c>
      <c r="V1262" s="9" t="str">
        <f t="shared" si="97"/>
        <v xml:space="preserve"> </v>
      </c>
      <c r="W1262" s="9">
        <f t="shared" si="98"/>
        <v>0</v>
      </c>
      <c r="X1262" s="8" t="str">
        <f t="shared" si="99"/>
        <v/>
      </c>
    </row>
    <row r="1263" spans="1:24" ht="57" customHeight="1" x14ac:dyDescent="0.15">
      <c r="A1263" s="44"/>
      <c r="B1263" s="11"/>
      <c r="C1263" s="17"/>
      <c r="D1263" s="17"/>
      <c r="E1263" s="16"/>
      <c r="F1263" s="15"/>
      <c r="G1263" s="14"/>
      <c r="H1263" s="13" t="str">
        <f>IF(F1263="","",VLOOKUP(F1263,図書名リスト!$C$3:$W$900,16,0))</f>
        <v/>
      </c>
      <c r="I1263" s="12" t="str">
        <f>IF(F1263="","",VLOOKUP(X1263,図書名リスト!$A$3:$W$900,5,0))</f>
        <v/>
      </c>
      <c r="J1263" s="25" t="str">
        <f>IF(F1263="","",VLOOKUP(X1263,図書名リスト!$A$3:$W$900,9,0))</f>
        <v/>
      </c>
      <c r="K1263" s="24" t="str">
        <f>IF(F1263="","",VLOOKUP(X1263,図書名リスト!$A$3:$W$900,23,0))</f>
        <v/>
      </c>
      <c r="L1263" s="10" t="str">
        <f>IF(F1263="","",VLOOKUP(X1263,図書名リスト!$A$3:$W$900,11,0))</f>
        <v/>
      </c>
      <c r="M1263" s="43" t="str">
        <f>IF(F1263="","",VLOOKUP(X1263,図書名リスト!$A$3:$W$900,14,0))</f>
        <v/>
      </c>
      <c r="N1263" s="10" t="str">
        <f>IF(F1263="","",VLOOKUP(X1263,図書名リスト!$A$3:$W$900,17,0))</f>
        <v/>
      </c>
      <c r="O1263" s="11"/>
      <c r="P1263" s="23" t="str">
        <f>IF(F1263="","",VLOOKUP(X1263,図書名リスト!$A$3:$W$900,21,0))</f>
        <v/>
      </c>
      <c r="Q1263" s="22" t="str">
        <f>IF(F1263="","",VLOOKUP(X1263,図書名リスト!$A$3:$W$900,19,0))</f>
        <v/>
      </c>
      <c r="R1263" s="23" t="str">
        <f>IF(F1263="","",VLOOKUP(X1263,図書名リスト!$A$3:$W$900,20,0))</f>
        <v/>
      </c>
      <c r="S1263" s="22" t="str">
        <f>IF(F1263="","",VLOOKUP(X1263,図書名リスト!$A$3:$W$900,22,0))</f>
        <v/>
      </c>
      <c r="T1263" s="9" t="str">
        <f t="shared" si="95"/>
        <v xml:space="preserve"> </v>
      </c>
      <c r="U1263" s="9" t="str">
        <f t="shared" si="96"/>
        <v>　</v>
      </c>
      <c r="V1263" s="9" t="str">
        <f t="shared" si="97"/>
        <v xml:space="preserve"> </v>
      </c>
      <c r="W1263" s="9">
        <f t="shared" si="98"/>
        <v>0</v>
      </c>
      <c r="X1263" s="8" t="str">
        <f t="shared" si="99"/>
        <v/>
      </c>
    </row>
    <row r="1264" spans="1:24" ht="57" customHeight="1" x14ac:dyDescent="0.15">
      <c r="A1264" s="44"/>
      <c r="B1264" s="11"/>
      <c r="C1264" s="17"/>
      <c r="D1264" s="17"/>
      <c r="E1264" s="16"/>
      <c r="F1264" s="15"/>
      <c r="G1264" s="14"/>
      <c r="H1264" s="13" t="str">
        <f>IF(F1264="","",VLOOKUP(F1264,図書名リスト!$C$3:$W$900,16,0))</f>
        <v/>
      </c>
      <c r="I1264" s="12" t="str">
        <f>IF(F1264="","",VLOOKUP(X1264,図書名リスト!$A$3:$W$900,5,0))</f>
        <v/>
      </c>
      <c r="J1264" s="25" t="str">
        <f>IF(F1264="","",VLOOKUP(X1264,図書名リスト!$A$3:$W$900,9,0))</f>
        <v/>
      </c>
      <c r="K1264" s="24" t="str">
        <f>IF(F1264="","",VLOOKUP(X1264,図書名リスト!$A$3:$W$900,23,0))</f>
        <v/>
      </c>
      <c r="L1264" s="10" t="str">
        <f>IF(F1264="","",VLOOKUP(X1264,図書名リスト!$A$3:$W$900,11,0))</f>
        <v/>
      </c>
      <c r="M1264" s="43" t="str">
        <f>IF(F1264="","",VLOOKUP(X1264,図書名リスト!$A$3:$W$900,14,0))</f>
        <v/>
      </c>
      <c r="N1264" s="10" t="str">
        <f>IF(F1264="","",VLOOKUP(X1264,図書名リスト!$A$3:$W$900,17,0))</f>
        <v/>
      </c>
      <c r="O1264" s="11"/>
      <c r="P1264" s="23" t="str">
        <f>IF(F1264="","",VLOOKUP(X1264,図書名リスト!$A$3:$W$900,21,0))</f>
        <v/>
      </c>
      <c r="Q1264" s="22" t="str">
        <f>IF(F1264="","",VLOOKUP(X1264,図書名リスト!$A$3:$W$900,19,0))</f>
        <v/>
      </c>
      <c r="R1264" s="23" t="str">
        <f>IF(F1264="","",VLOOKUP(X1264,図書名リスト!$A$3:$W$900,20,0))</f>
        <v/>
      </c>
      <c r="S1264" s="22" t="str">
        <f>IF(F1264="","",VLOOKUP(X1264,図書名リスト!$A$3:$W$900,22,0))</f>
        <v/>
      </c>
      <c r="T1264" s="9" t="str">
        <f t="shared" si="95"/>
        <v xml:space="preserve"> </v>
      </c>
      <c r="U1264" s="9" t="str">
        <f t="shared" si="96"/>
        <v>　</v>
      </c>
      <c r="V1264" s="9" t="str">
        <f t="shared" si="97"/>
        <v xml:space="preserve"> </v>
      </c>
      <c r="W1264" s="9">
        <f t="shared" si="98"/>
        <v>0</v>
      </c>
      <c r="X1264" s="8" t="str">
        <f t="shared" si="99"/>
        <v/>
      </c>
    </row>
    <row r="1265" spans="1:24" ht="57" customHeight="1" x14ac:dyDescent="0.15">
      <c r="A1265" s="44"/>
      <c r="B1265" s="11"/>
      <c r="C1265" s="17"/>
      <c r="D1265" s="17"/>
      <c r="E1265" s="16"/>
      <c r="F1265" s="15"/>
      <c r="G1265" s="14"/>
      <c r="H1265" s="13" t="str">
        <f>IF(F1265="","",VLOOKUP(F1265,図書名リスト!$C$3:$W$900,16,0))</f>
        <v/>
      </c>
      <c r="I1265" s="12" t="str">
        <f>IF(F1265="","",VLOOKUP(X1265,図書名リスト!$A$3:$W$900,5,0))</f>
        <v/>
      </c>
      <c r="J1265" s="25" t="str">
        <f>IF(F1265="","",VLOOKUP(X1265,図書名リスト!$A$3:$W$900,9,0))</f>
        <v/>
      </c>
      <c r="K1265" s="24" t="str">
        <f>IF(F1265="","",VLOOKUP(X1265,図書名リスト!$A$3:$W$900,23,0))</f>
        <v/>
      </c>
      <c r="L1265" s="10" t="str">
        <f>IF(F1265="","",VLOOKUP(X1265,図書名リスト!$A$3:$W$900,11,0))</f>
        <v/>
      </c>
      <c r="M1265" s="43" t="str">
        <f>IF(F1265="","",VLOOKUP(X1265,図書名リスト!$A$3:$W$900,14,0))</f>
        <v/>
      </c>
      <c r="N1265" s="10" t="str">
        <f>IF(F1265="","",VLOOKUP(X1265,図書名リスト!$A$3:$W$900,17,0))</f>
        <v/>
      </c>
      <c r="O1265" s="11"/>
      <c r="P1265" s="23" t="str">
        <f>IF(F1265="","",VLOOKUP(X1265,図書名リスト!$A$3:$W$900,21,0))</f>
        <v/>
      </c>
      <c r="Q1265" s="22" t="str">
        <f>IF(F1265="","",VLOOKUP(X1265,図書名リスト!$A$3:$W$900,19,0))</f>
        <v/>
      </c>
      <c r="R1265" s="23" t="str">
        <f>IF(F1265="","",VLOOKUP(X1265,図書名リスト!$A$3:$W$900,20,0))</f>
        <v/>
      </c>
      <c r="S1265" s="22" t="str">
        <f>IF(F1265="","",VLOOKUP(X1265,図書名リスト!$A$3:$W$900,22,0))</f>
        <v/>
      </c>
      <c r="T1265" s="9" t="str">
        <f t="shared" si="95"/>
        <v xml:space="preserve"> </v>
      </c>
      <c r="U1265" s="9" t="str">
        <f t="shared" si="96"/>
        <v>　</v>
      </c>
      <c r="V1265" s="9" t="str">
        <f t="shared" si="97"/>
        <v xml:space="preserve"> </v>
      </c>
      <c r="W1265" s="9">
        <f t="shared" si="98"/>
        <v>0</v>
      </c>
      <c r="X1265" s="8" t="str">
        <f t="shared" si="99"/>
        <v/>
      </c>
    </row>
    <row r="1266" spans="1:24" ht="57" customHeight="1" x14ac:dyDescent="0.15">
      <c r="A1266" s="44"/>
      <c r="B1266" s="11"/>
      <c r="C1266" s="17"/>
      <c r="D1266" s="17"/>
      <c r="E1266" s="16"/>
      <c r="F1266" s="15"/>
      <c r="G1266" s="14"/>
      <c r="H1266" s="13" t="str">
        <f>IF(F1266="","",VLOOKUP(F1266,図書名リスト!$C$3:$W$900,16,0))</f>
        <v/>
      </c>
      <c r="I1266" s="12" t="str">
        <f>IF(F1266="","",VLOOKUP(X1266,図書名リスト!$A$3:$W$900,5,0))</f>
        <v/>
      </c>
      <c r="J1266" s="25" t="str">
        <f>IF(F1266="","",VLOOKUP(X1266,図書名リスト!$A$3:$W$900,9,0))</f>
        <v/>
      </c>
      <c r="K1266" s="24" t="str">
        <f>IF(F1266="","",VLOOKUP(X1266,図書名リスト!$A$3:$W$900,23,0))</f>
        <v/>
      </c>
      <c r="L1266" s="10" t="str">
        <f>IF(F1266="","",VLOOKUP(X1266,図書名リスト!$A$3:$W$900,11,0))</f>
        <v/>
      </c>
      <c r="M1266" s="43" t="str">
        <f>IF(F1266="","",VLOOKUP(X1266,図書名リスト!$A$3:$W$900,14,0))</f>
        <v/>
      </c>
      <c r="N1266" s="10" t="str">
        <f>IF(F1266="","",VLOOKUP(X1266,図書名リスト!$A$3:$W$900,17,0))</f>
        <v/>
      </c>
      <c r="O1266" s="11"/>
      <c r="P1266" s="23" t="str">
        <f>IF(F1266="","",VLOOKUP(X1266,図書名リスト!$A$3:$W$900,21,0))</f>
        <v/>
      </c>
      <c r="Q1266" s="22" t="str">
        <f>IF(F1266="","",VLOOKUP(X1266,図書名リスト!$A$3:$W$900,19,0))</f>
        <v/>
      </c>
      <c r="R1266" s="23" t="str">
        <f>IF(F1266="","",VLOOKUP(X1266,図書名リスト!$A$3:$W$900,20,0))</f>
        <v/>
      </c>
      <c r="S1266" s="22" t="str">
        <f>IF(F1266="","",VLOOKUP(X1266,図書名リスト!$A$3:$W$900,22,0))</f>
        <v/>
      </c>
      <c r="T1266" s="9" t="str">
        <f t="shared" si="95"/>
        <v xml:space="preserve"> </v>
      </c>
      <c r="U1266" s="9" t="str">
        <f t="shared" si="96"/>
        <v>　</v>
      </c>
      <c r="V1266" s="9" t="str">
        <f t="shared" si="97"/>
        <v xml:space="preserve"> </v>
      </c>
      <c r="W1266" s="9">
        <f t="shared" si="98"/>
        <v>0</v>
      </c>
      <c r="X1266" s="8" t="str">
        <f t="shared" si="99"/>
        <v/>
      </c>
    </row>
    <row r="1267" spans="1:24" ht="57" customHeight="1" x14ac:dyDescent="0.15">
      <c r="A1267" s="44"/>
      <c r="B1267" s="11"/>
      <c r="C1267" s="17"/>
      <c r="D1267" s="17"/>
      <c r="E1267" s="16"/>
      <c r="F1267" s="15"/>
      <c r="G1267" s="14"/>
      <c r="H1267" s="13" t="str">
        <f>IF(F1267="","",VLOOKUP(F1267,図書名リスト!$C$3:$W$900,16,0))</f>
        <v/>
      </c>
      <c r="I1267" s="12" t="str">
        <f>IF(F1267="","",VLOOKUP(X1267,図書名リスト!$A$3:$W$900,5,0))</f>
        <v/>
      </c>
      <c r="J1267" s="25" t="str">
        <f>IF(F1267="","",VLOOKUP(X1267,図書名リスト!$A$3:$W$900,9,0))</f>
        <v/>
      </c>
      <c r="K1267" s="24" t="str">
        <f>IF(F1267="","",VLOOKUP(X1267,図書名リスト!$A$3:$W$900,23,0))</f>
        <v/>
      </c>
      <c r="L1267" s="10" t="str">
        <f>IF(F1267="","",VLOOKUP(X1267,図書名リスト!$A$3:$W$900,11,0))</f>
        <v/>
      </c>
      <c r="M1267" s="43" t="str">
        <f>IF(F1267="","",VLOOKUP(X1267,図書名リスト!$A$3:$W$900,14,0))</f>
        <v/>
      </c>
      <c r="N1267" s="10" t="str">
        <f>IF(F1267="","",VLOOKUP(X1267,図書名リスト!$A$3:$W$900,17,0))</f>
        <v/>
      </c>
      <c r="O1267" s="11"/>
      <c r="P1267" s="23" t="str">
        <f>IF(F1267="","",VLOOKUP(X1267,図書名リスト!$A$3:$W$900,21,0))</f>
        <v/>
      </c>
      <c r="Q1267" s="22" t="str">
        <f>IF(F1267="","",VLOOKUP(X1267,図書名リスト!$A$3:$W$900,19,0))</f>
        <v/>
      </c>
      <c r="R1267" s="23" t="str">
        <f>IF(F1267="","",VLOOKUP(X1267,図書名リスト!$A$3:$W$900,20,0))</f>
        <v/>
      </c>
      <c r="S1267" s="22" t="str">
        <f>IF(F1267="","",VLOOKUP(X1267,図書名リスト!$A$3:$W$900,22,0))</f>
        <v/>
      </c>
      <c r="T1267" s="9" t="str">
        <f t="shared" si="95"/>
        <v xml:space="preserve"> </v>
      </c>
      <c r="U1267" s="9" t="str">
        <f t="shared" si="96"/>
        <v>　</v>
      </c>
      <c r="V1267" s="9" t="str">
        <f t="shared" si="97"/>
        <v xml:space="preserve"> </v>
      </c>
      <c r="W1267" s="9">
        <f t="shared" si="98"/>
        <v>0</v>
      </c>
      <c r="X1267" s="8" t="str">
        <f t="shared" si="99"/>
        <v/>
      </c>
    </row>
    <row r="1268" spans="1:24" ht="57" customHeight="1" x14ac:dyDescent="0.15">
      <c r="A1268" s="44"/>
      <c r="B1268" s="11"/>
      <c r="C1268" s="17"/>
      <c r="D1268" s="17"/>
      <c r="E1268" s="16"/>
      <c r="F1268" s="15"/>
      <c r="G1268" s="14"/>
      <c r="H1268" s="13" t="str">
        <f>IF(F1268="","",VLOOKUP(F1268,図書名リスト!$C$3:$W$900,16,0))</f>
        <v/>
      </c>
      <c r="I1268" s="12" t="str">
        <f>IF(F1268="","",VLOOKUP(X1268,図書名リスト!$A$3:$W$900,5,0))</f>
        <v/>
      </c>
      <c r="J1268" s="25" t="str">
        <f>IF(F1268="","",VLOOKUP(X1268,図書名リスト!$A$3:$W$900,9,0))</f>
        <v/>
      </c>
      <c r="K1268" s="24" t="str">
        <f>IF(F1268="","",VLOOKUP(X1268,図書名リスト!$A$3:$W$900,23,0))</f>
        <v/>
      </c>
      <c r="L1268" s="10" t="str">
        <f>IF(F1268="","",VLOOKUP(X1268,図書名リスト!$A$3:$W$900,11,0))</f>
        <v/>
      </c>
      <c r="M1268" s="43" t="str">
        <f>IF(F1268="","",VLOOKUP(X1268,図書名リスト!$A$3:$W$900,14,0))</f>
        <v/>
      </c>
      <c r="N1268" s="10" t="str">
        <f>IF(F1268="","",VLOOKUP(X1268,図書名リスト!$A$3:$W$900,17,0))</f>
        <v/>
      </c>
      <c r="O1268" s="11"/>
      <c r="P1268" s="23" t="str">
        <f>IF(F1268="","",VLOOKUP(X1268,図書名リスト!$A$3:$W$900,21,0))</f>
        <v/>
      </c>
      <c r="Q1268" s="22" t="str">
        <f>IF(F1268="","",VLOOKUP(X1268,図書名リスト!$A$3:$W$900,19,0))</f>
        <v/>
      </c>
      <c r="R1268" s="23" t="str">
        <f>IF(F1268="","",VLOOKUP(X1268,図書名リスト!$A$3:$W$900,20,0))</f>
        <v/>
      </c>
      <c r="S1268" s="22" t="str">
        <f>IF(F1268="","",VLOOKUP(X1268,図書名リスト!$A$3:$W$900,22,0))</f>
        <v/>
      </c>
      <c r="T1268" s="9" t="str">
        <f t="shared" si="95"/>
        <v xml:space="preserve"> </v>
      </c>
      <c r="U1268" s="9" t="str">
        <f t="shared" si="96"/>
        <v>　</v>
      </c>
      <c r="V1268" s="9" t="str">
        <f t="shared" si="97"/>
        <v xml:space="preserve"> </v>
      </c>
      <c r="W1268" s="9">
        <f t="shared" si="98"/>
        <v>0</v>
      </c>
      <c r="X1268" s="8" t="str">
        <f t="shared" si="99"/>
        <v/>
      </c>
    </row>
    <row r="1269" spans="1:24" ht="57" customHeight="1" x14ac:dyDescent="0.15">
      <c r="A1269" s="44"/>
      <c r="B1269" s="11"/>
      <c r="C1269" s="17"/>
      <c r="D1269" s="17"/>
      <c r="E1269" s="16"/>
      <c r="F1269" s="15"/>
      <c r="G1269" s="14"/>
      <c r="H1269" s="13" t="str">
        <f>IF(F1269="","",VLOOKUP(F1269,図書名リスト!$C$3:$W$900,16,0))</f>
        <v/>
      </c>
      <c r="I1269" s="12" t="str">
        <f>IF(F1269="","",VLOOKUP(X1269,図書名リスト!$A$3:$W$900,5,0))</f>
        <v/>
      </c>
      <c r="J1269" s="25" t="str">
        <f>IF(F1269="","",VLOOKUP(X1269,図書名リスト!$A$3:$W$900,9,0))</f>
        <v/>
      </c>
      <c r="K1269" s="24" t="str">
        <f>IF(F1269="","",VLOOKUP(X1269,図書名リスト!$A$3:$W$900,23,0))</f>
        <v/>
      </c>
      <c r="L1269" s="10" t="str">
        <f>IF(F1269="","",VLOOKUP(X1269,図書名リスト!$A$3:$W$900,11,0))</f>
        <v/>
      </c>
      <c r="M1269" s="43" t="str">
        <f>IF(F1269="","",VLOOKUP(X1269,図書名リスト!$A$3:$W$900,14,0))</f>
        <v/>
      </c>
      <c r="N1269" s="10" t="str">
        <f>IF(F1269="","",VLOOKUP(X1269,図書名リスト!$A$3:$W$900,17,0))</f>
        <v/>
      </c>
      <c r="O1269" s="11"/>
      <c r="P1269" s="23" t="str">
        <f>IF(F1269="","",VLOOKUP(X1269,図書名リスト!$A$3:$W$900,21,0))</f>
        <v/>
      </c>
      <c r="Q1269" s="22" t="str">
        <f>IF(F1269="","",VLOOKUP(X1269,図書名リスト!$A$3:$W$900,19,0))</f>
        <v/>
      </c>
      <c r="R1269" s="23" t="str">
        <f>IF(F1269="","",VLOOKUP(X1269,図書名リスト!$A$3:$W$900,20,0))</f>
        <v/>
      </c>
      <c r="S1269" s="22" t="str">
        <f>IF(F1269="","",VLOOKUP(X1269,図書名リスト!$A$3:$W$900,22,0))</f>
        <v/>
      </c>
      <c r="T1269" s="9" t="str">
        <f t="shared" si="95"/>
        <v xml:space="preserve"> </v>
      </c>
      <c r="U1269" s="9" t="str">
        <f t="shared" si="96"/>
        <v>　</v>
      </c>
      <c r="V1269" s="9" t="str">
        <f t="shared" si="97"/>
        <v xml:space="preserve"> </v>
      </c>
      <c r="W1269" s="9">
        <f t="shared" si="98"/>
        <v>0</v>
      </c>
      <c r="X1269" s="8" t="str">
        <f t="shared" si="99"/>
        <v/>
      </c>
    </row>
    <row r="1270" spans="1:24" ht="57" customHeight="1" x14ac:dyDescent="0.15">
      <c r="A1270" s="44"/>
      <c r="B1270" s="11"/>
      <c r="C1270" s="17"/>
      <c r="D1270" s="17"/>
      <c r="E1270" s="16"/>
      <c r="F1270" s="15"/>
      <c r="G1270" s="14"/>
      <c r="H1270" s="13" t="str">
        <f>IF(F1270="","",VLOOKUP(F1270,図書名リスト!$C$3:$W$900,16,0))</f>
        <v/>
      </c>
      <c r="I1270" s="12" t="str">
        <f>IF(F1270="","",VLOOKUP(X1270,図書名リスト!$A$3:$W$900,5,0))</f>
        <v/>
      </c>
      <c r="J1270" s="25" t="str">
        <f>IF(F1270="","",VLOOKUP(X1270,図書名リスト!$A$3:$W$900,9,0))</f>
        <v/>
      </c>
      <c r="K1270" s="24" t="str">
        <f>IF(F1270="","",VLOOKUP(X1270,図書名リスト!$A$3:$W$900,23,0))</f>
        <v/>
      </c>
      <c r="L1270" s="10" t="str">
        <f>IF(F1270="","",VLOOKUP(X1270,図書名リスト!$A$3:$W$900,11,0))</f>
        <v/>
      </c>
      <c r="M1270" s="43" t="str">
        <f>IF(F1270="","",VLOOKUP(X1270,図書名リスト!$A$3:$W$900,14,0))</f>
        <v/>
      </c>
      <c r="N1270" s="10" t="str">
        <f>IF(F1270="","",VLOOKUP(X1270,図書名リスト!$A$3:$W$900,17,0))</f>
        <v/>
      </c>
      <c r="O1270" s="11"/>
      <c r="P1270" s="23" t="str">
        <f>IF(F1270="","",VLOOKUP(X1270,図書名リスト!$A$3:$W$900,21,0))</f>
        <v/>
      </c>
      <c r="Q1270" s="22" t="str">
        <f>IF(F1270="","",VLOOKUP(X1270,図書名リスト!$A$3:$W$900,19,0))</f>
        <v/>
      </c>
      <c r="R1270" s="23" t="str">
        <f>IF(F1270="","",VLOOKUP(X1270,図書名リスト!$A$3:$W$900,20,0))</f>
        <v/>
      </c>
      <c r="S1270" s="22" t="str">
        <f>IF(F1270="","",VLOOKUP(X1270,図書名リスト!$A$3:$W$900,22,0))</f>
        <v/>
      </c>
      <c r="T1270" s="9" t="str">
        <f t="shared" si="95"/>
        <v xml:space="preserve"> </v>
      </c>
      <c r="U1270" s="9" t="str">
        <f t="shared" si="96"/>
        <v>　</v>
      </c>
      <c r="V1270" s="9" t="str">
        <f t="shared" si="97"/>
        <v xml:space="preserve"> </v>
      </c>
      <c r="W1270" s="9">
        <f t="shared" si="98"/>
        <v>0</v>
      </c>
      <c r="X1270" s="8" t="str">
        <f t="shared" si="99"/>
        <v/>
      </c>
    </row>
    <row r="1271" spans="1:24" ht="57" customHeight="1" x14ac:dyDescent="0.15">
      <c r="A1271" s="44"/>
      <c r="B1271" s="11"/>
      <c r="C1271" s="17"/>
      <c r="D1271" s="17"/>
      <c r="E1271" s="16"/>
      <c r="F1271" s="15"/>
      <c r="G1271" s="14"/>
      <c r="H1271" s="13" t="str">
        <f>IF(F1271="","",VLOOKUP(F1271,図書名リスト!$C$3:$W$900,16,0))</f>
        <v/>
      </c>
      <c r="I1271" s="12" t="str">
        <f>IF(F1271="","",VLOOKUP(X1271,図書名リスト!$A$3:$W$900,5,0))</f>
        <v/>
      </c>
      <c r="J1271" s="25" t="str">
        <f>IF(F1271="","",VLOOKUP(X1271,図書名リスト!$A$3:$W$900,9,0))</f>
        <v/>
      </c>
      <c r="K1271" s="24" t="str">
        <f>IF(F1271="","",VLOOKUP(X1271,図書名リスト!$A$3:$W$900,23,0))</f>
        <v/>
      </c>
      <c r="L1271" s="10" t="str">
        <f>IF(F1271="","",VLOOKUP(X1271,図書名リスト!$A$3:$W$900,11,0))</f>
        <v/>
      </c>
      <c r="M1271" s="43" t="str">
        <f>IF(F1271="","",VLOOKUP(X1271,図書名リスト!$A$3:$W$900,14,0))</f>
        <v/>
      </c>
      <c r="N1271" s="10" t="str">
        <f>IF(F1271="","",VLOOKUP(X1271,図書名リスト!$A$3:$W$900,17,0))</f>
        <v/>
      </c>
      <c r="O1271" s="11"/>
      <c r="P1271" s="23" t="str">
        <f>IF(F1271="","",VLOOKUP(X1271,図書名リスト!$A$3:$W$900,21,0))</f>
        <v/>
      </c>
      <c r="Q1271" s="22" t="str">
        <f>IF(F1271="","",VLOOKUP(X1271,図書名リスト!$A$3:$W$900,19,0))</f>
        <v/>
      </c>
      <c r="R1271" s="23" t="str">
        <f>IF(F1271="","",VLOOKUP(X1271,図書名リスト!$A$3:$W$900,20,0))</f>
        <v/>
      </c>
      <c r="S1271" s="22" t="str">
        <f>IF(F1271="","",VLOOKUP(X1271,図書名リスト!$A$3:$W$900,22,0))</f>
        <v/>
      </c>
      <c r="T1271" s="9" t="str">
        <f t="shared" si="95"/>
        <v xml:space="preserve"> </v>
      </c>
      <c r="U1271" s="9" t="str">
        <f t="shared" si="96"/>
        <v>　</v>
      </c>
      <c r="V1271" s="9" t="str">
        <f t="shared" si="97"/>
        <v xml:space="preserve"> </v>
      </c>
      <c r="W1271" s="9">
        <f t="shared" si="98"/>
        <v>0</v>
      </c>
      <c r="X1271" s="8" t="str">
        <f t="shared" si="99"/>
        <v/>
      </c>
    </row>
    <row r="1272" spans="1:24" ht="57" customHeight="1" x14ac:dyDescent="0.15">
      <c r="A1272" s="44"/>
      <c r="B1272" s="11"/>
      <c r="C1272" s="17"/>
      <c r="D1272" s="17"/>
      <c r="E1272" s="16"/>
      <c r="F1272" s="15"/>
      <c r="G1272" s="14"/>
      <c r="H1272" s="13" t="str">
        <f>IF(F1272="","",VLOOKUP(F1272,図書名リスト!$C$3:$W$900,16,0))</f>
        <v/>
      </c>
      <c r="I1272" s="12" t="str">
        <f>IF(F1272="","",VLOOKUP(X1272,図書名リスト!$A$3:$W$900,5,0))</f>
        <v/>
      </c>
      <c r="J1272" s="25" t="str">
        <f>IF(F1272="","",VLOOKUP(X1272,図書名リスト!$A$3:$W$900,9,0))</f>
        <v/>
      </c>
      <c r="K1272" s="24" t="str">
        <f>IF(F1272="","",VLOOKUP(X1272,図書名リスト!$A$3:$W$900,23,0))</f>
        <v/>
      </c>
      <c r="L1272" s="10" t="str">
        <f>IF(F1272="","",VLOOKUP(X1272,図書名リスト!$A$3:$W$900,11,0))</f>
        <v/>
      </c>
      <c r="M1272" s="43" t="str">
        <f>IF(F1272="","",VLOOKUP(X1272,図書名リスト!$A$3:$W$900,14,0))</f>
        <v/>
      </c>
      <c r="N1272" s="10" t="str">
        <f>IF(F1272="","",VLOOKUP(X1272,図書名リスト!$A$3:$W$900,17,0))</f>
        <v/>
      </c>
      <c r="O1272" s="11"/>
      <c r="P1272" s="23" t="str">
        <f>IF(F1272="","",VLOOKUP(X1272,図書名リスト!$A$3:$W$900,21,0))</f>
        <v/>
      </c>
      <c r="Q1272" s="22" t="str">
        <f>IF(F1272="","",VLOOKUP(X1272,図書名リスト!$A$3:$W$900,19,0))</f>
        <v/>
      </c>
      <c r="R1272" s="23" t="str">
        <f>IF(F1272="","",VLOOKUP(X1272,図書名リスト!$A$3:$W$900,20,0))</f>
        <v/>
      </c>
      <c r="S1272" s="22" t="str">
        <f>IF(F1272="","",VLOOKUP(X1272,図書名リスト!$A$3:$W$900,22,0))</f>
        <v/>
      </c>
      <c r="T1272" s="9" t="str">
        <f t="shared" si="95"/>
        <v xml:space="preserve"> </v>
      </c>
      <c r="U1272" s="9" t="str">
        <f t="shared" si="96"/>
        <v>　</v>
      </c>
      <c r="V1272" s="9" t="str">
        <f t="shared" si="97"/>
        <v xml:space="preserve"> </v>
      </c>
      <c r="W1272" s="9">
        <f t="shared" si="98"/>
        <v>0</v>
      </c>
      <c r="X1272" s="8" t="str">
        <f t="shared" si="99"/>
        <v/>
      </c>
    </row>
    <row r="1273" spans="1:24" ht="57" customHeight="1" x14ac:dyDescent="0.15">
      <c r="A1273" s="44"/>
      <c r="B1273" s="11"/>
      <c r="C1273" s="17"/>
      <c r="D1273" s="17"/>
      <c r="E1273" s="16"/>
      <c r="F1273" s="15"/>
      <c r="G1273" s="14"/>
      <c r="H1273" s="13" t="str">
        <f>IF(F1273="","",VLOOKUP(F1273,図書名リスト!$C$3:$W$900,16,0))</f>
        <v/>
      </c>
      <c r="I1273" s="12" t="str">
        <f>IF(F1273="","",VLOOKUP(X1273,図書名リスト!$A$3:$W$900,5,0))</f>
        <v/>
      </c>
      <c r="J1273" s="25" t="str">
        <f>IF(F1273="","",VLOOKUP(X1273,図書名リスト!$A$3:$W$900,9,0))</f>
        <v/>
      </c>
      <c r="K1273" s="24" t="str">
        <f>IF(F1273="","",VLOOKUP(X1273,図書名リスト!$A$3:$W$900,23,0))</f>
        <v/>
      </c>
      <c r="L1273" s="10" t="str">
        <f>IF(F1273="","",VLOOKUP(X1273,図書名リスト!$A$3:$W$900,11,0))</f>
        <v/>
      </c>
      <c r="M1273" s="43" t="str">
        <f>IF(F1273="","",VLOOKUP(X1273,図書名リスト!$A$3:$W$900,14,0))</f>
        <v/>
      </c>
      <c r="N1273" s="10" t="str">
        <f>IF(F1273="","",VLOOKUP(X1273,図書名リスト!$A$3:$W$900,17,0))</f>
        <v/>
      </c>
      <c r="O1273" s="11"/>
      <c r="P1273" s="23" t="str">
        <f>IF(F1273="","",VLOOKUP(X1273,図書名リスト!$A$3:$W$900,21,0))</f>
        <v/>
      </c>
      <c r="Q1273" s="22" t="str">
        <f>IF(F1273="","",VLOOKUP(X1273,図書名リスト!$A$3:$W$900,19,0))</f>
        <v/>
      </c>
      <c r="R1273" s="23" t="str">
        <f>IF(F1273="","",VLOOKUP(X1273,図書名リスト!$A$3:$W$900,20,0))</f>
        <v/>
      </c>
      <c r="S1273" s="22" t="str">
        <f>IF(F1273="","",VLOOKUP(X1273,図書名リスト!$A$3:$W$900,22,0))</f>
        <v/>
      </c>
      <c r="T1273" s="9" t="str">
        <f t="shared" si="95"/>
        <v xml:space="preserve"> </v>
      </c>
      <c r="U1273" s="9" t="str">
        <f t="shared" si="96"/>
        <v>　</v>
      </c>
      <c r="V1273" s="9" t="str">
        <f t="shared" si="97"/>
        <v xml:space="preserve"> </v>
      </c>
      <c r="W1273" s="9">
        <f t="shared" si="98"/>
        <v>0</v>
      </c>
      <c r="X1273" s="8" t="str">
        <f t="shared" si="99"/>
        <v/>
      </c>
    </row>
    <row r="1274" spans="1:24" ht="57" customHeight="1" x14ac:dyDescent="0.15">
      <c r="A1274" s="44"/>
      <c r="B1274" s="11"/>
      <c r="C1274" s="17"/>
      <c r="D1274" s="17"/>
      <c r="E1274" s="16"/>
      <c r="F1274" s="15"/>
      <c r="G1274" s="14"/>
      <c r="H1274" s="13" t="str">
        <f>IF(F1274="","",VLOOKUP(F1274,図書名リスト!$C$3:$W$900,16,0))</f>
        <v/>
      </c>
      <c r="I1274" s="12" t="str">
        <f>IF(F1274="","",VLOOKUP(X1274,図書名リスト!$A$3:$W$900,5,0))</f>
        <v/>
      </c>
      <c r="J1274" s="25" t="str">
        <f>IF(F1274="","",VLOOKUP(X1274,図書名リスト!$A$3:$W$900,9,0))</f>
        <v/>
      </c>
      <c r="K1274" s="24" t="str">
        <f>IF(F1274="","",VLOOKUP(X1274,図書名リスト!$A$3:$W$900,23,0))</f>
        <v/>
      </c>
      <c r="L1274" s="10" t="str">
        <f>IF(F1274="","",VLOOKUP(X1274,図書名リスト!$A$3:$W$900,11,0))</f>
        <v/>
      </c>
      <c r="M1274" s="43" t="str">
        <f>IF(F1274="","",VLOOKUP(X1274,図書名リスト!$A$3:$W$900,14,0))</f>
        <v/>
      </c>
      <c r="N1274" s="10" t="str">
        <f>IF(F1274="","",VLOOKUP(X1274,図書名リスト!$A$3:$W$900,17,0))</f>
        <v/>
      </c>
      <c r="O1274" s="11"/>
      <c r="P1274" s="23" t="str">
        <f>IF(F1274="","",VLOOKUP(X1274,図書名リスト!$A$3:$W$900,21,0))</f>
        <v/>
      </c>
      <c r="Q1274" s="22" t="str">
        <f>IF(F1274="","",VLOOKUP(X1274,図書名リスト!$A$3:$W$900,19,0))</f>
        <v/>
      </c>
      <c r="R1274" s="23" t="str">
        <f>IF(F1274="","",VLOOKUP(X1274,図書名リスト!$A$3:$W$900,20,0))</f>
        <v/>
      </c>
      <c r="S1274" s="22" t="str">
        <f>IF(F1274="","",VLOOKUP(X1274,図書名リスト!$A$3:$W$900,22,0))</f>
        <v/>
      </c>
      <c r="T1274" s="9" t="str">
        <f t="shared" si="95"/>
        <v xml:space="preserve"> </v>
      </c>
      <c r="U1274" s="9" t="str">
        <f t="shared" si="96"/>
        <v>　</v>
      </c>
      <c r="V1274" s="9" t="str">
        <f t="shared" si="97"/>
        <v xml:space="preserve"> </v>
      </c>
      <c r="W1274" s="9">
        <f t="shared" si="98"/>
        <v>0</v>
      </c>
      <c r="X1274" s="8" t="str">
        <f t="shared" si="99"/>
        <v/>
      </c>
    </row>
    <row r="1275" spans="1:24" ht="57" customHeight="1" x14ac:dyDescent="0.15">
      <c r="A1275" s="44"/>
      <c r="B1275" s="11"/>
      <c r="C1275" s="17"/>
      <c r="D1275" s="17"/>
      <c r="E1275" s="16"/>
      <c r="F1275" s="15"/>
      <c r="G1275" s="14"/>
      <c r="H1275" s="13" t="str">
        <f>IF(F1275="","",VLOOKUP(F1275,図書名リスト!$C$3:$W$900,16,0))</f>
        <v/>
      </c>
      <c r="I1275" s="12" t="str">
        <f>IF(F1275="","",VLOOKUP(X1275,図書名リスト!$A$3:$W$900,5,0))</f>
        <v/>
      </c>
      <c r="J1275" s="25" t="str">
        <f>IF(F1275="","",VLOOKUP(X1275,図書名リスト!$A$3:$W$900,9,0))</f>
        <v/>
      </c>
      <c r="K1275" s="24" t="str">
        <f>IF(F1275="","",VLOOKUP(X1275,図書名リスト!$A$3:$W$900,23,0))</f>
        <v/>
      </c>
      <c r="L1275" s="10" t="str">
        <f>IF(F1275="","",VLOOKUP(X1275,図書名リスト!$A$3:$W$900,11,0))</f>
        <v/>
      </c>
      <c r="M1275" s="43" t="str">
        <f>IF(F1275="","",VLOOKUP(X1275,図書名リスト!$A$3:$W$900,14,0))</f>
        <v/>
      </c>
      <c r="N1275" s="10" t="str">
        <f>IF(F1275="","",VLOOKUP(X1275,図書名リスト!$A$3:$W$900,17,0))</f>
        <v/>
      </c>
      <c r="O1275" s="11"/>
      <c r="P1275" s="23" t="str">
        <f>IF(F1275="","",VLOOKUP(X1275,図書名リスト!$A$3:$W$900,21,0))</f>
        <v/>
      </c>
      <c r="Q1275" s="22" t="str">
        <f>IF(F1275="","",VLOOKUP(X1275,図書名リスト!$A$3:$W$900,19,0))</f>
        <v/>
      </c>
      <c r="R1275" s="23" t="str">
        <f>IF(F1275="","",VLOOKUP(X1275,図書名リスト!$A$3:$W$900,20,0))</f>
        <v/>
      </c>
      <c r="S1275" s="22" t="str">
        <f>IF(F1275="","",VLOOKUP(X1275,図書名リスト!$A$3:$W$900,22,0))</f>
        <v/>
      </c>
      <c r="T1275" s="9" t="str">
        <f t="shared" si="95"/>
        <v xml:space="preserve"> </v>
      </c>
      <c r="U1275" s="9" t="str">
        <f t="shared" si="96"/>
        <v>　</v>
      </c>
      <c r="V1275" s="9" t="str">
        <f t="shared" si="97"/>
        <v xml:space="preserve"> </v>
      </c>
      <c r="W1275" s="9">
        <f t="shared" si="98"/>
        <v>0</v>
      </c>
      <c r="X1275" s="8" t="str">
        <f t="shared" si="99"/>
        <v/>
      </c>
    </row>
    <row r="1276" spans="1:24" ht="57" customHeight="1" x14ac:dyDescent="0.15">
      <c r="A1276" s="44"/>
      <c r="B1276" s="11"/>
      <c r="C1276" s="17"/>
      <c r="D1276" s="17"/>
      <c r="E1276" s="16"/>
      <c r="F1276" s="15"/>
      <c r="G1276" s="14"/>
      <c r="H1276" s="13" t="str">
        <f>IF(F1276="","",VLOOKUP(F1276,図書名リスト!$C$3:$W$900,16,0))</f>
        <v/>
      </c>
      <c r="I1276" s="12" t="str">
        <f>IF(F1276="","",VLOOKUP(X1276,図書名リスト!$A$3:$W$900,5,0))</f>
        <v/>
      </c>
      <c r="J1276" s="25" t="str">
        <f>IF(F1276="","",VLOOKUP(X1276,図書名リスト!$A$3:$W$900,9,0))</f>
        <v/>
      </c>
      <c r="K1276" s="24" t="str">
        <f>IF(F1276="","",VLOOKUP(X1276,図書名リスト!$A$3:$W$900,23,0))</f>
        <v/>
      </c>
      <c r="L1276" s="10" t="str">
        <f>IF(F1276="","",VLOOKUP(X1276,図書名リスト!$A$3:$W$900,11,0))</f>
        <v/>
      </c>
      <c r="M1276" s="43" t="str">
        <f>IF(F1276="","",VLOOKUP(X1276,図書名リスト!$A$3:$W$900,14,0))</f>
        <v/>
      </c>
      <c r="N1276" s="10" t="str">
        <f>IF(F1276="","",VLOOKUP(X1276,図書名リスト!$A$3:$W$900,17,0))</f>
        <v/>
      </c>
      <c r="O1276" s="11"/>
      <c r="P1276" s="23" t="str">
        <f>IF(F1276="","",VLOOKUP(X1276,図書名リスト!$A$3:$W$900,21,0))</f>
        <v/>
      </c>
      <c r="Q1276" s="22" t="str">
        <f>IF(F1276="","",VLOOKUP(X1276,図書名リスト!$A$3:$W$900,19,0))</f>
        <v/>
      </c>
      <c r="R1276" s="23" t="str">
        <f>IF(F1276="","",VLOOKUP(X1276,図書名リスト!$A$3:$W$900,20,0))</f>
        <v/>
      </c>
      <c r="S1276" s="22" t="str">
        <f>IF(F1276="","",VLOOKUP(X1276,図書名リスト!$A$3:$W$900,22,0))</f>
        <v/>
      </c>
      <c r="T1276" s="9" t="str">
        <f t="shared" si="95"/>
        <v xml:space="preserve"> </v>
      </c>
      <c r="U1276" s="9" t="str">
        <f t="shared" si="96"/>
        <v>　</v>
      </c>
      <c r="V1276" s="9" t="str">
        <f t="shared" si="97"/>
        <v xml:space="preserve"> </v>
      </c>
      <c r="W1276" s="9">
        <f t="shared" si="98"/>
        <v>0</v>
      </c>
      <c r="X1276" s="8" t="str">
        <f t="shared" si="99"/>
        <v/>
      </c>
    </row>
    <row r="1277" spans="1:24" ht="57" customHeight="1" x14ac:dyDescent="0.15">
      <c r="A1277" s="44"/>
      <c r="B1277" s="11"/>
      <c r="C1277" s="17"/>
      <c r="D1277" s="17"/>
      <c r="E1277" s="16"/>
      <c r="F1277" s="15"/>
      <c r="G1277" s="14"/>
      <c r="H1277" s="13" t="str">
        <f>IF(F1277="","",VLOOKUP(F1277,図書名リスト!$C$3:$W$900,16,0))</f>
        <v/>
      </c>
      <c r="I1277" s="12" t="str">
        <f>IF(F1277="","",VLOOKUP(X1277,図書名リスト!$A$3:$W$900,5,0))</f>
        <v/>
      </c>
      <c r="J1277" s="25" t="str">
        <f>IF(F1277="","",VLOOKUP(X1277,図書名リスト!$A$3:$W$900,9,0))</f>
        <v/>
      </c>
      <c r="K1277" s="24" t="str">
        <f>IF(F1277="","",VLOOKUP(X1277,図書名リスト!$A$3:$W$900,23,0))</f>
        <v/>
      </c>
      <c r="L1277" s="10" t="str">
        <f>IF(F1277="","",VLOOKUP(X1277,図書名リスト!$A$3:$W$900,11,0))</f>
        <v/>
      </c>
      <c r="M1277" s="43" t="str">
        <f>IF(F1277="","",VLOOKUP(X1277,図書名リスト!$A$3:$W$900,14,0))</f>
        <v/>
      </c>
      <c r="N1277" s="10" t="str">
        <f>IF(F1277="","",VLOOKUP(X1277,図書名リスト!$A$3:$W$900,17,0))</f>
        <v/>
      </c>
      <c r="O1277" s="11"/>
      <c r="P1277" s="23" t="str">
        <f>IF(F1277="","",VLOOKUP(X1277,図書名リスト!$A$3:$W$900,21,0))</f>
        <v/>
      </c>
      <c r="Q1277" s="22" t="str">
        <f>IF(F1277="","",VLOOKUP(X1277,図書名リスト!$A$3:$W$900,19,0))</f>
        <v/>
      </c>
      <c r="R1277" s="23" t="str">
        <f>IF(F1277="","",VLOOKUP(X1277,図書名リスト!$A$3:$W$900,20,0))</f>
        <v/>
      </c>
      <c r="S1277" s="22" t="str">
        <f>IF(F1277="","",VLOOKUP(X1277,図書名リスト!$A$3:$W$900,22,0))</f>
        <v/>
      </c>
      <c r="T1277" s="9" t="str">
        <f t="shared" si="95"/>
        <v xml:space="preserve"> </v>
      </c>
      <c r="U1277" s="9" t="str">
        <f t="shared" si="96"/>
        <v>　</v>
      </c>
      <c r="V1277" s="9" t="str">
        <f t="shared" si="97"/>
        <v xml:space="preserve"> </v>
      </c>
      <c r="W1277" s="9">
        <f t="shared" si="98"/>
        <v>0</v>
      </c>
      <c r="X1277" s="8" t="str">
        <f t="shared" si="99"/>
        <v/>
      </c>
    </row>
    <row r="1278" spans="1:24" ht="57" customHeight="1" x14ac:dyDescent="0.15">
      <c r="A1278" s="44"/>
      <c r="B1278" s="11"/>
      <c r="C1278" s="17"/>
      <c r="D1278" s="17"/>
      <c r="E1278" s="16"/>
      <c r="F1278" s="15"/>
      <c r="G1278" s="14"/>
      <c r="H1278" s="13" t="str">
        <f>IF(F1278="","",VLOOKUP(F1278,図書名リスト!$C$3:$W$900,16,0))</f>
        <v/>
      </c>
      <c r="I1278" s="12" t="str">
        <f>IF(F1278="","",VLOOKUP(X1278,図書名リスト!$A$3:$W$900,5,0))</f>
        <v/>
      </c>
      <c r="J1278" s="25" t="str">
        <f>IF(F1278="","",VLOOKUP(X1278,図書名リスト!$A$3:$W$900,9,0))</f>
        <v/>
      </c>
      <c r="K1278" s="24" t="str">
        <f>IF(F1278="","",VLOOKUP(X1278,図書名リスト!$A$3:$W$900,23,0))</f>
        <v/>
      </c>
      <c r="L1278" s="10" t="str">
        <f>IF(F1278="","",VLOOKUP(X1278,図書名リスト!$A$3:$W$900,11,0))</f>
        <v/>
      </c>
      <c r="M1278" s="43" t="str">
        <f>IF(F1278="","",VLOOKUP(X1278,図書名リスト!$A$3:$W$900,14,0))</f>
        <v/>
      </c>
      <c r="N1278" s="10" t="str">
        <f>IF(F1278="","",VLOOKUP(X1278,図書名リスト!$A$3:$W$900,17,0))</f>
        <v/>
      </c>
      <c r="O1278" s="11"/>
      <c r="P1278" s="23" t="str">
        <f>IF(F1278="","",VLOOKUP(X1278,図書名リスト!$A$3:$W$900,21,0))</f>
        <v/>
      </c>
      <c r="Q1278" s="22" t="str">
        <f>IF(F1278="","",VLOOKUP(X1278,図書名リスト!$A$3:$W$900,19,0))</f>
        <v/>
      </c>
      <c r="R1278" s="23" t="str">
        <f>IF(F1278="","",VLOOKUP(X1278,図書名リスト!$A$3:$W$900,20,0))</f>
        <v/>
      </c>
      <c r="S1278" s="22" t="str">
        <f>IF(F1278="","",VLOOKUP(X1278,図書名リスト!$A$3:$W$900,22,0))</f>
        <v/>
      </c>
      <c r="T1278" s="9" t="str">
        <f t="shared" si="95"/>
        <v xml:space="preserve"> </v>
      </c>
      <c r="U1278" s="9" t="str">
        <f t="shared" si="96"/>
        <v>　</v>
      </c>
      <c r="V1278" s="9" t="str">
        <f t="shared" si="97"/>
        <v xml:space="preserve"> </v>
      </c>
      <c r="W1278" s="9">
        <f t="shared" si="98"/>
        <v>0</v>
      </c>
      <c r="X1278" s="8" t="str">
        <f t="shared" si="99"/>
        <v/>
      </c>
    </row>
    <row r="1279" spans="1:24" ht="57" customHeight="1" x14ac:dyDescent="0.15">
      <c r="A1279" s="44"/>
      <c r="B1279" s="11"/>
      <c r="C1279" s="17"/>
      <c r="D1279" s="17"/>
      <c r="E1279" s="16"/>
      <c r="F1279" s="15"/>
      <c r="G1279" s="14"/>
      <c r="H1279" s="13" t="str">
        <f>IF(F1279="","",VLOOKUP(F1279,図書名リスト!$C$3:$W$900,16,0))</f>
        <v/>
      </c>
      <c r="I1279" s="12" t="str">
        <f>IF(F1279="","",VLOOKUP(X1279,図書名リスト!$A$3:$W$900,5,0))</f>
        <v/>
      </c>
      <c r="J1279" s="25" t="str">
        <f>IF(F1279="","",VLOOKUP(X1279,図書名リスト!$A$3:$W$900,9,0))</f>
        <v/>
      </c>
      <c r="K1279" s="24" t="str">
        <f>IF(F1279="","",VLOOKUP(X1279,図書名リスト!$A$3:$W$900,23,0))</f>
        <v/>
      </c>
      <c r="L1279" s="10" t="str">
        <f>IF(F1279="","",VLOOKUP(X1279,図書名リスト!$A$3:$W$900,11,0))</f>
        <v/>
      </c>
      <c r="M1279" s="43" t="str">
        <f>IF(F1279="","",VLOOKUP(X1279,図書名リスト!$A$3:$W$900,14,0))</f>
        <v/>
      </c>
      <c r="N1279" s="10" t="str">
        <f>IF(F1279="","",VLOOKUP(X1279,図書名リスト!$A$3:$W$900,17,0))</f>
        <v/>
      </c>
      <c r="O1279" s="11"/>
      <c r="P1279" s="23" t="str">
        <f>IF(F1279="","",VLOOKUP(X1279,図書名リスト!$A$3:$W$900,21,0))</f>
        <v/>
      </c>
      <c r="Q1279" s="22" t="str">
        <f>IF(F1279="","",VLOOKUP(X1279,図書名リスト!$A$3:$W$900,19,0))</f>
        <v/>
      </c>
      <c r="R1279" s="23" t="str">
        <f>IF(F1279="","",VLOOKUP(X1279,図書名リスト!$A$3:$W$900,20,0))</f>
        <v/>
      </c>
      <c r="S1279" s="22" t="str">
        <f>IF(F1279="","",VLOOKUP(X1279,図書名リスト!$A$3:$W$900,22,0))</f>
        <v/>
      </c>
      <c r="T1279" s="9" t="str">
        <f t="shared" si="95"/>
        <v xml:space="preserve"> </v>
      </c>
      <c r="U1279" s="9" t="str">
        <f t="shared" si="96"/>
        <v>　</v>
      </c>
      <c r="V1279" s="9" t="str">
        <f t="shared" si="97"/>
        <v xml:space="preserve"> </v>
      </c>
      <c r="W1279" s="9">
        <f t="shared" si="98"/>
        <v>0</v>
      </c>
      <c r="X1279" s="8" t="str">
        <f t="shared" si="99"/>
        <v/>
      </c>
    </row>
    <row r="1280" spans="1:24" ht="57" customHeight="1" x14ac:dyDescent="0.15">
      <c r="A1280" s="44"/>
      <c r="B1280" s="11"/>
      <c r="C1280" s="17"/>
      <c r="D1280" s="17"/>
      <c r="E1280" s="16"/>
      <c r="F1280" s="15"/>
      <c r="G1280" s="14"/>
      <c r="H1280" s="13" t="str">
        <f>IF(F1280="","",VLOOKUP(F1280,図書名リスト!$C$3:$W$900,16,0))</f>
        <v/>
      </c>
      <c r="I1280" s="12" t="str">
        <f>IF(F1280="","",VLOOKUP(X1280,図書名リスト!$A$3:$W$900,5,0))</f>
        <v/>
      </c>
      <c r="J1280" s="25" t="str">
        <f>IF(F1280="","",VLOOKUP(X1280,図書名リスト!$A$3:$W$900,9,0))</f>
        <v/>
      </c>
      <c r="K1280" s="24" t="str">
        <f>IF(F1280="","",VLOOKUP(X1280,図書名リスト!$A$3:$W$900,23,0))</f>
        <v/>
      </c>
      <c r="L1280" s="10" t="str">
        <f>IF(F1280="","",VLOOKUP(X1280,図書名リスト!$A$3:$W$900,11,0))</f>
        <v/>
      </c>
      <c r="M1280" s="43" t="str">
        <f>IF(F1280="","",VLOOKUP(X1280,図書名リスト!$A$3:$W$900,14,0))</f>
        <v/>
      </c>
      <c r="N1280" s="10" t="str">
        <f>IF(F1280="","",VLOOKUP(X1280,図書名リスト!$A$3:$W$900,17,0))</f>
        <v/>
      </c>
      <c r="O1280" s="11"/>
      <c r="P1280" s="23" t="str">
        <f>IF(F1280="","",VLOOKUP(X1280,図書名リスト!$A$3:$W$900,21,0))</f>
        <v/>
      </c>
      <c r="Q1280" s="22" t="str">
        <f>IF(F1280="","",VLOOKUP(X1280,図書名リスト!$A$3:$W$900,19,0))</f>
        <v/>
      </c>
      <c r="R1280" s="23" t="str">
        <f>IF(F1280="","",VLOOKUP(X1280,図書名リスト!$A$3:$W$900,20,0))</f>
        <v/>
      </c>
      <c r="S1280" s="22" t="str">
        <f>IF(F1280="","",VLOOKUP(X1280,図書名リスト!$A$3:$W$900,22,0))</f>
        <v/>
      </c>
      <c r="T1280" s="9" t="str">
        <f t="shared" si="95"/>
        <v xml:space="preserve"> </v>
      </c>
      <c r="U1280" s="9" t="str">
        <f t="shared" si="96"/>
        <v>　</v>
      </c>
      <c r="V1280" s="9" t="str">
        <f t="shared" si="97"/>
        <v xml:space="preserve"> </v>
      </c>
      <c r="W1280" s="9">
        <f t="shared" si="98"/>
        <v>0</v>
      </c>
      <c r="X1280" s="8" t="str">
        <f t="shared" si="99"/>
        <v/>
      </c>
    </row>
    <row r="1281" spans="1:24" ht="57" customHeight="1" x14ac:dyDescent="0.15">
      <c r="A1281" s="44"/>
      <c r="B1281" s="11"/>
      <c r="C1281" s="17"/>
      <c r="D1281" s="17"/>
      <c r="E1281" s="16"/>
      <c r="F1281" s="15"/>
      <c r="G1281" s="14"/>
      <c r="H1281" s="13" t="str">
        <f>IF(F1281="","",VLOOKUP(F1281,図書名リスト!$C$3:$W$900,16,0))</f>
        <v/>
      </c>
      <c r="I1281" s="12" t="str">
        <f>IF(F1281="","",VLOOKUP(X1281,図書名リスト!$A$3:$W$900,5,0))</f>
        <v/>
      </c>
      <c r="J1281" s="25" t="str">
        <f>IF(F1281="","",VLOOKUP(X1281,図書名リスト!$A$3:$W$900,9,0))</f>
        <v/>
      </c>
      <c r="K1281" s="24" t="str">
        <f>IF(F1281="","",VLOOKUP(X1281,図書名リスト!$A$3:$W$900,23,0))</f>
        <v/>
      </c>
      <c r="L1281" s="10" t="str">
        <f>IF(F1281="","",VLOOKUP(X1281,図書名リスト!$A$3:$W$900,11,0))</f>
        <v/>
      </c>
      <c r="M1281" s="43" t="str">
        <f>IF(F1281="","",VLOOKUP(X1281,図書名リスト!$A$3:$W$900,14,0))</f>
        <v/>
      </c>
      <c r="N1281" s="10" t="str">
        <f>IF(F1281="","",VLOOKUP(X1281,図書名リスト!$A$3:$W$900,17,0))</f>
        <v/>
      </c>
      <c r="O1281" s="11"/>
      <c r="P1281" s="23" t="str">
        <f>IF(F1281="","",VLOOKUP(X1281,図書名リスト!$A$3:$W$900,21,0))</f>
        <v/>
      </c>
      <c r="Q1281" s="22" t="str">
        <f>IF(F1281="","",VLOOKUP(X1281,図書名リスト!$A$3:$W$900,19,0))</f>
        <v/>
      </c>
      <c r="R1281" s="23" t="str">
        <f>IF(F1281="","",VLOOKUP(X1281,図書名リスト!$A$3:$W$900,20,0))</f>
        <v/>
      </c>
      <c r="S1281" s="22" t="str">
        <f>IF(F1281="","",VLOOKUP(X1281,図書名リスト!$A$3:$W$900,22,0))</f>
        <v/>
      </c>
      <c r="T1281" s="9" t="str">
        <f t="shared" si="95"/>
        <v xml:space="preserve"> </v>
      </c>
      <c r="U1281" s="9" t="str">
        <f t="shared" si="96"/>
        <v>　</v>
      </c>
      <c r="V1281" s="9" t="str">
        <f t="shared" si="97"/>
        <v xml:space="preserve"> </v>
      </c>
      <c r="W1281" s="9">
        <f t="shared" si="98"/>
        <v>0</v>
      </c>
      <c r="X1281" s="8" t="str">
        <f t="shared" si="99"/>
        <v/>
      </c>
    </row>
    <row r="1282" spans="1:24" ht="57" customHeight="1" x14ac:dyDescent="0.15">
      <c r="A1282" s="44"/>
      <c r="B1282" s="11"/>
      <c r="C1282" s="17"/>
      <c r="D1282" s="17"/>
      <c r="E1282" s="16"/>
      <c r="F1282" s="15"/>
      <c r="G1282" s="14"/>
      <c r="H1282" s="13" t="str">
        <f>IF(F1282="","",VLOOKUP(F1282,図書名リスト!$C$3:$W$900,16,0))</f>
        <v/>
      </c>
      <c r="I1282" s="12" t="str">
        <f>IF(F1282="","",VLOOKUP(X1282,図書名リスト!$A$3:$W$900,5,0))</f>
        <v/>
      </c>
      <c r="J1282" s="25" t="str">
        <f>IF(F1282="","",VLOOKUP(X1282,図書名リスト!$A$3:$W$900,9,0))</f>
        <v/>
      </c>
      <c r="K1282" s="24" t="str">
        <f>IF(F1282="","",VLOOKUP(X1282,図書名リスト!$A$3:$W$900,23,0))</f>
        <v/>
      </c>
      <c r="L1282" s="10" t="str">
        <f>IF(F1282="","",VLOOKUP(X1282,図書名リスト!$A$3:$W$900,11,0))</f>
        <v/>
      </c>
      <c r="M1282" s="43" t="str">
        <f>IF(F1282="","",VLOOKUP(X1282,図書名リスト!$A$3:$W$900,14,0))</f>
        <v/>
      </c>
      <c r="N1282" s="10" t="str">
        <f>IF(F1282="","",VLOOKUP(X1282,図書名リスト!$A$3:$W$900,17,0))</f>
        <v/>
      </c>
      <c r="O1282" s="11"/>
      <c r="P1282" s="23" t="str">
        <f>IF(F1282="","",VLOOKUP(X1282,図書名リスト!$A$3:$W$900,21,0))</f>
        <v/>
      </c>
      <c r="Q1282" s="22" t="str">
        <f>IF(F1282="","",VLOOKUP(X1282,図書名リスト!$A$3:$W$900,19,0))</f>
        <v/>
      </c>
      <c r="R1282" s="23" t="str">
        <f>IF(F1282="","",VLOOKUP(X1282,図書名リスト!$A$3:$W$900,20,0))</f>
        <v/>
      </c>
      <c r="S1282" s="22" t="str">
        <f>IF(F1282="","",VLOOKUP(X1282,図書名リスト!$A$3:$W$900,22,0))</f>
        <v/>
      </c>
      <c r="T1282" s="9" t="str">
        <f t="shared" si="95"/>
        <v xml:space="preserve"> </v>
      </c>
      <c r="U1282" s="9" t="str">
        <f t="shared" si="96"/>
        <v>　</v>
      </c>
      <c r="V1282" s="9" t="str">
        <f t="shared" si="97"/>
        <v xml:space="preserve"> </v>
      </c>
      <c r="W1282" s="9">
        <f t="shared" si="98"/>
        <v>0</v>
      </c>
      <c r="X1282" s="8" t="str">
        <f t="shared" si="99"/>
        <v/>
      </c>
    </row>
    <row r="1283" spans="1:24" ht="57" customHeight="1" x14ac:dyDescent="0.15">
      <c r="A1283" s="44"/>
      <c r="B1283" s="11"/>
      <c r="C1283" s="17"/>
      <c r="D1283" s="17"/>
      <c r="E1283" s="16"/>
      <c r="F1283" s="15"/>
      <c r="G1283" s="14"/>
      <c r="H1283" s="13" t="str">
        <f>IF(F1283="","",VLOOKUP(F1283,図書名リスト!$C$3:$W$900,16,0))</f>
        <v/>
      </c>
      <c r="I1283" s="12" t="str">
        <f>IF(F1283="","",VLOOKUP(X1283,図書名リスト!$A$3:$W$900,5,0))</f>
        <v/>
      </c>
      <c r="J1283" s="25" t="str">
        <f>IF(F1283="","",VLOOKUP(X1283,図書名リスト!$A$3:$W$900,9,0))</f>
        <v/>
      </c>
      <c r="K1283" s="24" t="str">
        <f>IF(F1283="","",VLOOKUP(X1283,図書名リスト!$A$3:$W$900,23,0))</f>
        <v/>
      </c>
      <c r="L1283" s="10" t="str">
        <f>IF(F1283="","",VLOOKUP(X1283,図書名リスト!$A$3:$W$900,11,0))</f>
        <v/>
      </c>
      <c r="M1283" s="43" t="str">
        <f>IF(F1283="","",VLOOKUP(X1283,図書名リスト!$A$3:$W$900,14,0))</f>
        <v/>
      </c>
      <c r="N1283" s="10" t="str">
        <f>IF(F1283="","",VLOOKUP(X1283,図書名リスト!$A$3:$W$900,17,0))</f>
        <v/>
      </c>
      <c r="O1283" s="11"/>
      <c r="P1283" s="23" t="str">
        <f>IF(F1283="","",VLOOKUP(X1283,図書名リスト!$A$3:$W$900,21,0))</f>
        <v/>
      </c>
      <c r="Q1283" s="22" t="str">
        <f>IF(F1283="","",VLOOKUP(X1283,図書名リスト!$A$3:$W$900,19,0))</f>
        <v/>
      </c>
      <c r="R1283" s="23" t="str">
        <f>IF(F1283="","",VLOOKUP(X1283,図書名リスト!$A$3:$W$900,20,0))</f>
        <v/>
      </c>
      <c r="S1283" s="22" t="str">
        <f>IF(F1283="","",VLOOKUP(X1283,図書名リスト!$A$3:$W$900,22,0))</f>
        <v/>
      </c>
      <c r="T1283" s="9" t="str">
        <f t="shared" si="95"/>
        <v xml:space="preserve"> </v>
      </c>
      <c r="U1283" s="9" t="str">
        <f t="shared" si="96"/>
        <v>　</v>
      </c>
      <c r="V1283" s="9" t="str">
        <f t="shared" si="97"/>
        <v xml:space="preserve"> </v>
      </c>
      <c r="W1283" s="9">
        <f t="shared" si="98"/>
        <v>0</v>
      </c>
      <c r="X1283" s="8" t="str">
        <f t="shared" si="99"/>
        <v/>
      </c>
    </row>
    <row r="1284" spans="1:24" ht="57" customHeight="1" x14ac:dyDescent="0.15">
      <c r="A1284" s="44"/>
      <c r="B1284" s="11"/>
      <c r="C1284" s="17"/>
      <c r="D1284" s="17"/>
      <c r="E1284" s="16"/>
      <c r="F1284" s="15"/>
      <c r="G1284" s="14"/>
      <c r="H1284" s="13" t="str">
        <f>IF(F1284="","",VLOOKUP(F1284,図書名リスト!$C$3:$W$900,16,0))</f>
        <v/>
      </c>
      <c r="I1284" s="12" t="str">
        <f>IF(F1284="","",VLOOKUP(X1284,図書名リスト!$A$3:$W$900,5,0))</f>
        <v/>
      </c>
      <c r="J1284" s="25" t="str">
        <f>IF(F1284="","",VLOOKUP(X1284,図書名リスト!$A$3:$W$900,9,0))</f>
        <v/>
      </c>
      <c r="K1284" s="24" t="str">
        <f>IF(F1284="","",VLOOKUP(X1284,図書名リスト!$A$3:$W$900,23,0))</f>
        <v/>
      </c>
      <c r="L1284" s="10" t="str">
        <f>IF(F1284="","",VLOOKUP(X1284,図書名リスト!$A$3:$W$900,11,0))</f>
        <v/>
      </c>
      <c r="M1284" s="43" t="str">
        <f>IF(F1284="","",VLOOKUP(X1284,図書名リスト!$A$3:$W$900,14,0))</f>
        <v/>
      </c>
      <c r="N1284" s="10" t="str">
        <f>IF(F1284="","",VLOOKUP(X1284,図書名リスト!$A$3:$W$900,17,0))</f>
        <v/>
      </c>
      <c r="O1284" s="11"/>
      <c r="P1284" s="23" t="str">
        <f>IF(F1284="","",VLOOKUP(X1284,図書名リスト!$A$3:$W$900,21,0))</f>
        <v/>
      </c>
      <c r="Q1284" s="22" t="str">
        <f>IF(F1284="","",VLOOKUP(X1284,図書名リスト!$A$3:$W$900,19,0))</f>
        <v/>
      </c>
      <c r="R1284" s="23" t="str">
        <f>IF(F1284="","",VLOOKUP(X1284,図書名リスト!$A$3:$W$900,20,0))</f>
        <v/>
      </c>
      <c r="S1284" s="22" t="str">
        <f>IF(F1284="","",VLOOKUP(X1284,図書名リスト!$A$3:$W$900,22,0))</f>
        <v/>
      </c>
      <c r="T1284" s="9" t="str">
        <f t="shared" si="95"/>
        <v xml:space="preserve"> </v>
      </c>
      <c r="U1284" s="9" t="str">
        <f t="shared" si="96"/>
        <v>　</v>
      </c>
      <c r="V1284" s="9" t="str">
        <f t="shared" si="97"/>
        <v xml:space="preserve"> </v>
      </c>
      <c r="W1284" s="9">
        <f t="shared" si="98"/>
        <v>0</v>
      </c>
      <c r="X1284" s="8" t="str">
        <f t="shared" si="99"/>
        <v/>
      </c>
    </row>
    <row r="1285" spans="1:24" ht="57" customHeight="1" x14ac:dyDescent="0.15">
      <c r="A1285" s="44"/>
      <c r="B1285" s="11"/>
      <c r="C1285" s="17"/>
      <c r="D1285" s="17"/>
      <c r="E1285" s="16"/>
      <c r="F1285" s="15"/>
      <c r="G1285" s="14"/>
      <c r="H1285" s="13" t="str">
        <f>IF(F1285="","",VLOOKUP(F1285,図書名リスト!$C$3:$W$900,16,0))</f>
        <v/>
      </c>
      <c r="I1285" s="12" t="str">
        <f>IF(F1285="","",VLOOKUP(X1285,図書名リスト!$A$3:$W$900,5,0))</f>
        <v/>
      </c>
      <c r="J1285" s="25" t="str">
        <f>IF(F1285="","",VLOOKUP(X1285,図書名リスト!$A$3:$W$900,9,0))</f>
        <v/>
      </c>
      <c r="K1285" s="24" t="str">
        <f>IF(F1285="","",VLOOKUP(X1285,図書名リスト!$A$3:$W$900,23,0))</f>
        <v/>
      </c>
      <c r="L1285" s="10" t="str">
        <f>IF(F1285="","",VLOOKUP(X1285,図書名リスト!$A$3:$W$900,11,0))</f>
        <v/>
      </c>
      <c r="M1285" s="43" t="str">
        <f>IF(F1285="","",VLOOKUP(X1285,図書名リスト!$A$3:$W$900,14,0))</f>
        <v/>
      </c>
      <c r="N1285" s="10" t="str">
        <f>IF(F1285="","",VLOOKUP(X1285,図書名リスト!$A$3:$W$900,17,0))</f>
        <v/>
      </c>
      <c r="O1285" s="11"/>
      <c r="P1285" s="23" t="str">
        <f>IF(F1285="","",VLOOKUP(X1285,図書名リスト!$A$3:$W$900,21,0))</f>
        <v/>
      </c>
      <c r="Q1285" s="22" t="str">
        <f>IF(F1285="","",VLOOKUP(X1285,図書名リスト!$A$3:$W$900,19,0))</f>
        <v/>
      </c>
      <c r="R1285" s="23" t="str">
        <f>IF(F1285="","",VLOOKUP(X1285,図書名リスト!$A$3:$W$900,20,0))</f>
        <v/>
      </c>
      <c r="S1285" s="22" t="str">
        <f>IF(F1285="","",VLOOKUP(X1285,図書名リスト!$A$3:$W$900,22,0))</f>
        <v/>
      </c>
      <c r="T1285" s="9" t="str">
        <f t="shared" si="95"/>
        <v xml:space="preserve"> </v>
      </c>
      <c r="U1285" s="9" t="str">
        <f t="shared" si="96"/>
        <v>　</v>
      </c>
      <c r="V1285" s="9" t="str">
        <f t="shared" si="97"/>
        <v xml:space="preserve"> </v>
      </c>
      <c r="W1285" s="9">
        <f t="shared" si="98"/>
        <v>0</v>
      </c>
      <c r="X1285" s="8" t="str">
        <f t="shared" si="99"/>
        <v/>
      </c>
    </row>
    <row r="1286" spans="1:24" ht="57" customHeight="1" x14ac:dyDescent="0.15">
      <c r="A1286" s="44"/>
      <c r="B1286" s="11"/>
      <c r="C1286" s="17"/>
      <c r="D1286" s="17"/>
      <c r="E1286" s="16"/>
      <c r="F1286" s="15"/>
      <c r="G1286" s="14"/>
      <c r="H1286" s="13" t="str">
        <f>IF(F1286="","",VLOOKUP(F1286,図書名リスト!$C$3:$W$900,16,0))</f>
        <v/>
      </c>
      <c r="I1286" s="12" t="str">
        <f>IF(F1286="","",VLOOKUP(X1286,図書名リスト!$A$3:$W$900,5,0))</f>
        <v/>
      </c>
      <c r="J1286" s="25" t="str">
        <f>IF(F1286="","",VLOOKUP(X1286,図書名リスト!$A$3:$W$900,9,0))</f>
        <v/>
      </c>
      <c r="K1286" s="24" t="str">
        <f>IF(F1286="","",VLOOKUP(X1286,図書名リスト!$A$3:$W$900,23,0))</f>
        <v/>
      </c>
      <c r="L1286" s="10" t="str">
        <f>IF(F1286="","",VLOOKUP(X1286,図書名リスト!$A$3:$W$900,11,0))</f>
        <v/>
      </c>
      <c r="M1286" s="43" t="str">
        <f>IF(F1286="","",VLOOKUP(X1286,図書名リスト!$A$3:$W$900,14,0))</f>
        <v/>
      </c>
      <c r="N1286" s="10" t="str">
        <f>IF(F1286="","",VLOOKUP(X1286,図書名リスト!$A$3:$W$900,17,0))</f>
        <v/>
      </c>
      <c r="O1286" s="11"/>
      <c r="P1286" s="23" t="str">
        <f>IF(F1286="","",VLOOKUP(X1286,図書名リスト!$A$3:$W$900,21,0))</f>
        <v/>
      </c>
      <c r="Q1286" s="22" t="str">
        <f>IF(F1286="","",VLOOKUP(X1286,図書名リスト!$A$3:$W$900,19,0))</f>
        <v/>
      </c>
      <c r="R1286" s="23" t="str">
        <f>IF(F1286="","",VLOOKUP(X1286,図書名リスト!$A$3:$W$900,20,0))</f>
        <v/>
      </c>
      <c r="S1286" s="22" t="str">
        <f>IF(F1286="","",VLOOKUP(X1286,図書名リスト!$A$3:$W$900,22,0))</f>
        <v/>
      </c>
      <c r="T1286" s="9" t="str">
        <f t="shared" si="95"/>
        <v xml:space="preserve"> </v>
      </c>
      <c r="U1286" s="9" t="str">
        <f t="shared" si="96"/>
        <v>　</v>
      </c>
      <c r="V1286" s="9" t="str">
        <f t="shared" si="97"/>
        <v xml:space="preserve"> </v>
      </c>
      <c r="W1286" s="9">
        <f t="shared" si="98"/>
        <v>0</v>
      </c>
      <c r="X1286" s="8" t="str">
        <f t="shared" si="99"/>
        <v/>
      </c>
    </row>
    <row r="1287" spans="1:24" ht="57" customHeight="1" x14ac:dyDescent="0.15">
      <c r="A1287" s="44"/>
      <c r="B1287" s="11"/>
      <c r="C1287" s="17"/>
      <c r="D1287" s="17"/>
      <c r="E1287" s="16"/>
      <c r="F1287" s="15"/>
      <c r="G1287" s="14"/>
      <c r="H1287" s="13" t="str">
        <f>IF(F1287="","",VLOOKUP(F1287,図書名リスト!$C$3:$W$900,16,0))</f>
        <v/>
      </c>
      <c r="I1287" s="12" t="str">
        <f>IF(F1287="","",VLOOKUP(X1287,図書名リスト!$A$3:$W$900,5,0))</f>
        <v/>
      </c>
      <c r="J1287" s="25" t="str">
        <f>IF(F1287="","",VLOOKUP(X1287,図書名リスト!$A$3:$W$900,9,0))</f>
        <v/>
      </c>
      <c r="K1287" s="24" t="str">
        <f>IF(F1287="","",VLOOKUP(X1287,図書名リスト!$A$3:$W$900,23,0))</f>
        <v/>
      </c>
      <c r="L1287" s="10" t="str">
        <f>IF(F1287="","",VLOOKUP(X1287,図書名リスト!$A$3:$W$900,11,0))</f>
        <v/>
      </c>
      <c r="M1287" s="43" t="str">
        <f>IF(F1287="","",VLOOKUP(X1287,図書名リスト!$A$3:$W$900,14,0))</f>
        <v/>
      </c>
      <c r="N1287" s="10" t="str">
        <f>IF(F1287="","",VLOOKUP(X1287,図書名リスト!$A$3:$W$900,17,0))</f>
        <v/>
      </c>
      <c r="O1287" s="11"/>
      <c r="P1287" s="23" t="str">
        <f>IF(F1287="","",VLOOKUP(X1287,図書名リスト!$A$3:$W$900,21,0))</f>
        <v/>
      </c>
      <c r="Q1287" s="22" t="str">
        <f>IF(F1287="","",VLOOKUP(X1287,図書名リスト!$A$3:$W$900,19,0))</f>
        <v/>
      </c>
      <c r="R1287" s="23" t="str">
        <f>IF(F1287="","",VLOOKUP(X1287,図書名リスト!$A$3:$W$900,20,0))</f>
        <v/>
      </c>
      <c r="S1287" s="22" t="str">
        <f>IF(F1287="","",VLOOKUP(X1287,図書名リスト!$A$3:$W$900,22,0))</f>
        <v/>
      </c>
      <c r="T1287" s="9" t="str">
        <f t="shared" si="95"/>
        <v xml:space="preserve"> </v>
      </c>
      <c r="U1287" s="9" t="str">
        <f t="shared" si="96"/>
        <v>　</v>
      </c>
      <c r="V1287" s="9" t="str">
        <f t="shared" si="97"/>
        <v xml:space="preserve"> </v>
      </c>
      <c r="W1287" s="9">
        <f t="shared" si="98"/>
        <v>0</v>
      </c>
      <c r="X1287" s="8" t="str">
        <f t="shared" si="99"/>
        <v/>
      </c>
    </row>
    <row r="1288" spans="1:24" ht="57" customHeight="1" x14ac:dyDescent="0.15">
      <c r="A1288" s="44"/>
      <c r="B1288" s="11"/>
      <c r="C1288" s="17"/>
      <c r="D1288" s="17"/>
      <c r="E1288" s="16"/>
      <c r="F1288" s="15"/>
      <c r="G1288" s="14"/>
      <c r="H1288" s="13" t="str">
        <f>IF(F1288="","",VLOOKUP(F1288,図書名リスト!$C$3:$W$900,16,0))</f>
        <v/>
      </c>
      <c r="I1288" s="12" t="str">
        <f>IF(F1288="","",VLOOKUP(X1288,図書名リスト!$A$3:$W$900,5,0))</f>
        <v/>
      </c>
      <c r="J1288" s="25" t="str">
        <f>IF(F1288="","",VLOOKUP(X1288,図書名リスト!$A$3:$W$900,9,0))</f>
        <v/>
      </c>
      <c r="K1288" s="24" t="str">
        <f>IF(F1288="","",VLOOKUP(X1288,図書名リスト!$A$3:$W$900,23,0))</f>
        <v/>
      </c>
      <c r="L1288" s="10" t="str">
        <f>IF(F1288="","",VLOOKUP(X1288,図書名リスト!$A$3:$W$900,11,0))</f>
        <v/>
      </c>
      <c r="M1288" s="43" t="str">
        <f>IF(F1288="","",VLOOKUP(X1288,図書名リスト!$A$3:$W$900,14,0))</f>
        <v/>
      </c>
      <c r="N1288" s="10" t="str">
        <f>IF(F1288="","",VLOOKUP(X1288,図書名リスト!$A$3:$W$900,17,0))</f>
        <v/>
      </c>
      <c r="O1288" s="11"/>
      <c r="P1288" s="23" t="str">
        <f>IF(F1288="","",VLOOKUP(X1288,図書名リスト!$A$3:$W$900,21,0))</f>
        <v/>
      </c>
      <c r="Q1288" s="22" t="str">
        <f>IF(F1288="","",VLOOKUP(X1288,図書名リスト!$A$3:$W$900,19,0))</f>
        <v/>
      </c>
      <c r="R1288" s="23" t="str">
        <f>IF(F1288="","",VLOOKUP(X1288,図書名リスト!$A$3:$W$900,20,0))</f>
        <v/>
      </c>
      <c r="S1288" s="22" t="str">
        <f>IF(F1288="","",VLOOKUP(X1288,図書名リスト!$A$3:$W$900,22,0))</f>
        <v/>
      </c>
      <c r="T1288" s="9" t="str">
        <f t="shared" si="95"/>
        <v xml:space="preserve"> </v>
      </c>
      <c r="U1288" s="9" t="str">
        <f t="shared" si="96"/>
        <v>　</v>
      </c>
      <c r="V1288" s="9" t="str">
        <f t="shared" si="97"/>
        <v xml:space="preserve"> </v>
      </c>
      <c r="W1288" s="9">
        <f t="shared" si="98"/>
        <v>0</v>
      </c>
      <c r="X1288" s="8" t="str">
        <f t="shared" si="99"/>
        <v/>
      </c>
    </row>
    <row r="1289" spans="1:24" ht="57" customHeight="1" x14ac:dyDescent="0.15">
      <c r="A1289" s="44"/>
      <c r="B1289" s="11"/>
      <c r="C1289" s="17"/>
      <c r="D1289" s="17"/>
      <c r="E1289" s="16"/>
      <c r="F1289" s="15"/>
      <c r="G1289" s="14"/>
      <c r="H1289" s="13" t="str">
        <f>IF(F1289="","",VLOOKUP(F1289,図書名リスト!$C$3:$W$900,16,0))</f>
        <v/>
      </c>
      <c r="I1289" s="12" t="str">
        <f>IF(F1289="","",VLOOKUP(X1289,図書名リスト!$A$3:$W$900,5,0))</f>
        <v/>
      </c>
      <c r="J1289" s="25" t="str">
        <f>IF(F1289="","",VLOOKUP(X1289,図書名リスト!$A$3:$W$900,9,0))</f>
        <v/>
      </c>
      <c r="K1289" s="24" t="str">
        <f>IF(F1289="","",VLOOKUP(X1289,図書名リスト!$A$3:$W$900,23,0))</f>
        <v/>
      </c>
      <c r="L1289" s="10" t="str">
        <f>IF(F1289="","",VLOOKUP(X1289,図書名リスト!$A$3:$W$900,11,0))</f>
        <v/>
      </c>
      <c r="M1289" s="43" t="str">
        <f>IF(F1289="","",VLOOKUP(X1289,図書名リスト!$A$3:$W$900,14,0))</f>
        <v/>
      </c>
      <c r="N1289" s="10" t="str">
        <f>IF(F1289="","",VLOOKUP(X1289,図書名リスト!$A$3:$W$900,17,0))</f>
        <v/>
      </c>
      <c r="O1289" s="11"/>
      <c r="P1289" s="23" t="str">
        <f>IF(F1289="","",VLOOKUP(X1289,図書名リスト!$A$3:$W$900,21,0))</f>
        <v/>
      </c>
      <c r="Q1289" s="22" t="str">
        <f>IF(F1289="","",VLOOKUP(X1289,図書名リスト!$A$3:$W$900,19,0))</f>
        <v/>
      </c>
      <c r="R1289" s="23" t="str">
        <f>IF(F1289="","",VLOOKUP(X1289,図書名リスト!$A$3:$W$900,20,0))</f>
        <v/>
      </c>
      <c r="S1289" s="22" t="str">
        <f>IF(F1289="","",VLOOKUP(X1289,図書名リスト!$A$3:$W$900,22,0))</f>
        <v/>
      </c>
      <c r="T1289" s="9" t="str">
        <f t="shared" si="95"/>
        <v xml:space="preserve"> </v>
      </c>
      <c r="U1289" s="9" t="str">
        <f t="shared" si="96"/>
        <v>　</v>
      </c>
      <c r="V1289" s="9" t="str">
        <f t="shared" si="97"/>
        <v xml:space="preserve"> </v>
      </c>
      <c r="W1289" s="9">
        <f t="shared" si="98"/>
        <v>0</v>
      </c>
      <c r="X1289" s="8" t="str">
        <f t="shared" si="99"/>
        <v/>
      </c>
    </row>
    <row r="1290" spans="1:24" ht="57" customHeight="1" x14ac:dyDescent="0.15">
      <c r="A1290" s="44"/>
      <c r="B1290" s="11"/>
      <c r="C1290" s="17"/>
      <c r="D1290" s="17"/>
      <c r="E1290" s="16"/>
      <c r="F1290" s="15"/>
      <c r="G1290" s="14"/>
      <c r="H1290" s="13" t="str">
        <f>IF(F1290="","",VLOOKUP(F1290,図書名リスト!$C$3:$W$900,16,0))</f>
        <v/>
      </c>
      <c r="I1290" s="12" t="str">
        <f>IF(F1290="","",VLOOKUP(X1290,図書名リスト!$A$3:$W$900,5,0))</f>
        <v/>
      </c>
      <c r="J1290" s="25" t="str">
        <f>IF(F1290="","",VLOOKUP(X1290,図書名リスト!$A$3:$W$900,9,0))</f>
        <v/>
      </c>
      <c r="K1290" s="24" t="str">
        <f>IF(F1290="","",VLOOKUP(X1290,図書名リスト!$A$3:$W$900,23,0))</f>
        <v/>
      </c>
      <c r="L1290" s="10" t="str">
        <f>IF(F1290="","",VLOOKUP(X1290,図書名リスト!$A$3:$W$900,11,0))</f>
        <v/>
      </c>
      <c r="M1290" s="43" t="str">
        <f>IF(F1290="","",VLOOKUP(X1290,図書名リスト!$A$3:$W$900,14,0))</f>
        <v/>
      </c>
      <c r="N1290" s="10" t="str">
        <f>IF(F1290="","",VLOOKUP(X1290,図書名リスト!$A$3:$W$900,17,0))</f>
        <v/>
      </c>
      <c r="O1290" s="11"/>
      <c r="P1290" s="23" t="str">
        <f>IF(F1290="","",VLOOKUP(X1290,図書名リスト!$A$3:$W$900,21,0))</f>
        <v/>
      </c>
      <c r="Q1290" s="22" t="str">
        <f>IF(F1290="","",VLOOKUP(X1290,図書名リスト!$A$3:$W$900,19,0))</f>
        <v/>
      </c>
      <c r="R1290" s="23" t="str">
        <f>IF(F1290="","",VLOOKUP(X1290,図書名リスト!$A$3:$W$900,20,0))</f>
        <v/>
      </c>
      <c r="S1290" s="22" t="str">
        <f>IF(F1290="","",VLOOKUP(X1290,図書名リスト!$A$3:$W$900,22,0))</f>
        <v/>
      </c>
      <c r="T1290" s="9" t="str">
        <f t="shared" si="95"/>
        <v xml:space="preserve"> </v>
      </c>
      <c r="U1290" s="9" t="str">
        <f t="shared" si="96"/>
        <v>　</v>
      </c>
      <c r="V1290" s="9" t="str">
        <f t="shared" si="97"/>
        <v xml:space="preserve"> </v>
      </c>
      <c r="W1290" s="9">
        <f t="shared" si="98"/>
        <v>0</v>
      </c>
      <c r="X1290" s="8" t="str">
        <f t="shared" si="99"/>
        <v/>
      </c>
    </row>
    <row r="1291" spans="1:24" ht="57" customHeight="1" x14ac:dyDescent="0.15">
      <c r="A1291" s="44"/>
      <c r="B1291" s="11"/>
      <c r="C1291" s="17"/>
      <c r="D1291" s="17"/>
      <c r="E1291" s="16"/>
      <c r="F1291" s="15"/>
      <c r="G1291" s="14"/>
      <c r="H1291" s="13" t="str">
        <f>IF(F1291="","",VLOOKUP(F1291,図書名リスト!$C$3:$W$900,16,0))</f>
        <v/>
      </c>
      <c r="I1291" s="12" t="str">
        <f>IF(F1291="","",VLOOKUP(X1291,図書名リスト!$A$3:$W$900,5,0))</f>
        <v/>
      </c>
      <c r="J1291" s="25" t="str">
        <f>IF(F1291="","",VLOOKUP(X1291,図書名リスト!$A$3:$W$900,9,0))</f>
        <v/>
      </c>
      <c r="K1291" s="24" t="str">
        <f>IF(F1291="","",VLOOKUP(X1291,図書名リスト!$A$3:$W$900,23,0))</f>
        <v/>
      </c>
      <c r="L1291" s="10" t="str">
        <f>IF(F1291="","",VLOOKUP(X1291,図書名リスト!$A$3:$W$900,11,0))</f>
        <v/>
      </c>
      <c r="M1291" s="43" t="str">
        <f>IF(F1291="","",VLOOKUP(X1291,図書名リスト!$A$3:$W$900,14,0))</f>
        <v/>
      </c>
      <c r="N1291" s="10" t="str">
        <f>IF(F1291="","",VLOOKUP(X1291,図書名リスト!$A$3:$W$900,17,0))</f>
        <v/>
      </c>
      <c r="O1291" s="11"/>
      <c r="P1291" s="23" t="str">
        <f>IF(F1291="","",VLOOKUP(X1291,図書名リスト!$A$3:$W$900,21,0))</f>
        <v/>
      </c>
      <c r="Q1291" s="22" t="str">
        <f>IF(F1291="","",VLOOKUP(X1291,図書名リスト!$A$3:$W$900,19,0))</f>
        <v/>
      </c>
      <c r="R1291" s="23" t="str">
        <f>IF(F1291="","",VLOOKUP(X1291,図書名リスト!$A$3:$W$900,20,0))</f>
        <v/>
      </c>
      <c r="S1291" s="22" t="str">
        <f>IF(F1291="","",VLOOKUP(X1291,図書名リスト!$A$3:$W$900,22,0))</f>
        <v/>
      </c>
      <c r="T1291" s="9" t="str">
        <f t="shared" si="95"/>
        <v xml:space="preserve"> </v>
      </c>
      <c r="U1291" s="9" t="str">
        <f t="shared" si="96"/>
        <v>　</v>
      </c>
      <c r="V1291" s="9" t="str">
        <f t="shared" si="97"/>
        <v xml:space="preserve"> </v>
      </c>
      <c r="W1291" s="9">
        <f t="shared" si="98"/>
        <v>0</v>
      </c>
      <c r="X1291" s="8" t="str">
        <f t="shared" si="99"/>
        <v/>
      </c>
    </row>
    <row r="1292" spans="1:24" ht="57" customHeight="1" x14ac:dyDescent="0.15">
      <c r="A1292" s="44"/>
      <c r="B1292" s="11"/>
      <c r="C1292" s="17"/>
      <c r="D1292" s="17"/>
      <c r="E1292" s="16"/>
      <c r="F1292" s="15"/>
      <c r="G1292" s="14"/>
      <c r="H1292" s="13" t="str">
        <f>IF(F1292="","",VLOOKUP(F1292,図書名リスト!$C$3:$W$900,16,0))</f>
        <v/>
      </c>
      <c r="I1292" s="12" t="str">
        <f>IF(F1292="","",VLOOKUP(X1292,図書名リスト!$A$3:$W$900,5,0))</f>
        <v/>
      </c>
      <c r="J1292" s="25" t="str">
        <f>IF(F1292="","",VLOOKUP(X1292,図書名リスト!$A$3:$W$900,9,0))</f>
        <v/>
      </c>
      <c r="K1292" s="24" t="str">
        <f>IF(F1292="","",VLOOKUP(X1292,図書名リスト!$A$3:$W$900,23,0))</f>
        <v/>
      </c>
      <c r="L1292" s="10" t="str">
        <f>IF(F1292="","",VLOOKUP(X1292,図書名リスト!$A$3:$W$900,11,0))</f>
        <v/>
      </c>
      <c r="M1292" s="43" t="str">
        <f>IF(F1292="","",VLOOKUP(X1292,図書名リスト!$A$3:$W$900,14,0))</f>
        <v/>
      </c>
      <c r="N1292" s="10" t="str">
        <f>IF(F1292="","",VLOOKUP(X1292,図書名リスト!$A$3:$W$900,17,0))</f>
        <v/>
      </c>
      <c r="O1292" s="11"/>
      <c r="P1292" s="23" t="str">
        <f>IF(F1292="","",VLOOKUP(X1292,図書名リスト!$A$3:$W$900,21,0))</f>
        <v/>
      </c>
      <c r="Q1292" s="22" t="str">
        <f>IF(F1292="","",VLOOKUP(X1292,図書名リスト!$A$3:$W$900,19,0))</f>
        <v/>
      </c>
      <c r="R1292" s="23" t="str">
        <f>IF(F1292="","",VLOOKUP(X1292,図書名リスト!$A$3:$W$900,20,0))</f>
        <v/>
      </c>
      <c r="S1292" s="22" t="str">
        <f>IF(F1292="","",VLOOKUP(X1292,図書名リスト!$A$3:$W$900,22,0))</f>
        <v/>
      </c>
      <c r="T1292" s="9" t="str">
        <f t="shared" si="95"/>
        <v xml:space="preserve"> </v>
      </c>
      <c r="U1292" s="9" t="str">
        <f t="shared" si="96"/>
        <v>　</v>
      </c>
      <c r="V1292" s="9" t="str">
        <f t="shared" si="97"/>
        <v xml:space="preserve"> </v>
      </c>
      <c r="W1292" s="9">
        <f t="shared" si="98"/>
        <v>0</v>
      </c>
      <c r="X1292" s="8" t="str">
        <f t="shared" si="99"/>
        <v/>
      </c>
    </row>
    <row r="1293" spans="1:24" ht="57" customHeight="1" x14ac:dyDescent="0.15">
      <c r="A1293" s="44"/>
      <c r="B1293" s="11"/>
      <c r="C1293" s="17"/>
      <c r="D1293" s="17"/>
      <c r="E1293" s="16"/>
      <c r="F1293" s="15"/>
      <c r="G1293" s="14"/>
      <c r="H1293" s="13" t="str">
        <f>IF(F1293="","",VLOOKUP(F1293,図書名リスト!$C$3:$W$900,16,0))</f>
        <v/>
      </c>
      <c r="I1293" s="12" t="str">
        <f>IF(F1293="","",VLOOKUP(X1293,図書名リスト!$A$3:$W$900,5,0))</f>
        <v/>
      </c>
      <c r="J1293" s="25" t="str">
        <f>IF(F1293="","",VLOOKUP(X1293,図書名リスト!$A$3:$W$900,9,0))</f>
        <v/>
      </c>
      <c r="K1293" s="24" t="str">
        <f>IF(F1293="","",VLOOKUP(X1293,図書名リスト!$A$3:$W$900,23,0))</f>
        <v/>
      </c>
      <c r="L1293" s="10" t="str">
        <f>IF(F1293="","",VLOOKUP(X1293,図書名リスト!$A$3:$W$900,11,0))</f>
        <v/>
      </c>
      <c r="M1293" s="43" t="str">
        <f>IF(F1293="","",VLOOKUP(X1293,図書名リスト!$A$3:$W$900,14,0))</f>
        <v/>
      </c>
      <c r="N1293" s="10" t="str">
        <f>IF(F1293="","",VLOOKUP(X1293,図書名リスト!$A$3:$W$900,17,0))</f>
        <v/>
      </c>
      <c r="O1293" s="11"/>
      <c r="P1293" s="23" t="str">
        <f>IF(F1293="","",VLOOKUP(X1293,図書名リスト!$A$3:$W$900,21,0))</f>
        <v/>
      </c>
      <c r="Q1293" s="22" t="str">
        <f>IF(F1293="","",VLOOKUP(X1293,図書名リスト!$A$3:$W$900,19,0))</f>
        <v/>
      </c>
      <c r="R1293" s="23" t="str">
        <f>IF(F1293="","",VLOOKUP(X1293,図書名リスト!$A$3:$W$900,20,0))</f>
        <v/>
      </c>
      <c r="S1293" s="22" t="str">
        <f>IF(F1293="","",VLOOKUP(X1293,図書名リスト!$A$3:$W$900,22,0))</f>
        <v/>
      </c>
      <c r="T1293" s="9" t="str">
        <f t="shared" si="95"/>
        <v xml:space="preserve"> </v>
      </c>
      <c r="U1293" s="9" t="str">
        <f t="shared" si="96"/>
        <v>　</v>
      </c>
      <c r="V1293" s="9" t="str">
        <f t="shared" si="97"/>
        <v xml:space="preserve"> </v>
      </c>
      <c r="W1293" s="9">
        <f t="shared" si="98"/>
        <v>0</v>
      </c>
      <c r="X1293" s="8" t="str">
        <f t="shared" si="99"/>
        <v/>
      </c>
    </row>
    <row r="1294" spans="1:24" ht="57" customHeight="1" x14ac:dyDescent="0.15">
      <c r="A1294" s="44"/>
      <c r="B1294" s="11"/>
      <c r="C1294" s="17"/>
      <c r="D1294" s="17"/>
      <c r="E1294" s="16"/>
      <c r="F1294" s="15"/>
      <c r="G1294" s="14"/>
      <c r="H1294" s="13" t="str">
        <f>IF(F1294="","",VLOOKUP(F1294,図書名リスト!$C$3:$W$900,16,0))</f>
        <v/>
      </c>
      <c r="I1294" s="12" t="str">
        <f>IF(F1294="","",VLOOKUP(X1294,図書名リスト!$A$3:$W$900,5,0))</f>
        <v/>
      </c>
      <c r="J1294" s="25" t="str">
        <f>IF(F1294="","",VLOOKUP(X1294,図書名リスト!$A$3:$W$900,9,0))</f>
        <v/>
      </c>
      <c r="K1294" s="24" t="str">
        <f>IF(F1294="","",VLOOKUP(X1294,図書名リスト!$A$3:$W$900,23,0))</f>
        <v/>
      </c>
      <c r="L1294" s="10" t="str">
        <f>IF(F1294="","",VLOOKUP(X1294,図書名リスト!$A$3:$W$900,11,0))</f>
        <v/>
      </c>
      <c r="M1294" s="43" t="str">
        <f>IF(F1294="","",VLOOKUP(X1294,図書名リスト!$A$3:$W$900,14,0))</f>
        <v/>
      </c>
      <c r="N1294" s="10" t="str">
        <f>IF(F1294="","",VLOOKUP(X1294,図書名リスト!$A$3:$W$900,17,0))</f>
        <v/>
      </c>
      <c r="O1294" s="11"/>
      <c r="P1294" s="23" t="str">
        <f>IF(F1294="","",VLOOKUP(X1294,図書名リスト!$A$3:$W$900,21,0))</f>
        <v/>
      </c>
      <c r="Q1294" s="22" t="str">
        <f>IF(F1294="","",VLOOKUP(X1294,図書名リスト!$A$3:$W$900,19,0))</f>
        <v/>
      </c>
      <c r="R1294" s="23" t="str">
        <f>IF(F1294="","",VLOOKUP(X1294,図書名リスト!$A$3:$W$900,20,0))</f>
        <v/>
      </c>
      <c r="S1294" s="22" t="str">
        <f>IF(F1294="","",VLOOKUP(X1294,図書名リスト!$A$3:$W$900,22,0))</f>
        <v/>
      </c>
      <c r="T1294" s="9" t="str">
        <f t="shared" si="95"/>
        <v xml:space="preserve"> </v>
      </c>
      <c r="U1294" s="9" t="str">
        <f t="shared" si="96"/>
        <v>　</v>
      </c>
      <c r="V1294" s="9" t="str">
        <f t="shared" si="97"/>
        <v xml:space="preserve"> </v>
      </c>
      <c r="W1294" s="9">
        <f t="shared" si="98"/>
        <v>0</v>
      </c>
      <c r="X1294" s="8" t="str">
        <f t="shared" si="99"/>
        <v/>
      </c>
    </row>
    <row r="1295" spans="1:24" ht="57" customHeight="1" x14ac:dyDescent="0.15">
      <c r="A1295" s="44"/>
      <c r="B1295" s="11"/>
      <c r="C1295" s="17"/>
      <c r="D1295" s="17"/>
      <c r="E1295" s="16"/>
      <c r="F1295" s="15"/>
      <c r="G1295" s="14"/>
      <c r="H1295" s="13" t="str">
        <f>IF(F1295="","",VLOOKUP(F1295,図書名リスト!$C$3:$W$900,16,0))</f>
        <v/>
      </c>
      <c r="I1295" s="12" t="str">
        <f>IF(F1295="","",VLOOKUP(X1295,図書名リスト!$A$3:$W$900,5,0))</f>
        <v/>
      </c>
      <c r="J1295" s="25" t="str">
        <f>IF(F1295="","",VLOOKUP(X1295,図書名リスト!$A$3:$W$900,9,0))</f>
        <v/>
      </c>
      <c r="K1295" s="24" t="str">
        <f>IF(F1295="","",VLOOKUP(X1295,図書名リスト!$A$3:$W$900,23,0))</f>
        <v/>
      </c>
      <c r="L1295" s="10" t="str">
        <f>IF(F1295="","",VLOOKUP(X1295,図書名リスト!$A$3:$W$900,11,0))</f>
        <v/>
      </c>
      <c r="M1295" s="43" t="str">
        <f>IF(F1295="","",VLOOKUP(X1295,図書名リスト!$A$3:$W$900,14,0))</f>
        <v/>
      </c>
      <c r="N1295" s="10" t="str">
        <f>IF(F1295="","",VLOOKUP(X1295,図書名リスト!$A$3:$W$900,17,0))</f>
        <v/>
      </c>
      <c r="O1295" s="11"/>
      <c r="P1295" s="23" t="str">
        <f>IF(F1295="","",VLOOKUP(X1295,図書名リスト!$A$3:$W$900,21,0))</f>
        <v/>
      </c>
      <c r="Q1295" s="22" t="str">
        <f>IF(F1295="","",VLOOKUP(X1295,図書名リスト!$A$3:$W$900,19,0))</f>
        <v/>
      </c>
      <c r="R1295" s="23" t="str">
        <f>IF(F1295="","",VLOOKUP(X1295,図書名リスト!$A$3:$W$900,20,0))</f>
        <v/>
      </c>
      <c r="S1295" s="22" t="str">
        <f>IF(F1295="","",VLOOKUP(X1295,図書名リスト!$A$3:$W$900,22,0))</f>
        <v/>
      </c>
      <c r="T1295" s="9" t="str">
        <f t="shared" ref="T1295:T1358" si="100">IF($B1295=0," ",$L$2)</f>
        <v xml:space="preserve"> </v>
      </c>
      <c r="U1295" s="9" t="str">
        <f t="shared" ref="U1295:U1358" si="101">IF($B1295=0,"　",A1295)</f>
        <v>　</v>
      </c>
      <c r="V1295" s="9" t="str">
        <f t="shared" ref="V1295:V1358" si="102">IF($B1295=0," ",VLOOKUP(T1295,$Z$129:$AA$175,2,0))</f>
        <v xml:space="preserve"> </v>
      </c>
      <c r="W1295" s="9">
        <f t="shared" ref="W1295:W1358" si="103">B1295</f>
        <v>0</v>
      </c>
      <c r="X1295" s="8" t="str">
        <f t="shared" ref="X1295:X1358" si="104">IF(F1295&amp;G1295="","",CONCATENATE(F1295,G1295))</f>
        <v/>
      </c>
    </row>
    <row r="1296" spans="1:24" ht="57" customHeight="1" x14ac:dyDescent="0.15">
      <c r="A1296" s="44"/>
      <c r="B1296" s="11"/>
      <c r="C1296" s="17"/>
      <c r="D1296" s="17"/>
      <c r="E1296" s="16"/>
      <c r="F1296" s="15"/>
      <c r="G1296" s="14"/>
      <c r="H1296" s="13" t="str">
        <f>IF(F1296="","",VLOOKUP(F1296,図書名リスト!$C$3:$W$900,16,0))</f>
        <v/>
      </c>
      <c r="I1296" s="12" t="str">
        <f>IF(F1296="","",VLOOKUP(X1296,図書名リスト!$A$3:$W$900,5,0))</f>
        <v/>
      </c>
      <c r="J1296" s="25" t="str">
        <f>IF(F1296="","",VLOOKUP(X1296,図書名リスト!$A$3:$W$900,9,0))</f>
        <v/>
      </c>
      <c r="K1296" s="24" t="str">
        <f>IF(F1296="","",VLOOKUP(X1296,図書名リスト!$A$3:$W$900,23,0))</f>
        <v/>
      </c>
      <c r="L1296" s="10" t="str">
        <f>IF(F1296="","",VLOOKUP(X1296,図書名リスト!$A$3:$W$900,11,0))</f>
        <v/>
      </c>
      <c r="M1296" s="43" t="str">
        <f>IF(F1296="","",VLOOKUP(X1296,図書名リスト!$A$3:$W$900,14,0))</f>
        <v/>
      </c>
      <c r="N1296" s="10" t="str">
        <f>IF(F1296="","",VLOOKUP(X1296,図書名リスト!$A$3:$W$900,17,0))</f>
        <v/>
      </c>
      <c r="O1296" s="11"/>
      <c r="P1296" s="23" t="str">
        <f>IF(F1296="","",VLOOKUP(X1296,図書名リスト!$A$3:$W$900,21,0))</f>
        <v/>
      </c>
      <c r="Q1296" s="22" t="str">
        <f>IF(F1296="","",VLOOKUP(X1296,図書名リスト!$A$3:$W$900,19,0))</f>
        <v/>
      </c>
      <c r="R1296" s="23" t="str">
        <f>IF(F1296="","",VLOOKUP(X1296,図書名リスト!$A$3:$W$900,20,0))</f>
        <v/>
      </c>
      <c r="S1296" s="22" t="str">
        <f>IF(F1296="","",VLOOKUP(X1296,図書名リスト!$A$3:$W$900,22,0))</f>
        <v/>
      </c>
      <c r="T1296" s="9" t="str">
        <f t="shared" si="100"/>
        <v xml:space="preserve"> </v>
      </c>
      <c r="U1296" s="9" t="str">
        <f t="shared" si="101"/>
        <v>　</v>
      </c>
      <c r="V1296" s="9" t="str">
        <f t="shared" si="102"/>
        <v xml:space="preserve"> </v>
      </c>
      <c r="W1296" s="9">
        <f t="shared" si="103"/>
        <v>0</v>
      </c>
      <c r="X1296" s="8" t="str">
        <f t="shared" si="104"/>
        <v/>
      </c>
    </row>
    <row r="1297" spans="1:24" ht="57" customHeight="1" x14ac:dyDescent="0.15">
      <c r="A1297" s="44"/>
      <c r="B1297" s="11"/>
      <c r="C1297" s="17"/>
      <c r="D1297" s="17"/>
      <c r="E1297" s="16"/>
      <c r="F1297" s="15"/>
      <c r="G1297" s="14"/>
      <c r="H1297" s="13" t="str">
        <f>IF(F1297="","",VLOOKUP(F1297,図書名リスト!$C$3:$W$900,16,0))</f>
        <v/>
      </c>
      <c r="I1297" s="12" t="str">
        <f>IF(F1297="","",VLOOKUP(X1297,図書名リスト!$A$3:$W$900,5,0))</f>
        <v/>
      </c>
      <c r="J1297" s="25" t="str">
        <f>IF(F1297="","",VLOOKUP(X1297,図書名リスト!$A$3:$W$900,9,0))</f>
        <v/>
      </c>
      <c r="K1297" s="24" t="str">
        <f>IF(F1297="","",VLOOKUP(X1297,図書名リスト!$A$3:$W$900,23,0))</f>
        <v/>
      </c>
      <c r="L1297" s="10" t="str">
        <f>IF(F1297="","",VLOOKUP(X1297,図書名リスト!$A$3:$W$900,11,0))</f>
        <v/>
      </c>
      <c r="M1297" s="43" t="str">
        <f>IF(F1297="","",VLOOKUP(X1297,図書名リスト!$A$3:$W$900,14,0))</f>
        <v/>
      </c>
      <c r="N1297" s="10" t="str">
        <f>IF(F1297="","",VLOOKUP(X1297,図書名リスト!$A$3:$W$900,17,0))</f>
        <v/>
      </c>
      <c r="O1297" s="11"/>
      <c r="P1297" s="23" t="str">
        <f>IF(F1297="","",VLOOKUP(X1297,図書名リスト!$A$3:$W$900,21,0))</f>
        <v/>
      </c>
      <c r="Q1297" s="22" t="str">
        <f>IF(F1297="","",VLOOKUP(X1297,図書名リスト!$A$3:$W$900,19,0))</f>
        <v/>
      </c>
      <c r="R1297" s="23" t="str">
        <f>IF(F1297="","",VLOOKUP(X1297,図書名リスト!$A$3:$W$900,20,0))</f>
        <v/>
      </c>
      <c r="S1297" s="22" t="str">
        <f>IF(F1297="","",VLOOKUP(X1297,図書名リスト!$A$3:$W$900,22,0))</f>
        <v/>
      </c>
      <c r="T1297" s="9" t="str">
        <f t="shared" si="100"/>
        <v xml:space="preserve"> </v>
      </c>
      <c r="U1297" s="9" t="str">
        <f t="shared" si="101"/>
        <v>　</v>
      </c>
      <c r="V1297" s="9" t="str">
        <f t="shared" si="102"/>
        <v xml:space="preserve"> </v>
      </c>
      <c r="W1297" s="9">
        <f t="shared" si="103"/>
        <v>0</v>
      </c>
      <c r="X1297" s="8" t="str">
        <f t="shared" si="104"/>
        <v/>
      </c>
    </row>
    <row r="1298" spans="1:24" ht="57" customHeight="1" x14ac:dyDescent="0.15">
      <c r="A1298" s="44"/>
      <c r="B1298" s="11"/>
      <c r="C1298" s="17"/>
      <c r="D1298" s="17"/>
      <c r="E1298" s="16"/>
      <c r="F1298" s="15"/>
      <c r="G1298" s="14"/>
      <c r="H1298" s="13" t="str">
        <f>IF(F1298="","",VLOOKUP(F1298,図書名リスト!$C$3:$W$900,16,0))</f>
        <v/>
      </c>
      <c r="I1298" s="12" t="str">
        <f>IF(F1298="","",VLOOKUP(X1298,図書名リスト!$A$3:$W$900,5,0))</f>
        <v/>
      </c>
      <c r="J1298" s="25" t="str">
        <f>IF(F1298="","",VLOOKUP(X1298,図書名リスト!$A$3:$W$900,9,0))</f>
        <v/>
      </c>
      <c r="K1298" s="24" t="str">
        <f>IF(F1298="","",VLOOKUP(X1298,図書名リスト!$A$3:$W$900,23,0))</f>
        <v/>
      </c>
      <c r="L1298" s="10" t="str">
        <f>IF(F1298="","",VLOOKUP(X1298,図書名リスト!$A$3:$W$900,11,0))</f>
        <v/>
      </c>
      <c r="M1298" s="43" t="str">
        <f>IF(F1298="","",VLOOKUP(X1298,図書名リスト!$A$3:$W$900,14,0))</f>
        <v/>
      </c>
      <c r="N1298" s="10" t="str">
        <f>IF(F1298="","",VLOOKUP(X1298,図書名リスト!$A$3:$W$900,17,0))</f>
        <v/>
      </c>
      <c r="O1298" s="11"/>
      <c r="P1298" s="23" t="str">
        <f>IF(F1298="","",VLOOKUP(X1298,図書名リスト!$A$3:$W$900,21,0))</f>
        <v/>
      </c>
      <c r="Q1298" s="22" t="str">
        <f>IF(F1298="","",VLOOKUP(X1298,図書名リスト!$A$3:$W$900,19,0))</f>
        <v/>
      </c>
      <c r="R1298" s="23" t="str">
        <f>IF(F1298="","",VLOOKUP(X1298,図書名リスト!$A$3:$W$900,20,0))</f>
        <v/>
      </c>
      <c r="S1298" s="22" t="str">
        <f>IF(F1298="","",VLOOKUP(X1298,図書名リスト!$A$3:$W$900,22,0))</f>
        <v/>
      </c>
      <c r="T1298" s="9" t="str">
        <f t="shared" si="100"/>
        <v xml:space="preserve"> </v>
      </c>
      <c r="U1298" s="9" t="str">
        <f t="shared" si="101"/>
        <v>　</v>
      </c>
      <c r="V1298" s="9" t="str">
        <f t="shared" si="102"/>
        <v xml:space="preserve"> </v>
      </c>
      <c r="W1298" s="9">
        <f t="shared" si="103"/>
        <v>0</v>
      </c>
      <c r="X1298" s="8" t="str">
        <f t="shared" si="104"/>
        <v/>
      </c>
    </row>
    <row r="1299" spans="1:24" ht="57" customHeight="1" x14ac:dyDescent="0.15">
      <c r="A1299" s="44"/>
      <c r="B1299" s="11"/>
      <c r="C1299" s="17"/>
      <c r="D1299" s="17"/>
      <c r="E1299" s="16"/>
      <c r="F1299" s="15"/>
      <c r="G1299" s="14"/>
      <c r="H1299" s="13" t="str">
        <f>IF(F1299="","",VLOOKUP(F1299,図書名リスト!$C$3:$W$900,16,0))</f>
        <v/>
      </c>
      <c r="I1299" s="12" t="str">
        <f>IF(F1299="","",VLOOKUP(X1299,図書名リスト!$A$3:$W$900,5,0))</f>
        <v/>
      </c>
      <c r="J1299" s="25" t="str">
        <f>IF(F1299="","",VLOOKUP(X1299,図書名リスト!$A$3:$W$900,9,0))</f>
        <v/>
      </c>
      <c r="K1299" s="24" t="str">
        <f>IF(F1299="","",VLOOKUP(X1299,図書名リスト!$A$3:$W$900,23,0))</f>
        <v/>
      </c>
      <c r="L1299" s="10" t="str">
        <f>IF(F1299="","",VLOOKUP(X1299,図書名リスト!$A$3:$W$900,11,0))</f>
        <v/>
      </c>
      <c r="M1299" s="43" t="str">
        <f>IF(F1299="","",VLOOKUP(X1299,図書名リスト!$A$3:$W$900,14,0))</f>
        <v/>
      </c>
      <c r="N1299" s="10" t="str">
        <f>IF(F1299="","",VLOOKUP(X1299,図書名リスト!$A$3:$W$900,17,0))</f>
        <v/>
      </c>
      <c r="O1299" s="11"/>
      <c r="P1299" s="23" t="str">
        <f>IF(F1299="","",VLOOKUP(X1299,図書名リスト!$A$3:$W$900,21,0))</f>
        <v/>
      </c>
      <c r="Q1299" s="22" t="str">
        <f>IF(F1299="","",VLOOKUP(X1299,図書名リスト!$A$3:$W$900,19,0))</f>
        <v/>
      </c>
      <c r="R1299" s="23" t="str">
        <f>IF(F1299="","",VLOOKUP(X1299,図書名リスト!$A$3:$W$900,20,0))</f>
        <v/>
      </c>
      <c r="S1299" s="22" t="str">
        <f>IF(F1299="","",VLOOKUP(X1299,図書名リスト!$A$3:$W$900,22,0))</f>
        <v/>
      </c>
      <c r="T1299" s="9" t="str">
        <f t="shared" si="100"/>
        <v xml:space="preserve"> </v>
      </c>
      <c r="U1299" s="9" t="str">
        <f t="shared" si="101"/>
        <v>　</v>
      </c>
      <c r="V1299" s="9" t="str">
        <f t="shared" si="102"/>
        <v xml:space="preserve"> </v>
      </c>
      <c r="W1299" s="9">
        <f t="shared" si="103"/>
        <v>0</v>
      </c>
      <c r="X1299" s="8" t="str">
        <f t="shared" si="104"/>
        <v/>
      </c>
    </row>
    <row r="1300" spans="1:24" ht="57" customHeight="1" x14ac:dyDescent="0.15">
      <c r="A1300" s="44"/>
      <c r="B1300" s="11"/>
      <c r="C1300" s="17"/>
      <c r="D1300" s="17"/>
      <c r="E1300" s="16"/>
      <c r="F1300" s="15"/>
      <c r="G1300" s="14"/>
      <c r="H1300" s="13" t="str">
        <f>IF(F1300="","",VLOOKUP(F1300,図書名リスト!$C$3:$W$900,16,0))</f>
        <v/>
      </c>
      <c r="I1300" s="12" t="str">
        <f>IF(F1300="","",VLOOKUP(X1300,図書名リスト!$A$3:$W$900,5,0))</f>
        <v/>
      </c>
      <c r="J1300" s="25" t="str">
        <f>IF(F1300="","",VLOOKUP(X1300,図書名リスト!$A$3:$W$900,9,0))</f>
        <v/>
      </c>
      <c r="K1300" s="24" t="str">
        <f>IF(F1300="","",VLOOKUP(X1300,図書名リスト!$A$3:$W$900,23,0))</f>
        <v/>
      </c>
      <c r="L1300" s="10" t="str">
        <f>IF(F1300="","",VLOOKUP(X1300,図書名リスト!$A$3:$W$900,11,0))</f>
        <v/>
      </c>
      <c r="M1300" s="43" t="str">
        <f>IF(F1300="","",VLOOKUP(X1300,図書名リスト!$A$3:$W$900,14,0))</f>
        <v/>
      </c>
      <c r="N1300" s="10" t="str">
        <f>IF(F1300="","",VLOOKUP(X1300,図書名リスト!$A$3:$W$900,17,0))</f>
        <v/>
      </c>
      <c r="O1300" s="11"/>
      <c r="P1300" s="23" t="str">
        <f>IF(F1300="","",VLOOKUP(X1300,図書名リスト!$A$3:$W$900,21,0))</f>
        <v/>
      </c>
      <c r="Q1300" s="22" t="str">
        <f>IF(F1300="","",VLOOKUP(X1300,図書名リスト!$A$3:$W$900,19,0))</f>
        <v/>
      </c>
      <c r="R1300" s="23" t="str">
        <f>IF(F1300="","",VLOOKUP(X1300,図書名リスト!$A$3:$W$900,20,0))</f>
        <v/>
      </c>
      <c r="S1300" s="22" t="str">
        <f>IF(F1300="","",VLOOKUP(X1300,図書名リスト!$A$3:$W$900,22,0))</f>
        <v/>
      </c>
      <c r="T1300" s="9" t="str">
        <f t="shared" si="100"/>
        <v xml:space="preserve"> </v>
      </c>
      <c r="U1300" s="9" t="str">
        <f t="shared" si="101"/>
        <v>　</v>
      </c>
      <c r="V1300" s="9" t="str">
        <f t="shared" si="102"/>
        <v xml:space="preserve"> </v>
      </c>
      <c r="W1300" s="9">
        <f t="shared" si="103"/>
        <v>0</v>
      </c>
      <c r="X1300" s="8" t="str">
        <f t="shared" si="104"/>
        <v/>
      </c>
    </row>
    <row r="1301" spans="1:24" ht="57" customHeight="1" x14ac:dyDescent="0.15">
      <c r="A1301" s="44"/>
      <c r="B1301" s="11"/>
      <c r="C1301" s="17"/>
      <c r="D1301" s="17"/>
      <c r="E1301" s="16"/>
      <c r="F1301" s="15"/>
      <c r="G1301" s="14"/>
      <c r="H1301" s="13" t="str">
        <f>IF(F1301="","",VLOOKUP(F1301,図書名リスト!$C$3:$W$900,16,0))</f>
        <v/>
      </c>
      <c r="I1301" s="12" t="str">
        <f>IF(F1301="","",VLOOKUP(X1301,図書名リスト!$A$3:$W$900,5,0))</f>
        <v/>
      </c>
      <c r="J1301" s="25" t="str">
        <f>IF(F1301="","",VLOOKUP(X1301,図書名リスト!$A$3:$W$900,9,0))</f>
        <v/>
      </c>
      <c r="K1301" s="24" t="str">
        <f>IF(F1301="","",VLOOKUP(X1301,図書名リスト!$A$3:$W$900,23,0))</f>
        <v/>
      </c>
      <c r="L1301" s="10" t="str">
        <f>IF(F1301="","",VLOOKUP(X1301,図書名リスト!$A$3:$W$900,11,0))</f>
        <v/>
      </c>
      <c r="M1301" s="43" t="str">
        <f>IF(F1301="","",VLOOKUP(X1301,図書名リスト!$A$3:$W$900,14,0))</f>
        <v/>
      </c>
      <c r="N1301" s="10" t="str">
        <f>IF(F1301="","",VLOOKUP(X1301,図書名リスト!$A$3:$W$900,17,0))</f>
        <v/>
      </c>
      <c r="O1301" s="11"/>
      <c r="P1301" s="23" t="str">
        <f>IF(F1301="","",VLOOKUP(X1301,図書名リスト!$A$3:$W$900,21,0))</f>
        <v/>
      </c>
      <c r="Q1301" s="22" t="str">
        <f>IF(F1301="","",VLOOKUP(X1301,図書名リスト!$A$3:$W$900,19,0))</f>
        <v/>
      </c>
      <c r="R1301" s="23" t="str">
        <f>IF(F1301="","",VLOOKUP(X1301,図書名リスト!$A$3:$W$900,20,0))</f>
        <v/>
      </c>
      <c r="S1301" s="22" t="str">
        <f>IF(F1301="","",VLOOKUP(X1301,図書名リスト!$A$3:$W$900,22,0))</f>
        <v/>
      </c>
      <c r="T1301" s="9" t="str">
        <f t="shared" si="100"/>
        <v xml:space="preserve"> </v>
      </c>
      <c r="U1301" s="9" t="str">
        <f t="shared" si="101"/>
        <v>　</v>
      </c>
      <c r="V1301" s="9" t="str">
        <f t="shared" si="102"/>
        <v xml:space="preserve"> </v>
      </c>
      <c r="W1301" s="9">
        <f t="shared" si="103"/>
        <v>0</v>
      </c>
      <c r="X1301" s="8" t="str">
        <f t="shared" si="104"/>
        <v/>
      </c>
    </row>
    <row r="1302" spans="1:24" ht="57" customHeight="1" x14ac:dyDescent="0.15">
      <c r="A1302" s="44"/>
      <c r="B1302" s="11"/>
      <c r="C1302" s="17"/>
      <c r="D1302" s="17"/>
      <c r="E1302" s="16"/>
      <c r="F1302" s="15"/>
      <c r="G1302" s="14"/>
      <c r="H1302" s="13" t="str">
        <f>IF(F1302="","",VLOOKUP(F1302,図書名リスト!$C$3:$W$900,16,0))</f>
        <v/>
      </c>
      <c r="I1302" s="12" t="str">
        <f>IF(F1302="","",VLOOKUP(X1302,図書名リスト!$A$3:$W$900,5,0))</f>
        <v/>
      </c>
      <c r="J1302" s="25" t="str">
        <f>IF(F1302="","",VLOOKUP(X1302,図書名リスト!$A$3:$W$900,9,0))</f>
        <v/>
      </c>
      <c r="K1302" s="24" t="str">
        <f>IF(F1302="","",VLOOKUP(X1302,図書名リスト!$A$3:$W$900,23,0))</f>
        <v/>
      </c>
      <c r="L1302" s="10" t="str">
        <f>IF(F1302="","",VLOOKUP(X1302,図書名リスト!$A$3:$W$900,11,0))</f>
        <v/>
      </c>
      <c r="M1302" s="43" t="str">
        <f>IF(F1302="","",VLOOKUP(X1302,図書名リスト!$A$3:$W$900,14,0))</f>
        <v/>
      </c>
      <c r="N1302" s="10" t="str">
        <f>IF(F1302="","",VLOOKUP(X1302,図書名リスト!$A$3:$W$900,17,0))</f>
        <v/>
      </c>
      <c r="O1302" s="11"/>
      <c r="P1302" s="23" t="str">
        <f>IF(F1302="","",VLOOKUP(X1302,図書名リスト!$A$3:$W$900,21,0))</f>
        <v/>
      </c>
      <c r="Q1302" s="22" t="str">
        <f>IF(F1302="","",VLOOKUP(X1302,図書名リスト!$A$3:$W$900,19,0))</f>
        <v/>
      </c>
      <c r="R1302" s="23" t="str">
        <f>IF(F1302="","",VLOOKUP(X1302,図書名リスト!$A$3:$W$900,20,0))</f>
        <v/>
      </c>
      <c r="S1302" s="22" t="str">
        <f>IF(F1302="","",VLOOKUP(X1302,図書名リスト!$A$3:$W$900,22,0))</f>
        <v/>
      </c>
      <c r="T1302" s="9" t="str">
        <f t="shared" si="100"/>
        <v xml:space="preserve"> </v>
      </c>
      <c r="U1302" s="9" t="str">
        <f t="shared" si="101"/>
        <v>　</v>
      </c>
      <c r="V1302" s="9" t="str">
        <f t="shared" si="102"/>
        <v xml:space="preserve"> </v>
      </c>
      <c r="W1302" s="9">
        <f t="shared" si="103"/>
        <v>0</v>
      </c>
      <c r="X1302" s="8" t="str">
        <f t="shared" si="104"/>
        <v/>
      </c>
    </row>
    <row r="1303" spans="1:24" ht="57" customHeight="1" x14ac:dyDescent="0.15">
      <c r="A1303" s="44"/>
      <c r="B1303" s="11"/>
      <c r="C1303" s="17"/>
      <c r="D1303" s="17"/>
      <c r="E1303" s="16"/>
      <c r="F1303" s="15"/>
      <c r="G1303" s="14"/>
      <c r="H1303" s="13" t="str">
        <f>IF(F1303="","",VLOOKUP(F1303,図書名リスト!$C$3:$W$900,16,0))</f>
        <v/>
      </c>
      <c r="I1303" s="12" t="str">
        <f>IF(F1303="","",VLOOKUP(X1303,図書名リスト!$A$3:$W$900,5,0))</f>
        <v/>
      </c>
      <c r="J1303" s="25" t="str">
        <f>IF(F1303="","",VLOOKUP(X1303,図書名リスト!$A$3:$W$900,9,0))</f>
        <v/>
      </c>
      <c r="K1303" s="24" t="str">
        <f>IF(F1303="","",VLOOKUP(X1303,図書名リスト!$A$3:$W$900,23,0))</f>
        <v/>
      </c>
      <c r="L1303" s="10" t="str">
        <f>IF(F1303="","",VLOOKUP(X1303,図書名リスト!$A$3:$W$900,11,0))</f>
        <v/>
      </c>
      <c r="M1303" s="43" t="str">
        <f>IF(F1303="","",VLOOKUP(X1303,図書名リスト!$A$3:$W$900,14,0))</f>
        <v/>
      </c>
      <c r="N1303" s="10" t="str">
        <f>IF(F1303="","",VLOOKUP(X1303,図書名リスト!$A$3:$W$900,17,0))</f>
        <v/>
      </c>
      <c r="O1303" s="11"/>
      <c r="P1303" s="23" t="str">
        <f>IF(F1303="","",VLOOKUP(X1303,図書名リスト!$A$3:$W$900,21,0))</f>
        <v/>
      </c>
      <c r="Q1303" s="22" t="str">
        <f>IF(F1303="","",VLOOKUP(X1303,図書名リスト!$A$3:$W$900,19,0))</f>
        <v/>
      </c>
      <c r="R1303" s="23" t="str">
        <f>IF(F1303="","",VLOOKUP(X1303,図書名リスト!$A$3:$W$900,20,0))</f>
        <v/>
      </c>
      <c r="S1303" s="22" t="str">
        <f>IF(F1303="","",VLOOKUP(X1303,図書名リスト!$A$3:$W$900,22,0))</f>
        <v/>
      </c>
      <c r="T1303" s="9" t="str">
        <f t="shared" si="100"/>
        <v xml:space="preserve"> </v>
      </c>
      <c r="U1303" s="9" t="str">
        <f t="shared" si="101"/>
        <v>　</v>
      </c>
      <c r="V1303" s="9" t="str">
        <f t="shared" si="102"/>
        <v xml:space="preserve"> </v>
      </c>
      <c r="W1303" s="9">
        <f t="shared" si="103"/>
        <v>0</v>
      </c>
      <c r="X1303" s="8" t="str">
        <f t="shared" si="104"/>
        <v/>
      </c>
    </row>
    <row r="1304" spans="1:24" ht="57" customHeight="1" x14ac:dyDescent="0.15">
      <c r="A1304" s="44"/>
      <c r="B1304" s="11"/>
      <c r="C1304" s="17"/>
      <c r="D1304" s="17"/>
      <c r="E1304" s="16"/>
      <c r="F1304" s="15"/>
      <c r="G1304" s="14"/>
      <c r="H1304" s="13" t="str">
        <f>IF(F1304="","",VLOOKUP(F1304,図書名リスト!$C$3:$W$900,16,0))</f>
        <v/>
      </c>
      <c r="I1304" s="12" t="str">
        <f>IF(F1304="","",VLOOKUP(X1304,図書名リスト!$A$3:$W$900,5,0))</f>
        <v/>
      </c>
      <c r="J1304" s="25" t="str">
        <f>IF(F1304="","",VLOOKUP(X1304,図書名リスト!$A$3:$W$900,9,0))</f>
        <v/>
      </c>
      <c r="K1304" s="24" t="str">
        <f>IF(F1304="","",VLOOKUP(X1304,図書名リスト!$A$3:$W$900,23,0))</f>
        <v/>
      </c>
      <c r="L1304" s="10" t="str">
        <f>IF(F1304="","",VLOOKUP(X1304,図書名リスト!$A$3:$W$900,11,0))</f>
        <v/>
      </c>
      <c r="M1304" s="43" t="str">
        <f>IF(F1304="","",VLOOKUP(X1304,図書名リスト!$A$3:$W$900,14,0))</f>
        <v/>
      </c>
      <c r="N1304" s="10" t="str">
        <f>IF(F1304="","",VLOOKUP(X1304,図書名リスト!$A$3:$W$900,17,0))</f>
        <v/>
      </c>
      <c r="O1304" s="11"/>
      <c r="P1304" s="23" t="str">
        <f>IF(F1304="","",VLOOKUP(X1304,図書名リスト!$A$3:$W$900,21,0))</f>
        <v/>
      </c>
      <c r="Q1304" s="22" t="str">
        <f>IF(F1304="","",VLOOKUP(X1304,図書名リスト!$A$3:$W$900,19,0))</f>
        <v/>
      </c>
      <c r="R1304" s="23" t="str">
        <f>IF(F1304="","",VLOOKUP(X1304,図書名リスト!$A$3:$W$900,20,0))</f>
        <v/>
      </c>
      <c r="S1304" s="22" t="str">
        <f>IF(F1304="","",VLOOKUP(X1304,図書名リスト!$A$3:$W$900,22,0))</f>
        <v/>
      </c>
      <c r="T1304" s="9" t="str">
        <f t="shared" si="100"/>
        <v xml:space="preserve"> </v>
      </c>
      <c r="U1304" s="9" t="str">
        <f t="shared" si="101"/>
        <v>　</v>
      </c>
      <c r="V1304" s="9" t="str">
        <f t="shared" si="102"/>
        <v xml:space="preserve"> </v>
      </c>
      <c r="W1304" s="9">
        <f t="shared" si="103"/>
        <v>0</v>
      </c>
      <c r="X1304" s="8" t="str">
        <f t="shared" si="104"/>
        <v/>
      </c>
    </row>
    <row r="1305" spans="1:24" ht="57" customHeight="1" x14ac:dyDescent="0.15">
      <c r="A1305" s="44"/>
      <c r="B1305" s="11"/>
      <c r="C1305" s="17"/>
      <c r="D1305" s="17"/>
      <c r="E1305" s="16"/>
      <c r="F1305" s="15"/>
      <c r="G1305" s="14"/>
      <c r="H1305" s="13" t="str">
        <f>IF(F1305="","",VLOOKUP(F1305,図書名リスト!$C$3:$W$900,16,0))</f>
        <v/>
      </c>
      <c r="I1305" s="12" t="str">
        <f>IF(F1305="","",VLOOKUP(X1305,図書名リスト!$A$3:$W$900,5,0))</f>
        <v/>
      </c>
      <c r="J1305" s="25" t="str">
        <f>IF(F1305="","",VLOOKUP(X1305,図書名リスト!$A$3:$W$900,9,0))</f>
        <v/>
      </c>
      <c r="K1305" s="24" t="str">
        <f>IF(F1305="","",VLOOKUP(X1305,図書名リスト!$A$3:$W$900,23,0))</f>
        <v/>
      </c>
      <c r="L1305" s="10" t="str">
        <f>IF(F1305="","",VLOOKUP(X1305,図書名リスト!$A$3:$W$900,11,0))</f>
        <v/>
      </c>
      <c r="M1305" s="43" t="str">
        <f>IF(F1305="","",VLOOKUP(X1305,図書名リスト!$A$3:$W$900,14,0))</f>
        <v/>
      </c>
      <c r="N1305" s="10" t="str">
        <f>IF(F1305="","",VLOOKUP(X1305,図書名リスト!$A$3:$W$900,17,0))</f>
        <v/>
      </c>
      <c r="O1305" s="11"/>
      <c r="P1305" s="23" t="str">
        <f>IF(F1305="","",VLOOKUP(X1305,図書名リスト!$A$3:$W$900,21,0))</f>
        <v/>
      </c>
      <c r="Q1305" s="22" t="str">
        <f>IF(F1305="","",VLOOKUP(X1305,図書名リスト!$A$3:$W$900,19,0))</f>
        <v/>
      </c>
      <c r="R1305" s="23" t="str">
        <f>IF(F1305="","",VLOOKUP(X1305,図書名リスト!$A$3:$W$900,20,0))</f>
        <v/>
      </c>
      <c r="S1305" s="22" t="str">
        <f>IF(F1305="","",VLOOKUP(X1305,図書名リスト!$A$3:$W$900,22,0))</f>
        <v/>
      </c>
      <c r="T1305" s="9" t="str">
        <f t="shared" si="100"/>
        <v xml:space="preserve"> </v>
      </c>
      <c r="U1305" s="9" t="str">
        <f t="shared" si="101"/>
        <v>　</v>
      </c>
      <c r="V1305" s="9" t="str">
        <f t="shared" si="102"/>
        <v xml:space="preserve"> </v>
      </c>
      <c r="W1305" s="9">
        <f t="shared" si="103"/>
        <v>0</v>
      </c>
      <c r="X1305" s="8" t="str">
        <f t="shared" si="104"/>
        <v/>
      </c>
    </row>
    <row r="1306" spans="1:24" ht="57" customHeight="1" x14ac:dyDescent="0.15">
      <c r="A1306" s="44"/>
      <c r="B1306" s="11"/>
      <c r="C1306" s="17"/>
      <c r="D1306" s="17"/>
      <c r="E1306" s="16"/>
      <c r="F1306" s="15"/>
      <c r="G1306" s="14"/>
      <c r="H1306" s="13" t="str">
        <f>IF(F1306="","",VLOOKUP(F1306,図書名リスト!$C$3:$W$900,16,0))</f>
        <v/>
      </c>
      <c r="I1306" s="12" t="str">
        <f>IF(F1306="","",VLOOKUP(X1306,図書名リスト!$A$3:$W$900,5,0))</f>
        <v/>
      </c>
      <c r="J1306" s="25" t="str">
        <f>IF(F1306="","",VLOOKUP(X1306,図書名リスト!$A$3:$W$900,9,0))</f>
        <v/>
      </c>
      <c r="K1306" s="24" t="str">
        <f>IF(F1306="","",VLOOKUP(X1306,図書名リスト!$A$3:$W$900,23,0))</f>
        <v/>
      </c>
      <c r="L1306" s="10" t="str">
        <f>IF(F1306="","",VLOOKUP(X1306,図書名リスト!$A$3:$W$900,11,0))</f>
        <v/>
      </c>
      <c r="M1306" s="43" t="str">
        <f>IF(F1306="","",VLOOKUP(X1306,図書名リスト!$A$3:$W$900,14,0))</f>
        <v/>
      </c>
      <c r="N1306" s="10" t="str">
        <f>IF(F1306="","",VLOOKUP(X1306,図書名リスト!$A$3:$W$900,17,0))</f>
        <v/>
      </c>
      <c r="O1306" s="11"/>
      <c r="P1306" s="23" t="str">
        <f>IF(F1306="","",VLOOKUP(X1306,図書名リスト!$A$3:$W$900,21,0))</f>
        <v/>
      </c>
      <c r="Q1306" s="22" t="str">
        <f>IF(F1306="","",VLOOKUP(X1306,図書名リスト!$A$3:$W$900,19,0))</f>
        <v/>
      </c>
      <c r="R1306" s="23" t="str">
        <f>IF(F1306="","",VLOOKUP(X1306,図書名リスト!$A$3:$W$900,20,0))</f>
        <v/>
      </c>
      <c r="S1306" s="22" t="str">
        <f>IF(F1306="","",VLOOKUP(X1306,図書名リスト!$A$3:$W$900,22,0))</f>
        <v/>
      </c>
      <c r="T1306" s="9" t="str">
        <f t="shared" si="100"/>
        <v xml:space="preserve"> </v>
      </c>
      <c r="U1306" s="9" t="str">
        <f t="shared" si="101"/>
        <v>　</v>
      </c>
      <c r="V1306" s="9" t="str">
        <f t="shared" si="102"/>
        <v xml:space="preserve"> </v>
      </c>
      <c r="W1306" s="9">
        <f t="shared" si="103"/>
        <v>0</v>
      </c>
      <c r="X1306" s="8" t="str">
        <f t="shared" si="104"/>
        <v/>
      </c>
    </row>
    <row r="1307" spans="1:24" ht="57" customHeight="1" x14ac:dyDescent="0.15">
      <c r="A1307" s="44"/>
      <c r="B1307" s="11"/>
      <c r="C1307" s="17"/>
      <c r="D1307" s="17"/>
      <c r="E1307" s="16"/>
      <c r="F1307" s="15"/>
      <c r="G1307" s="14"/>
      <c r="H1307" s="13" t="str">
        <f>IF(F1307="","",VLOOKUP(F1307,図書名リスト!$C$3:$W$900,16,0))</f>
        <v/>
      </c>
      <c r="I1307" s="12" t="str">
        <f>IF(F1307="","",VLOOKUP(X1307,図書名リスト!$A$3:$W$900,5,0))</f>
        <v/>
      </c>
      <c r="J1307" s="25" t="str">
        <f>IF(F1307="","",VLOOKUP(X1307,図書名リスト!$A$3:$W$900,9,0))</f>
        <v/>
      </c>
      <c r="K1307" s="24" t="str">
        <f>IF(F1307="","",VLOOKUP(X1307,図書名リスト!$A$3:$W$900,23,0))</f>
        <v/>
      </c>
      <c r="L1307" s="10" t="str">
        <f>IF(F1307="","",VLOOKUP(X1307,図書名リスト!$A$3:$W$900,11,0))</f>
        <v/>
      </c>
      <c r="M1307" s="43" t="str">
        <f>IF(F1307="","",VLOOKUP(X1307,図書名リスト!$A$3:$W$900,14,0))</f>
        <v/>
      </c>
      <c r="N1307" s="10" t="str">
        <f>IF(F1307="","",VLOOKUP(X1307,図書名リスト!$A$3:$W$900,17,0))</f>
        <v/>
      </c>
      <c r="O1307" s="11"/>
      <c r="P1307" s="23" t="str">
        <f>IF(F1307="","",VLOOKUP(X1307,図書名リスト!$A$3:$W$900,21,0))</f>
        <v/>
      </c>
      <c r="Q1307" s="22" t="str">
        <f>IF(F1307="","",VLOOKUP(X1307,図書名リスト!$A$3:$W$900,19,0))</f>
        <v/>
      </c>
      <c r="R1307" s="23" t="str">
        <f>IF(F1307="","",VLOOKUP(X1307,図書名リスト!$A$3:$W$900,20,0))</f>
        <v/>
      </c>
      <c r="S1307" s="22" t="str">
        <f>IF(F1307="","",VLOOKUP(X1307,図書名リスト!$A$3:$W$900,22,0))</f>
        <v/>
      </c>
      <c r="T1307" s="9" t="str">
        <f t="shared" si="100"/>
        <v xml:space="preserve"> </v>
      </c>
      <c r="U1307" s="9" t="str">
        <f t="shared" si="101"/>
        <v>　</v>
      </c>
      <c r="V1307" s="9" t="str">
        <f t="shared" si="102"/>
        <v xml:space="preserve"> </v>
      </c>
      <c r="W1307" s="9">
        <f t="shared" si="103"/>
        <v>0</v>
      </c>
      <c r="X1307" s="8" t="str">
        <f t="shared" si="104"/>
        <v/>
      </c>
    </row>
    <row r="1308" spans="1:24" ht="57" customHeight="1" x14ac:dyDescent="0.15">
      <c r="A1308" s="44"/>
      <c r="B1308" s="11"/>
      <c r="C1308" s="17"/>
      <c r="D1308" s="17"/>
      <c r="E1308" s="16"/>
      <c r="F1308" s="15"/>
      <c r="G1308" s="14"/>
      <c r="H1308" s="13" t="str">
        <f>IF(F1308="","",VLOOKUP(F1308,図書名リスト!$C$3:$W$900,16,0))</f>
        <v/>
      </c>
      <c r="I1308" s="12" t="str">
        <f>IF(F1308="","",VLOOKUP(X1308,図書名リスト!$A$3:$W$900,5,0))</f>
        <v/>
      </c>
      <c r="J1308" s="25" t="str">
        <f>IF(F1308="","",VLOOKUP(X1308,図書名リスト!$A$3:$W$900,9,0))</f>
        <v/>
      </c>
      <c r="K1308" s="24" t="str">
        <f>IF(F1308="","",VLOOKUP(X1308,図書名リスト!$A$3:$W$900,23,0))</f>
        <v/>
      </c>
      <c r="L1308" s="10" t="str">
        <f>IF(F1308="","",VLOOKUP(X1308,図書名リスト!$A$3:$W$900,11,0))</f>
        <v/>
      </c>
      <c r="M1308" s="43" t="str">
        <f>IF(F1308="","",VLOOKUP(X1308,図書名リスト!$A$3:$W$900,14,0))</f>
        <v/>
      </c>
      <c r="N1308" s="10" t="str">
        <f>IF(F1308="","",VLOOKUP(X1308,図書名リスト!$A$3:$W$900,17,0))</f>
        <v/>
      </c>
      <c r="O1308" s="11"/>
      <c r="P1308" s="23" t="str">
        <f>IF(F1308="","",VLOOKUP(X1308,図書名リスト!$A$3:$W$900,21,0))</f>
        <v/>
      </c>
      <c r="Q1308" s="22" t="str">
        <f>IF(F1308="","",VLOOKUP(X1308,図書名リスト!$A$3:$W$900,19,0))</f>
        <v/>
      </c>
      <c r="R1308" s="23" t="str">
        <f>IF(F1308="","",VLOOKUP(X1308,図書名リスト!$A$3:$W$900,20,0))</f>
        <v/>
      </c>
      <c r="S1308" s="22" t="str">
        <f>IF(F1308="","",VLOOKUP(X1308,図書名リスト!$A$3:$W$900,22,0))</f>
        <v/>
      </c>
      <c r="T1308" s="9" t="str">
        <f t="shared" si="100"/>
        <v xml:space="preserve"> </v>
      </c>
      <c r="U1308" s="9" t="str">
        <f t="shared" si="101"/>
        <v>　</v>
      </c>
      <c r="V1308" s="9" t="str">
        <f t="shared" si="102"/>
        <v xml:space="preserve"> </v>
      </c>
      <c r="W1308" s="9">
        <f t="shared" si="103"/>
        <v>0</v>
      </c>
      <c r="X1308" s="8" t="str">
        <f t="shared" si="104"/>
        <v/>
      </c>
    </row>
    <row r="1309" spans="1:24" ht="57" customHeight="1" x14ac:dyDescent="0.15">
      <c r="A1309" s="44"/>
      <c r="B1309" s="11"/>
      <c r="C1309" s="17"/>
      <c r="D1309" s="17"/>
      <c r="E1309" s="16"/>
      <c r="F1309" s="15"/>
      <c r="G1309" s="14"/>
      <c r="H1309" s="13" t="str">
        <f>IF(F1309="","",VLOOKUP(F1309,図書名リスト!$C$3:$W$900,16,0))</f>
        <v/>
      </c>
      <c r="I1309" s="12" t="str">
        <f>IF(F1309="","",VLOOKUP(X1309,図書名リスト!$A$3:$W$900,5,0))</f>
        <v/>
      </c>
      <c r="J1309" s="25" t="str">
        <f>IF(F1309="","",VLOOKUP(X1309,図書名リスト!$A$3:$W$900,9,0))</f>
        <v/>
      </c>
      <c r="K1309" s="24" t="str">
        <f>IF(F1309="","",VLOOKUP(X1309,図書名リスト!$A$3:$W$900,23,0))</f>
        <v/>
      </c>
      <c r="L1309" s="10" t="str">
        <f>IF(F1309="","",VLOOKUP(X1309,図書名リスト!$A$3:$W$900,11,0))</f>
        <v/>
      </c>
      <c r="M1309" s="43" t="str">
        <f>IF(F1309="","",VLOOKUP(X1309,図書名リスト!$A$3:$W$900,14,0))</f>
        <v/>
      </c>
      <c r="N1309" s="10" t="str">
        <f>IF(F1309="","",VLOOKUP(X1309,図書名リスト!$A$3:$W$900,17,0))</f>
        <v/>
      </c>
      <c r="O1309" s="11"/>
      <c r="P1309" s="23" t="str">
        <f>IF(F1309="","",VLOOKUP(X1309,図書名リスト!$A$3:$W$900,21,0))</f>
        <v/>
      </c>
      <c r="Q1309" s="22" t="str">
        <f>IF(F1309="","",VLOOKUP(X1309,図書名リスト!$A$3:$W$900,19,0))</f>
        <v/>
      </c>
      <c r="R1309" s="23" t="str">
        <f>IF(F1309="","",VLOOKUP(X1309,図書名リスト!$A$3:$W$900,20,0))</f>
        <v/>
      </c>
      <c r="S1309" s="22" t="str">
        <f>IF(F1309="","",VLOOKUP(X1309,図書名リスト!$A$3:$W$900,22,0))</f>
        <v/>
      </c>
      <c r="T1309" s="9" t="str">
        <f t="shared" si="100"/>
        <v xml:space="preserve"> </v>
      </c>
      <c r="U1309" s="9" t="str">
        <f t="shared" si="101"/>
        <v>　</v>
      </c>
      <c r="V1309" s="9" t="str">
        <f t="shared" si="102"/>
        <v xml:space="preserve"> </v>
      </c>
      <c r="W1309" s="9">
        <f t="shared" si="103"/>
        <v>0</v>
      </c>
      <c r="X1309" s="8" t="str">
        <f t="shared" si="104"/>
        <v/>
      </c>
    </row>
    <row r="1310" spans="1:24" ht="57" customHeight="1" x14ac:dyDescent="0.15">
      <c r="A1310" s="44"/>
      <c r="B1310" s="11"/>
      <c r="C1310" s="17"/>
      <c r="D1310" s="17"/>
      <c r="E1310" s="16"/>
      <c r="F1310" s="15"/>
      <c r="G1310" s="14"/>
      <c r="H1310" s="13" t="str">
        <f>IF(F1310="","",VLOOKUP(F1310,図書名リスト!$C$3:$W$900,16,0))</f>
        <v/>
      </c>
      <c r="I1310" s="12" t="str">
        <f>IF(F1310="","",VLOOKUP(X1310,図書名リスト!$A$3:$W$900,5,0))</f>
        <v/>
      </c>
      <c r="J1310" s="25" t="str">
        <f>IF(F1310="","",VLOOKUP(X1310,図書名リスト!$A$3:$W$900,9,0))</f>
        <v/>
      </c>
      <c r="K1310" s="24" t="str">
        <f>IF(F1310="","",VLOOKUP(X1310,図書名リスト!$A$3:$W$900,23,0))</f>
        <v/>
      </c>
      <c r="L1310" s="10" t="str">
        <f>IF(F1310="","",VLOOKUP(X1310,図書名リスト!$A$3:$W$900,11,0))</f>
        <v/>
      </c>
      <c r="M1310" s="43" t="str">
        <f>IF(F1310="","",VLOOKUP(X1310,図書名リスト!$A$3:$W$900,14,0))</f>
        <v/>
      </c>
      <c r="N1310" s="10" t="str">
        <f>IF(F1310="","",VLOOKUP(X1310,図書名リスト!$A$3:$W$900,17,0))</f>
        <v/>
      </c>
      <c r="O1310" s="11"/>
      <c r="P1310" s="23" t="str">
        <f>IF(F1310="","",VLOOKUP(X1310,図書名リスト!$A$3:$W$900,21,0))</f>
        <v/>
      </c>
      <c r="Q1310" s="22" t="str">
        <f>IF(F1310="","",VLOOKUP(X1310,図書名リスト!$A$3:$W$900,19,0))</f>
        <v/>
      </c>
      <c r="R1310" s="23" t="str">
        <f>IF(F1310="","",VLOOKUP(X1310,図書名リスト!$A$3:$W$900,20,0))</f>
        <v/>
      </c>
      <c r="S1310" s="22" t="str">
        <f>IF(F1310="","",VLOOKUP(X1310,図書名リスト!$A$3:$W$900,22,0))</f>
        <v/>
      </c>
      <c r="T1310" s="9" t="str">
        <f t="shared" si="100"/>
        <v xml:space="preserve"> </v>
      </c>
      <c r="U1310" s="9" t="str">
        <f t="shared" si="101"/>
        <v>　</v>
      </c>
      <c r="V1310" s="9" t="str">
        <f t="shared" si="102"/>
        <v xml:space="preserve"> </v>
      </c>
      <c r="W1310" s="9">
        <f t="shared" si="103"/>
        <v>0</v>
      </c>
      <c r="X1310" s="8" t="str">
        <f t="shared" si="104"/>
        <v/>
      </c>
    </row>
    <row r="1311" spans="1:24" ht="57" customHeight="1" x14ac:dyDescent="0.15">
      <c r="A1311" s="44"/>
      <c r="B1311" s="11"/>
      <c r="C1311" s="17"/>
      <c r="D1311" s="17"/>
      <c r="E1311" s="16"/>
      <c r="F1311" s="15"/>
      <c r="G1311" s="14"/>
      <c r="H1311" s="13" t="str">
        <f>IF(F1311="","",VLOOKUP(F1311,図書名リスト!$C$3:$W$900,16,0))</f>
        <v/>
      </c>
      <c r="I1311" s="12" t="str">
        <f>IF(F1311="","",VLOOKUP(X1311,図書名リスト!$A$3:$W$900,5,0))</f>
        <v/>
      </c>
      <c r="J1311" s="25" t="str">
        <f>IF(F1311="","",VLOOKUP(X1311,図書名リスト!$A$3:$W$900,9,0))</f>
        <v/>
      </c>
      <c r="K1311" s="24" t="str">
        <f>IF(F1311="","",VLOOKUP(X1311,図書名リスト!$A$3:$W$900,23,0))</f>
        <v/>
      </c>
      <c r="L1311" s="10" t="str">
        <f>IF(F1311="","",VLOOKUP(X1311,図書名リスト!$A$3:$W$900,11,0))</f>
        <v/>
      </c>
      <c r="M1311" s="43" t="str">
        <f>IF(F1311="","",VLOOKUP(X1311,図書名リスト!$A$3:$W$900,14,0))</f>
        <v/>
      </c>
      <c r="N1311" s="10" t="str">
        <f>IF(F1311="","",VLOOKUP(X1311,図書名リスト!$A$3:$W$900,17,0))</f>
        <v/>
      </c>
      <c r="O1311" s="11"/>
      <c r="P1311" s="23" t="str">
        <f>IF(F1311="","",VLOOKUP(X1311,図書名リスト!$A$3:$W$900,21,0))</f>
        <v/>
      </c>
      <c r="Q1311" s="22" t="str">
        <f>IF(F1311="","",VLOOKUP(X1311,図書名リスト!$A$3:$W$900,19,0))</f>
        <v/>
      </c>
      <c r="R1311" s="23" t="str">
        <f>IF(F1311="","",VLOOKUP(X1311,図書名リスト!$A$3:$W$900,20,0))</f>
        <v/>
      </c>
      <c r="S1311" s="22" t="str">
        <f>IF(F1311="","",VLOOKUP(X1311,図書名リスト!$A$3:$W$900,22,0))</f>
        <v/>
      </c>
      <c r="T1311" s="9" t="str">
        <f t="shared" si="100"/>
        <v xml:space="preserve"> </v>
      </c>
      <c r="U1311" s="9" t="str">
        <f t="shared" si="101"/>
        <v>　</v>
      </c>
      <c r="V1311" s="9" t="str">
        <f t="shared" si="102"/>
        <v xml:space="preserve"> </v>
      </c>
      <c r="W1311" s="9">
        <f t="shared" si="103"/>
        <v>0</v>
      </c>
      <c r="X1311" s="8" t="str">
        <f t="shared" si="104"/>
        <v/>
      </c>
    </row>
    <row r="1312" spans="1:24" ht="57" customHeight="1" x14ac:dyDescent="0.15">
      <c r="A1312" s="44"/>
      <c r="B1312" s="11"/>
      <c r="C1312" s="17"/>
      <c r="D1312" s="17"/>
      <c r="E1312" s="16"/>
      <c r="F1312" s="15"/>
      <c r="G1312" s="14"/>
      <c r="H1312" s="13" t="str">
        <f>IF(F1312="","",VLOOKUP(F1312,図書名リスト!$C$3:$W$900,16,0))</f>
        <v/>
      </c>
      <c r="I1312" s="12" t="str">
        <f>IF(F1312="","",VLOOKUP(X1312,図書名リスト!$A$3:$W$900,5,0))</f>
        <v/>
      </c>
      <c r="J1312" s="25" t="str">
        <f>IF(F1312="","",VLOOKUP(X1312,図書名リスト!$A$3:$W$900,9,0))</f>
        <v/>
      </c>
      <c r="K1312" s="24" t="str">
        <f>IF(F1312="","",VLOOKUP(X1312,図書名リスト!$A$3:$W$900,23,0))</f>
        <v/>
      </c>
      <c r="L1312" s="10" t="str">
        <f>IF(F1312="","",VLOOKUP(X1312,図書名リスト!$A$3:$W$900,11,0))</f>
        <v/>
      </c>
      <c r="M1312" s="43" t="str">
        <f>IF(F1312="","",VLOOKUP(X1312,図書名リスト!$A$3:$W$900,14,0))</f>
        <v/>
      </c>
      <c r="N1312" s="10" t="str">
        <f>IF(F1312="","",VLOOKUP(X1312,図書名リスト!$A$3:$W$900,17,0))</f>
        <v/>
      </c>
      <c r="O1312" s="11"/>
      <c r="P1312" s="23" t="str">
        <f>IF(F1312="","",VLOOKUP(X1312,図書名リスト!$A$3:$W$900,21,0))</f>
        <v/>
      </c>
      <c r="Q1312" s="22" t="str">
        <f>IF(F1312="","",VLOOKUP(X1312,図書名リスト!$A$3:$W$900,19,0))</f>
        <v/>
      </c>
      <c r="R1312" s="23" t="str">
        <f>IF(F1312="","",VLOOKUP(X1312,図書名リスト!$A$3:$W$900,20,0))</f>
        <v/>
      </c>
      <c r="S1312" s="22" t="str">
        <f>IF(F1312="","",VLOOKUP(X1312,図書名リスト!$A$3:$W$900,22,0))</f>
        <v/>
      </c>
      <c r="T1312" s="9" t="str">
        <f t="shared" si="100"/>
        <v xml:space="preserve"> </v>
      </c>
      <c r="U1312" s="9" t="str">
        <f t="shared" si="101"/>
        <v>　</v>
      </c>
      <c r="V1312" s="9" t="str">
        <f t="shared" si="102"/>
        <v xml:space="preserve"> </v>
      </c>
      <c r="W1312" s="9">
        <f t="shared" si="103"/>
        <v>0</v>
      </c>
      <c r="X1312" s="8" t="str">
        <f t="shared" si="104"/>
        <v/>
      </c>
    </row>
    <row r="1313" spans="1:24" ht="57" customHeight="1" x14ac:dyDescent="0.15">
      <c r="A1313" s="44"/>
      <c r="B1313" s="11"/>
      <c r="C1313" s="17"/>
      <c r="D1313" s="17"/>
      <c r="E1313" s="16"/>
      <c r="F1313" s="15"/>
      <c r="G1313" s="14"/>
      <c r="H1313" s="13" t="str">
        <f>IF(F1313="","",VLOOKUP(F1313,図書名リスト!$C$3:$W$900,16,0))</f>
        <v/>
      </c>
      <c r="I1313" s="12" t="str">
        <f>IF(F1313="","",VLOOKUP(X1313,図書名リスト!$A$3:$W$900,5,0))</f>
        <v/>
      </c>
      <c r="J1313" s="25" t="str">
        <f>IF(F1313="","",VLOOKUP(X1313,図書名リスト!$A$3:$W$900,9,0))</f>
        <v/>
      </c>
      <c r="K1313" s="24" t="str">
        <f>IF(F1313="","",VLOOKUP(X1313,図書名リスト!$A$3:$W$900,23,0))</f>
        <v/>
      </c>
      <c r="L1313" s="10" t="str">
        <f>IF(F1313="","",VLOOKUP(X1313,図書名リスト!$A$3:$W$900,11,0))</f>
        <v/>
      </c>
      <c r="M1313" s="43" t="str">
        <f>IF(F1313="","",VLOOKUP(X1313,図書名リスト!$A$3:$W$900,14,0))</f>
        <v/>
      </c>
      <c r="N1313" s="10" t="str">
        <f>IF(F1313="","",VLOOKUP(X1313,図書名リスト!$A$3:$W$900,17,0))</f>
        <v/>
      </c>
      <c r="O1313" s="11"/>
      <c r="P1313" s="23" t="str">
        <f>IF(F1313="","",VLOOKUP(X1313,図書名リスト!$A$3:$W$900,21,0))</f>
        <v/>
      </c>
      <c r="Q1313" s="22" t="str">
        <f>IF(F1313="","",VLOOKUP(X1313,図書名リスト!$A$3:$W$900,19,0))</f>
        <v/>
      </c>
      <c r="R1313" s="23" t="str">
        <f>IF(F1313="","",VLOOKUP(X1313,図書名リスト!$A$3:$W$900,20,0))</f>
        <v/>
      </c>
      <c r="S1313" s="22" t="str">
        <f>IF(F1313="","",VLOOKUP(X1313,図書名リスト!$A$3:$W$900,22,0))</f>
        <v/>
      </c>
      <c r="T1313" s="9" t="str">
        <f t="shared" si="100"/>
        <v xml:space="preserve"> </v>
      </c>
      <c r="U1313" s="9" t="str">
        <f t="shared" si="101"/>
        <v>　</v>
      </c>
      <c r="V1313" s="9" t="str">
        <f t="shared" si="102"/>
        <v xml:space="preserve"> </v>
      </c>
      <c r="W1313" s="9">
        <f t="shared" si="103"/>
        <v>0</v>
      </c>
      <c r="X1313" s="8" t="str">
        <f t="shared" si="104"/>
        <v/>
      </c>
    </row>
    <row r="1314" spans="1:24" ht="57" customHeight="1" x14ac:dyDescent="0.15">
      <c r="A1314" s="44"/>
      <c r="B1314" s="11"/>
      <c r="C1314" s="17"/>
      <c r="D1314" s="17"/>
      <c r="E1314" s="16"/>
      <c r="F1314" s="15"/>
      <c r="G1314" s="14"/>
      <c r="H1314" s="13" t="str">
        <f>IF(F1314="","",VLOOKUP(F1314,図書名リスト!$C$3:$W$900,16,0))</f>
        <v/>
      </c>
      <c r="I1314" s="12" t="str">
        <f>IF(F1314="","",VLOOKUP(X1314,図書名リスト!$A$3:$W$900,5,0))</f>
        <v/>
      </c>
      <c r="J1314" s="25" t="str">
        <f>IF(F1314="","",VLOOKUP(X1314,図書名リスト!$A$3:$W$900,9,0))</f>
        <v/>
      </c>
      <c r="K1314" s="24" t="str">
        <f>IF(F1314="","",VLOOKUP(X1314,図書名リスト!$A$3:$W$900,23,0))</f>
        <v/>
      </c>
      <c r="L1314" s="10" t="str">
        <f>IF(F1314="","",VLOOKUP(X1314,図書名リスト!$A$3:$W$900,11,0))</f>
        <v/>
      </c>
      <c r="M1314" s="43" t="str">
        <f>IF(F1314="","",VLOOKUP(X1314,図書名リスト!$A$3:$W$900,14,0))</f>
        <v/>
      </c>
      <c r="N1314" s="10" t="str">
        <f>IF(F1314="","",VLOOKUP(X1314,図書名リスト!$A$3:$W$900,17,0))</f>
        <v/>
      </c>
      <c r="O1314" s="11"/>
      <c r="P1314" s="23" t="str">
        <f>IF(F1314="","",VLOOKUP(X1314,図書名リスト!$A$3:$W$900,21,0))</f>
        <v/>
      </c>
      <c r="Q1314" s="22" t="str">
        <f>IF(F1314="","",VLOOKUP(X1314,図書名リスト!$A$3:$W$900,19,0))</f>
        <v/>
      </c>
      <c r="R1314" s="23" t="str">
        <f>IF(F1314="","",VLOOKUP(X1314,図書名リスト!$A$3:$W$900,20,0))</f>
        <v/>
      </c>
      <c r="S1314" s="22" t="str">
        <f>IF(F1314="","",VLOOKUP(X1314,図書名リスト!$A$3:$W$900,22,0))</f>
        <v/>
      </c>
      <c r="T1314" s="9" t="str">
        <f t="shared" si="100"/>
        <v xml:space="preserve"> </v>
      </c>
      <c r="U1314" s="9" t="str">
        <f t="shared" si="101"/>
        <v>　</v>
      </c>
      <c r="V1314" s="9" t="str">
        <f t="shared" si="102"/>
        <v xml:space="preserve"> </v>
      </c>
      <c r="W1314" s="9">
        <f t="shared" si="103"/>
        <v>0</v>
      </c>
      <c r="X1314" s="8" t="str">
        <f t="shared" si="104"/>
        <v/>
      </c>
    </row>
    <row r="1315" spans="1:24" ht="57" customHeight="1" x14ac:dyDescent="0.15">
      <c r="A1315" s="44"/>
      <c r="B1315" s="11"/>
      <c r="C1315" s="17"/>
      <c r="D1315" s="17"/>
      <c r="E1315" s="16"/>
      <c r="F1315" s="15"/>
      <c r="G1315" s="14"/>
      <c r="H1315" s="13" t="str">
        <f>IF(F1315="","",VLOOKUP(F1315,図書名リスト!$C$3:$W$900,16,0))</f>
        <v/>
      </c>
      <c r="I1315" s="12" t="str">
        <f>IF(F1315="","",VLOOKUP(X1315,図書名リスト!$A$3:$W$900,5,0))</f>
        <v/>
      </c>
      <c r="J1315" s="25" t="str">
        <f>IF(F1315="","",VLOOKUP(X1315,図書名リスト!$A$3:$W$900,9,0))</f>
        <v/>
      </c>
      <c r="K1315" s="24" t="str">
        <f>IF(F1315="","",VLOOKUP(X1315,図書名リスト!$A$3:$W$900,23,0))</f>
        <v/>
      </c>
      <c r="L1315" s="10" t="str">
        <f>IF(F1315="","",VLOOKUP(X1315,図書名リスト!$A$3:$W$900,11,0))</f>
        <v/>
      </c>
      <c r="M1315" s="43" t="str">
        <f>IF(F1315="","",VLOOKUP(X1315,図書名リスト!$A$3:$W$900,14,0))</f>
        <v/>
      </c>
      <c r="N1315" s="10" t="str">
        <f>IF(F1315="","",VLOOKUP(X1315,図書名リスト!$A$3:$W$900,17,0))</f>
        <v/>
      </c>
      <c r="O1315" s="11"/>
      <c r="P1315" s="23" t="str">
        <f>IF(F1315="","",VLOOKUP(X1315,図書名リスト!$A$3:$W$900,21,0))</f>
        <v/>
      </c>
      <c r="Q1315" s="22" t="str">
        <f>IF(F1315="","",VLOOKUP(X1315,図書名リスト!$A$3:$W$900,19,0))</f>
        <v/>
      </c>
      <c r="R1315" s="23" t="str">
        <f>IF(F1315="","",VLOOKUP(X1315,図書名リスト!$A$3:$W$900,20,0))</f>
        <v/>
      </c>
      <c r="S1315" s="22" t="str">
        <f>IF(F1315="","",VLOOKUP(X1315,図書名リスト!$A$3:$W$900,22,0))</f>
        <v/>
      </c>
      <c r="T1315" s="9" t="str">
        <f t="shared" si="100"/>
        <v xml:space="preserve"> </v>
      </c>
      <c r="U1315" s="9" t="str">
        <f t="shared" si="101"/>
        <v>　</v>
      </c>
      <c r="V1315" s="9" t="str">
        <f t="shared" si="102"/>
        <v xml:space="preserve"> </v>
      </c>
      <c r="W1315" s="9">
        <f t="shared" si="103"/>
        <v>0</v>
      </c>
      <c r="X1315" s="8" t="str">
        <f t="shared" si="104"/>
        <v/>
      </c>
    </row>
    <row r="1316" spans="1:24" ht="57" customHeight="1" x14ac:dyDescent="0.15">
      <c r="A1316" s="44"/>
      <c r="B1316" s="11"/>
      <c r="C1316" s="17"/>
      <c r="D1316" s="17"/>
      <c r="E1316" s="16"/>
      <c r="F1316" s="15"/>
      <c r="G1316" s="14"/>
      <c r="H1316" s="13" t="str">
        <f>IF(F1316="","",VLOOKUP(F1316,図書名リスト!$C$3:$W$900,16,0))</f>
        <v/>
      </c>
      <c r="I1316" s="12" t="str">
        <f>IF(F1316="","",VLOOKUP(X1316,図書名リスト!$A$3:$W$900,5,0))</f>
        <v/>
      </c>
      <c r="J1316" s="25" t="str">
        <f>IF(F1316="","",VLOOKUP(X1316,図書名リスト!$A$3:$W$900,9,0))</f>
        <v/>
      </c>
      <c r="K1316" s="24" t="str">
        <f>IF(F1316="","",VLOOKUP(X1316,図書名リスト!$A$3:$W$900,23,0))</f>
        <v/>
      </c>
      <c r="L1316" s="10" t="str">
        <f>IF(F1316="","",VLOOKUP(X1316,図書名リスト!$A$3:$W$900,11,0))</f>
        <v/>
      </c>
      <c r="M1316" s="43" t="str">
        <f>IF(F1316="","",VLOOKUP(X1316,図書名リスト!$A$3:$W$900,14,0))</f>
        <v/>
      </c>
      <c r="N1316" s="10" t="str">
        <f>IF(F1316="","",VLOOKUP(X1316,図書名リスト!$A$3:$W$900,17,0))</f>
        <v/>
      </c>
      <c r="O1316" s="11"/>
      <c r="P1316" s="23" t="str">
        <f>IF(F1316="","",VLOOKUP(X1316,図書名リスト!$A$3:$W$900,21,0))</f>
        <v/>
      </c>
      <c r="Q1316" s="22" t="str">
        <f>IF(F1316="","",VLOOKUP(X1316,図書名リスト!$A$3:$W$900,19,0))</f>
        <v/>
      </c>
      <c r="R1316" s="23" t="str">
        <f>IF(F1316="","",VLOOKUP(X1316,図書名リスト!$A$3:$W$900,20,0))</f>
        <v/>
      </c>
      <c r="S1316" s="22" t="str">
        <f>IF(F1316="","",VLOOKUP(X1316,図書名リスト!$A$3:$W$900,22,0))</f>
        <v/>
      </c>
      <c r="T1316" s="9" t="str">
        <f t="shared" si="100"/>
        <v xml:space="preserve"> </v>
      </c>
      <c r="U1316" s="9" t="str">
        <f t="shared" si="101"/>
        <v>　</v>
      </c>
      <c r="V1316" s="9" t="str">
        <f t="shared" si="102"/>
        <v xml:space="preserve"> </v>
      </c>
      <c r="W1316" s="9">
        <f t="shared" si="103"/>
        <v>0</v>
      </c>
      <c r="X1316" s="8" t="str">
        <f t="shared" si="104"/>
        <v/>
      </c>
    </row>
    <row r="1317" spans="1:24" ht="57" customHeight="1" x14ac:dyDescent="0.15">
      <c r="A1317" s="44"/>
      <c r="B1317" s="11"/>
      <c r="C1317" s="17"/>
      <c r="D1317" s="17"/>
      <c r="E1317" s="16"/>
      <c r="F1317" s="15"/>
      <c r="G1317" s="14"/>
      <c r="H1317" s="13" t="str">
        <f>IF(F1317="","",VLOOKUP(F1317,図書名リスト!$C$3:$W$900,16,0))</f>
        <v/>
      </c>
      <c r="I1317" s="12" t="str">
        <f>IF(F1317="","",VLOOKUP(X1317,図書名リスト!$A$3:$W$900,5,0))</f>
        <v/>
      </c>
      <c r="J1317" s="25" t="str">
        <f>IF(F1317="","",VLOOKUP(X1317,図書名リスト!$A$3:$W$900,9,0))</f>
        <v/>
      </c>
      <c r="K1317" s="24" t="str">
        <f>IF(F1317="","",VLOOKUP(X1317,図書名リスト!$A$3:$W$900,23,0))</f>
        <v/>
      </c>
      <c r="L1317" s="10" t="str">
        <f>IF(F1317="","",VLOOKUP(X1317,図書名リスト!$A$3:$W$900,11,0))</f>
        <v/>
      </c>
      <c r="M1317" s="43" t="str">
        <f>IF(F1317="","",VLOOKUP(X1317,図書名リスト!$A$3:$W$900,14,0))</f>
        <v/>
      </c>
      <c r="N1317" s="10" t="str">
        <f>IF(F1317="","",VLOOKUP(X1317,図書名リスト!$A$3:$W$900,17,0))</f>
        <v/>
      </c>
      <c r="O1317" s="11"/>
      <c r="P1317" s="23" t="str">
        <f>IF(F1317="","",VLOOKUP(X1317,図書名リスト!$A$3:$W$900,21,0))</f>
        <v/>
      </c>
      <c r="Q1317" s="22" t="str">
        <f>IF(F1317="","",VLOOKUP(X1317,図書名リスト!$A$3:$W$900,19,0))</f>
        <v/>
      </c>
      <c r="R1317" s="23" t="str">
        <f>IF(F1317="","",VLOOKUP(X1317,図書名リスト!$A$3:$W$900,20,0))</f>
        <v/>
      </c>
      <c r="S1317" s="22" t="str">
        <f>IF(F1317="","",VLOOKUP(X1317,図書名リスト!$A$3:$W$900,22,0))</f>
        <v/>
      </c>
      <c r="T1317" s="9" t="str">
        <f t="shared" si="100"/>
        <v xml:space="preserve"> </v>
      </c>
      <c r="U1317" s="9" t="str">
        <f t="shared" si="101"/>
        <v>　</v>
      </c>
      <c r="V1317" s="9" t="str">
        <f t="shared" si="102"/>
        <v xml:space="preserve"> </v>
      </c>
      <c r="W1317" s="9">
        <f t="shared" si="103"/>
        <v>0</v>
      </c>
      <c r="X1317" s="8" t="str">
        <f t="shared" si="104"/>
        <v/>
      </c>
    </row>
    <row r="1318" spans="1:24" ht="57" customHeight="1" x14ac:dyDescent="0.15">
      <c r="A1318" s="44"/>
      <c r="B1318" s="11"/>
      <c r="C1318" s="17"/>
      <c r="D1318" s="17"/>
      <c r="E1318" s="16"/>
      <c r="F1318" s="15"/>
      <c r="G1318" s="14"/>
      <c r="H1318" s="13" t="str">
        <f>IF(F1318="","",VLOOKUP(F1318,図書名リスト!$C$3:$W$900,16,0))</f>
        <v/>
      </c>
      <c r="I1318" s="12" t="str">
        <f>IF(F1318="","",VLOOKUP(X1318,図書名リスト!$A$3:$W$900,5,0))</f>
        <v/>
      </c>
      <c r="J1318" s="25" t="str">
        <f>IF(F1318="","",VLOOKUP(X1318,図書名リスト!$A$3:$W$900,9,0))</f>
        <v/>
      </c>
      <c r="K1318" s="24" t="str">
        <f>IF(F1318="","",VLOOKUP(X1318,図書名リスト!$A$3:$W$900,23,0))</f>
        <v/>
      </c>
      <c r="L1318" s="10" t="str">
        <f>IF(F1318="","",VLOOKUP(X1318,図書名リスト!$A$3:$W$900,11,0))</f>
        <v/>
      </c>
      <c r="M1318" s="43" t="str">
        <f>IF(F1318="","",VLOOKUP(X1318,図書名リスト!$A$3:$W$900,14,0))</f>
        <v/>
      </c>
      <c r="N1318" s="10" t="str">
        <f>IF(F1318="","",VLOOKUP(X1318,図書名リスト!$A$3:$W$900,17,0))</f>
        <v/>
      </c>
      <c r="O1318" s="11"/>
      <c r="P1318" s="23" t="str">
        <f>IF(F1318="","",VLOOKUP(X1318,図書名リスト!$A$3:$W$900,21,0))</f>
        <v/>
      </c>
      <c r="Q1318" s="22" t="str">
        <f>IF(F1318="","",VLOOKUP(X1318,図書名リスト!$A$3:$W$900,19,0))</f>
        <v/>
      </c>
      <c r="R1318" s="23" t="str">
        <f>IF(F1318="","",VLOOKUP(X1318,図書名リスト!$A$3:$W$900,20,0))</f>
        <v/>
      </c>
      <c r="S1318" s="22" t="str">
        <f>IF(F1318="","",VLOOKUP(X1318,図書名リスト!$A$3:$W$900,22,0))</f>
        <v/>
      </c>
      <c r="T1318" s="9" t="str">
        <f t="shared" si="100"/>
        <v xml:space="preserve"> </v>
      </c>
      <c r="U1318" s="9" t="str">
        <f t="shared" si="101"/>
        <v>　</v>
      </c>
      <c r="V1318" s="9" t="str">
        <f t="shared" si="102"/>
        <v xml:space="preserve"> </v>
      </c>
      <c r="W1318" s="9">
        <f t="shared" si="103"/>
        <v>0</v>
      </c>
      <c r="X1318" s="8" t="str">
        <f t="shared" si="104"/>
        <v/>
      </c>
    </row>
    <row r="1319" spans="1:24" ht="57" customHeight="1" x14ac:dyDescent="0.15">
      <c r="A1319" s="44"/>
      <c r="B1319" s="11"/>
      <c r="C1319" s="17"/>
      <c r="D1319" s="17"/>
      <c r="E1319" s="16"/>
      <c r="F1319" s="15"/>
      <c r="G1319" s="14"/>
      <c r="H1319" s="13" t="str">
        <f>IF(F1319="","",VLOOKUP(F1319,図書名リスト!$C$3:$W$900,16,0))</f>
        <v/>
      </c>
      <c r="I1319" s="12" t="str">
        <f>IF(F1319="","",VLOOKUP(X1319,図書名リスト!$A$3:$W$900,5,0))</f>
        <v/>
      </c>
      <c r="J1319" s="25" t="str">
        <f>IF(F1319="","",VLOOKUP(X1319,図書名リスト!$A$3:$W$900,9,0))</f>
        <v/>
      </c>
      <c r="K1319" s="24" t="str">
        <f>IF(F1319="","",VLOOKUP(X1319,図書名リスト!$A$3:$W$900,23,0))</f>
        <v/>
      </c>
      <c r="L1319" s="10" t="str">
        <f>IF(F1319="","",VLOOKUP(X1319,図書名リスト!$A$3:$W$900,11,0))</f>
        <v/>
      </c>
      <c r="M1319" s="43" t="str">
        <f>IF(F1319="","",VLOOKUP(X1319,図書名リスト!$A$3:$W$900,14,0))</f>
        <v/>
      </c>
      <c r="N1319" s="10" t="str">
        <f>IF(F1319="","",VLOOKUP(X1319,図書名リスト!$A$3:$W$900,17,0))</f>
        <v/>
      </c>
      <c r="O1319" s="11"/>
      <c r="P1319" s="23" t="str">
        <f>IF(F1319="","",VLOOKUP(X1319,図書名リスト!$A$3:$W$900,21,0))</f>
        <v/>
      </c>
      <c r="Q1319" s="22" t="str">
        <f>IF(F1319="","",VLOOKUP(X1319,図書名リスト!$A$3:$W$900,19,0))</f>
        <v/>
      </c>
      <c r="R1319" s="23" t="str">
        <f>IF(F1319="","",VLOOKUP(X1319,図書名リスト!$A$3:$W$900,20,0))</f>
        <v/>
      </c>
      <c r="S1319" s="22" t="str">
        <f>IF(F1319="","",VLOOKUP(X1319,図書名リスト!$A$3:$W$900,22,0))</f>
        <v/>
      </c>
      <c r="T1319" s="9" t="str">
        <f t="shared" si="100"/>
        <v xml:space="preserve"> </v>
      </c>
      <c r="U1319" s="9" t="str">
        <f t="shared" si="101"/>
        <v>　</v>
      </c>
      <c r="V1319" s="9" t="str">
        <f t="shared" si="102"/>
        <v xml:space="preserve"> </v>
      </c>
      <c r="W1319" s="9">
        <f t="shared" si="103"/>
        <v>0</v>
      </c>
      <c r="X1319" s="8" t="str">
        <f t="shared" si="104"/>
        <v/>
      </c>
    </row>
    <row r="1320" spans="1:24" ht="57" customHeight="1" x14ac:dyDescent="0.15">
      <c r="A1320" s="44"/>
      <c r="B1320" s="11"/>
      <c r="C1320" s="17"/>
      <c r="D1320" s="17"/>
      <c r="E1320" s="16"/>
      <c r="F1320" s="15"/>
      <c r="G1320" s="14"/>
      <c r="H1320" s="13" t="str">
        <f>IF(F1320="","",VLOOKUP(F1320,図書名リスト!$C$3:$W$900,16,0))</f>
        <v/>
      </c>
      <c r="I1320" s="12" t="str">
        <f>IF(F1320="","",VLOOKUP(X1320,図書名リスト!$A$3:$W$900,5,0))</f>
        <v/>
      </c>
      <c r="J1320" s="25" t="str">
        <f>IF(F1320="","",VLOOKUP(X1320,図書名リスト!$A$3:$W$900,9,0))</f>
        <v/>
      </c>
      <c r="K1320" s="24" t="str">
        <f>IF(F1320="","",VLOOKUP(X1320,図書名リスト!$A$3:$W$900,23,0))</f>
        <v/>
      </c>
      <c r="L1320" s="10" t="str">
        <f>IF(F1320="","",VLOOKUP(X1320,図書名リスト!$A$3:$W$900,11,0))</f>
        <v/>
      </c>
      <c r="M1320" s="43" t="str">
        <f>IF(F1320="","",VLOOKUP(X1320,図書名リスト!$A$3:$W$900,14,0))</f>
        <v/>
      </c>
      <c r="N1320" s="10" t="str">
        <f>IF(F1320="","",VLOOKUP(X1320,図書名リスト!$A$3:$W$900,17,0))</f>
        <v/>
      </c>
      <c r="O1320" s="11"/>
      <c r="P1320" s="23" t="str">
        <f>IF(F1320="","",VLOOKUP(X1320,図書名リスト!$A$3:$W$900,21,0))</f>
        <v/>
      </c>
      <c r="Q1320" s="22" t="str">
        <f>IF(F1320="","",VLOOKUP(X1320,図書名リスト!$A$3:$W$900,19,0))</f>
        <v/>
      </c>
      <c r="R1320" s="23" t="str">
        <f>IF(F1320="","",VLOOKUP(X1320,図書名リスト!$A$3:$W$900,20,0))</f>
        <v/>
      </c>
      <c r="S1320" s="22" t="str">
        <f>IF(F1320="","",VLOOKUP(X1320,図書名リスト!$A$3:$W$900,22,0))</f>
        <v/>
      </c>
      <c r="T1320" s="9" t="str">
        <f t="shared" si="100"/>
        <v xml:space="preserve"> </v>
      </c>
      <c r="U1320" s="9" t="str">
        <f t="shared" si="101"/>
        <v>　</v>
      </c>
      <c r="V1320" s="9" t="str">
        <f t="shared" si="102"/>
        <v xml:space="preserve"> </v>
      </c>
      <c r="W1320" s="9">
        <f t="shared" si="103"/>
        <v>0</v>
      </c>
      <c r="X1320" s="8" t="str">
        <f t="shared" si="104"/>
        <v/>
      </c>
    </row>
    <row r="1321" spans="1:24" ht="57" customHeight="1" x14ac:dyDescent="0.15">
      <c r="A1321" s="44"/>
      <c r="B1321" s="11"/>
      <c r="C1321" s="17"/>
      <c r="D1321" s="17"/>
      <c r="E1321" s="16"/>
      <c r="F1321" s="15"/>
      <c r="G1321" s="14"/>
      <c r="H1321" s="13" t="str">
        <f>IF(F1321="","",VLOOKUP(F1321,図書名リスト!$C$3:$W$900,16,0))</f>
        <v/>
      </c>
      <c r="I1321" s="12" t="str">
        <f>IF(F1321="","",VLOOKUP(X1321,図書名リスト!$A$3:$W$900,5,0))</f>
        <v/>
      </c>
      <c r="J1321" s="25" t="str">
        <f>IF(F1321="","",VLOOKUP(X1321,図書名リスト!$A$3:$W$900,9,0))</f>
        <v/>
      </c>
      <c r="K1321" s="24" t="str">
        <f>IF(F1321="","",VLOOKUP(X1321,図書名リスト!$A$3:$W$900,23,0))</f>
        <v/>
      </c>
      <c r="L1321" s="10" t="str">
        <f>IF(F1321="","",VLOOKUP(X1321,図書名リスト!$A$3:$W$900,11,0))</f>
        <v/>
      </c>
      <c r="M1321" s="43" t="str">
        <f>IF(F1321="","",VLOOKUP(X1321,図書名リスト!$A$3:$W$900,14,0))</f>
        <v/>
      </c>
      <c r="N1321" s="10" t="str">
        <f>IF(F1321="","",VLOOKUP(X1321,図書名リスト!$A$3:$W$900,17,0))</f>
        <v/>
      </c>
      <c r="O1321" s="11"/>
      <c r="P1321" s="23" t="str">
        <f>IF(F1321="","",VLOOKUP(X1321,図書名リスト!$A$3:$W$900,21,0))</f>
        <v/>
      </c>
      <c r="Q1321" s="22" t="str">
        <f>IF(F1321="","",VLOOKUP(X1321,図書名リスト!$A$3:$W$900,19,0))</f>
        <v/>
      </c>
      <c r="R1321" s="23" t="str">
        <f>IF(F1321="","",VLOOKUP(X1321,図書名リスト!$A$3:$W$900,20,0))</f>
        <v/>
      </c>
      <c r="S1321" s="22" t="str">
        <f>IF(F1321="","",VLOOKUP(X1321,図書名リスト!$A$3:$W$900,22,0))</f>
        <v/>
      </c>
      <c r="T1321" s="9" t="str">
        <f t="shared" si="100"/>
        <v xml:space="preserve"> </v>
      </c>
      <c r="U1321" s="9" t="str">
        <f t="shared" si="101"/>
        <v>　</v>
      </c>
      <c r="V1321" s="9" t="str">
        <f t="shared" si="102"/>
        <v xml:space="preserve"> </v>
      </c>
      <c r="W1321" s="9">
        <f t="shared" si="103"/>
        <v>0</v>
      </c>
      <c r="X1321" s="8" t="str">
        <f t="shared" si="104"/>
        <v/>
      </c>
    </row>
    <row r="1322" spans="1:24" ht="57" customHeight="1" x14ac:dyDescent="0.15">
      <c r="A1322" s="44"/>
      <c r="B1322" s="11"/>
      <c r="C1322" s="17"/>
      <c r="D1322" s="17"/>
      <c r="E1322" s="16"/>
      <c r="F1322" s="15"/>
      <c r="G1322" s="14"/>
      <c r="H1322" s="13" t="str">
        <f>IF(F1322="","",VLOOKUP(F1322,図書名リスト!$C$3:$W$900,16,0))</f>
        <v/>
      </c>
      <c r="I1322" s="12" t="str">
        <f>IF(F1322="","",VLOOKUP(X1322,図書名リスト!$A$3:$W$900,5,0))</f>
        <v/>
      </c>
      <c r="J1322" s="25" t="str">
        <f>IF(F1322="","",VLOOKUP(X1322,図書名リスト!$A$3:$W$900,9,0))</f>
        <v/>
      </c>
      <c r="K1322" s="24" t="str">
        <f>IF(F1322="","",VLOOKUP(X1322,図書名リスト!$A$3:$W$900,23,0))</f>
        <v/>
      </c>
      <c r="L1322" s="10" t="str">
        <f>IF(F1322="","",VLOOKUP(X1322,図書名リスト!$A$3:$W$900,11,0))</f>
        <v/>
      </c>
      <c r="M1322" s="43" t="str">
        <f>IF(F1322="","",VLOOKUP(X1322,図書名リスト!$A$3:$W$900,14,0))</f>
        <v/>
      </c>
      <c r="N1322" s="10" t="str">
        <f>IF(F1322="","",VLOOKUP(X1322,図書名リスト!$A$3:$W$900,17,0))</f>
        <v/>
      </c>
      <c r="O1322" s="11"/>
      <c r="P1322" s="23" t="str">
        <f>IF(F1322="","",VLOOKUP(X1322,図書名リスト!$A$3:$W$900,21,0))</f>
        <v/>
      </c>
      <c r="Q1322" s="22" t="str">
        <f>IF(F1322="","",VLOOKUP(X1322,図書名リスト!$A$3:$W$900,19,0))</f>
        <v/>
      </c>
      <c r="R1322" s="23" t="str">
        <f>IF(F1322="","",VLOOKUP(X1322,図書名リスト!$A$3:$W$900,20,0))</f>
        <v/>
      </c>
      <c r="S1322" s="22" t="str">
        <f>IF(F1322="","",VLOOKUP(X1322,図書名リスト!$A$3:$W$900,22,0))</f>
        <v/>
      </c>
      <c r="T1322" s="9" t="str">
        <f t="shared" si="100"/>
        <v xml:space="preserve"> </v>
      </c>
      <c r="U1322" s="9" t="str">
        <f t="shared" si="101"/>
        <v>　</v>
      </c>
      <c r="V1322" s="9" t="str">
        <f t="shared" si="102"/>
        <v xml:space="preserve"> </v>
      </c>
      <c r="W1322" s="9">
        <f t="shared" si="103"/>
        <v>0</v>
      </c>
      <c r="X1322" s="8" t="str">
        <f t="shared" si="104"/>
        <v/>
      </c>
    </row>
    <row r="1323" spans="1:24" ht="57" customHeight="1" x14ac:dyDescent="0.15">
      <c r="A1323" s="44"/>
      <c r="B1323" s="11"/>
      <c r="C1323" s="17"/>
      <c r="D1323" s="17"/>
      <c r="E1323" s="16"/>
      <c r="F1323" s="15"/>
      <c r="G1323" s="14"/>
      <c r="H1323" s="13" t="str">
        <f>IF(F1323="","",VLOOKUP(F1323,図書名リスト!$C$3:$W$900,16,0))</f>
        <v/>
      </c>
      <c r="I1323" s="12" t="str">
        <f>IF(F1323="","",VLOOKUP(X1323,図書名リスト!$A$3:$W$900,5,0))</f>
        <v/>
      </c>
      <c r="J1323" s="25" t="str">
        <f>IF(F1323="","",VLOOKUP(X1323,図書名リスト!$A$3:$W$900,9,0))</f>
        <v/>
      </c>
      <c r="K1323" s="24" t="str">
        <f>IF(F1323="","",VLOOKUP(X1323,図書名リスト!$A$3:$W$900,23,0))</f>
        <v/>
      </c>
      <c r="L1323" s="10" t="str">
        <f>IF(F1323="","",VLOOKUP(X1323,図書名リスト!$A$3:$W$900,11,0))</f>
        <v/>
      </c>
      <c r="M1323" s="43" t="str">
        <f>IF(F1323="","",VLOOKUP(X1323,図書名リスト!$A$3:$W$900,14,0))</f>
        <v/>
      </c>
      <c r="N1323" s="10" t="str">
        <f>IF(F1323="","",VLOOKUP(X1323,図書名リスト!$A$3:$W$900,17,0))</f>
        <v/>
      </c>
      <c r="O1323" s="11"/>
      <c r="P1323" s="23" t="str">
        <f>IF(F1323="","",VLOOKUP(X1323,図書名リスト!$A$3:$W$900,21,0))</f>
        <v/>
      </c>
      <c r="Q1323" s="22" t="str">
        <f>IF(F1323="","",VLOOKUP(X1323,図書名リスト!$A$3:$W$900,19,0))</f>
        <v/>
      </c>
      <c r="R1323" s="23" t="str">
        <f>IF(F1323="","",VLOOKUP(X1323,図書名リスト!$A$3:$W$900,20,0))</f>
        <v/>
      </c>
      <c r="S1323" s="22" t="str">
        <f>IF(F1323="","",VLOOKUP(X1323,図書名リスト!$A$3:$W$900,22,0))</f>
        <v/>
      </c>
      <c r="T1323" s="9" t="str">
        <f t="shared" si="100"/>
        <v xml:space="preserve"> </v>
      </c>
      <c r="U1323" s="9" t="str">
        <f t="shared" si="101"/>
        <v>　</v>
      </c>
      <c r="V1323" s="9" t="str">
        <f t="shared" si="102"/>
        <v xml:space="preserve"> </v>
      </c>
      <c r="W1323" s="9">
        <f t="shared" si="103"/>
        <v>0</v>
      </c>
      <c r="X1323" s="8" t="str">
        <f t="shared" si="104"/>
        <v/>
      </c>
    </row>
    <row r="1324" spans="1:24" ht="57" customHeight="1" x14ac:dyDescent="0.15">
      <c r="A1324" s="44"/>
      <c r="B1324" s="11"/>
      <c r="C1324" s="17"/>
      <c r="D1324" s="17"/>
      <c r="E1324" s="16"/>
      <c r="F1324" s="15"/>
      <c r="G1324" s="14"/>
      <c r="H1324" s="13" t="str">
        <f>IF(F1324="","",VLOOKUP(F1324,図書名リスト!$C$3:$W$900,16,0))</f>
        <v/>
      </c>
      <c r="I1324" s="12" t="str">
        <f>IF(F1324="","",VLOOKUP(X1324,図書名リスト!$A$3:$W$900,5,0))</f>
        <v/>
      </c>
      <c r="J1324" s="25" t="str">
        <f>IF(F1324="","",VLOOKUP(X1324,図書名リスト!$A$3:$W$900,9,0))</f>
        <v/>
      </c>
      <c r="K1324" s="24" t="str">
        <f>IF(F1324="","",VLOOKUP(X1324,図書名リスト!$A$3:$W$900,23,0))</f>
        <v/>
      </c>
      <c r="L1324" s="10" t="str">
        <f>IF(F1324="","",VLOOKUP(X1324,図書名リスト!$A$3:$W$900,11,0))</f>
        <v/>
      </c>
      <c r="M1324" s="43" t="str">
        <f>IF(F1324="","",VLOOKUP(X1324,図書名リスト!$A$3:$W$900,14,0))</f>
        <v/>
      </c>
      <c r="N1324" s="10" t="str">
        <f>IF(F1324="","",VLOOKUP(X1324,図書名リスト!$A$3:$W$900,17,0))</f>
        <v/>
      </c>
      <c r="O1324" s="11"/>
      <c r="P1324" s="23" t="str">
        <f>IF(F1324="","",VLOOKUP(X1324,図書名リスト!$A$3:$W$900,21,0))</f>
        <v/>
      </c>
      <c r="Q1324" s="22" t="str">
        <f>IF(F1324="","",VLOOKUP(X1324,図書名リスト!$A$3:$W$900,19,0))</f>
        <v/>
      </c>
      <c r="R1324" s="23" t="str">
        <f>IF(F1324="","",VLOOKUP(X1324,図書名リスト!$A$3:$W$900,20,0))</f>
        <v/>
      </c>
      <c r="S1324" s="22" t="str">
        <f>IF(F1324="","",VLOOKUP(X1324,図書名リスト!$A$3:$W$900,22,0))</f>
        <v/>
      </c>
      <c r="T1324" s="9" t="str">
        <f t="shared" si="100"/>
        <v xml:space="preserve"> </v>
      </c>
      <c r="U1324" s="9" t="str">
        <f t="shared" si="101"/>
        <v>　</v>
      </c>
      <c r="V1324" s="9" t="str">
        <f t="shared" si="102"/>
        <v xml:space="preserve"> </v>
      </c>
      <c r="W1324" s="9">
        <f t="shared" si="103"/>
        <v>0</v>
      </c>
      <c r="X1324" s="8" t="str">
        <f t="shared" si="104"/>
        <v/>
      </c>
    </row>
    <row r="1325" spans="1:24" ht="57" customHeight="1" x14ac:dyDescent="0.15">
      <c r="A1325" s="44"/>
      <c r="B1325" s="11"/>
      <c r="C1325" s="17"/>
      <c r="D1325" s="17"/>
      <c r="E1325" s="16"/>
      <c r="F1325" s="15"/>
      <c r="G1325" s="14"/>
      <c r="H1325" s="13" t="str">
        <f>IF(F1325="","",VLOOKUP(F1325,図書名リスト!$C$3:$W$900,16,0))</f>
        <v/>
      </c>
      <c r="I1325" s="12" t="str">
        <f>IF(F1325="","",VLOOKUP(X1325,図書名リスト!$A$3:$W$900,5,0))</f>
        <v/>
      </c>
      <c r="J1325" s="25" t="str">
        <f>IF(F1325="","",VLOOKUP(X1325,図書名リスト!$A$3:$W$900,9,0))</f>
        <v/>
      </c>
      <c r="K1325" s="24" t="str">
        <f>IF(F1325="","",VLOOKUP(X1325,図書名リスト!$A$3:$W$900,23,0))</f>
        <v/>
      </c>
      <c r="L1325" s="10" t="str">
        <f>IF(F1325="","",VLOOKUP(X1325,図書名リスト!$A$3:$W$900,11,0))</f>
        <v/>
      </c>
      <c r="M1325" s="43" t="str">
        <f>IF(F1325="","",VLOOKUP(X1325,図書名リスト!$A$3:$W$900,14,0))</f>
        <v/>
      </c>
      <c r="N1325" s="10" t="str">
        <f>IF(F1325="","",VLOOKUP(X1325,図書名リスト!$A$3:$W$900,17,0))</f>
        <v/>
      </c>
      <c r="O1325" s="11"/>
      <c r="P1325" s="23" t="str">
        <f>IF(F1325="","",VLOOKUP(X1325,図書名リスト!$A$3:$W$900,21,0))</f>
        <v/>
      </c>
      <c r="Q1325" s="22" t="str">
        <f>IF(F1325="","",VLOOKUP(X1325,図書名リスト!$A$3:$W$900,19,0))</f>
        <v/>
      </c>
      <c r="R1325" s="23" t="str">
        <f>IF(F1325="","",VLOOKUP(X1325,図書名リスト!$A$3:$W$900,20,0))</f>
        <v/>
      </c>
      <c r="S1325" s="22" t="str">
        <f>IF(F1325="","",VLOOKUP(X1325,図書名リスト!$A$3:$W$900,22,0))</f>
        <v/>
      </c>
      <c r="T1325" s="9" t="str">
        <f t="shared" si="100"/>
        <v xml:space="preserve"> </v>
      </c>
      <c r="U1325" s="9" t="str">
        <f t="shared" si="101"/>
        <v>　</v>
      </c>
      <c r="V1325" s="9" t="str">
        <f t="shared" si="102"/>
        <v xml:space="preserve"> </v>
      </c>
      <c r="W1325" s="9">
        <f t="shared" si="103"/>
        <v>0</v>
      </c>
      <c r="X1325" s="8" t="str">
        <f t="shared" si="104"/>
        <v/>
      </c>
    </row>
    <row r="1326" spans="1:24" ht="57" customHeight="1" x14ac:dyDescent="0.15">
      <c r="A1326" s="44"/>
      <c r="B1326" s="11"/>
      <c r="C1326" s="17"/>
      <c r="D1326" s="17"/>
      <c r="E1326" s="16"/>
      <c r="F1326" s="15"/>
      <c r="G1326" s="14"/>
      <c r="H1326" s="13" t="str">
        <f>IF(F1326="","",VLOOKUP(F1326,図書名リスト!$C$3:$W$900,16,0))</f>
        <v/>
      </c>
      <c r="I1326" s="12" t="str">
        <f>IF(F1326="","",VLOOKUP(X1326,図書名リスト!$A$3:$W$900,5,0))</f>
        <v/>
      </c>
      <c r="J1326" s="25" t="str">
        <f>IF(F1326="","",VLOOKUP(X1326,図書名リスト!$A$3:$W$900,9,0))</f>
        <v/>
      </c>
      <c r="K1326" s="24" t="str">
        <f>IF(F1326="","",VLOOKUP(X1326,図書名リスト!$A$3:$W$900,23,0))</f>
        <v/>
      </c>
      <c r="L1326" s="10" t="str">
        <f>IF(F1326="","",VLOOKUP(X1326,図書名リスト!$A$3:$W$900,11,0))</f>
        <v/>
      </c>
      <c r="M1326" s="43" t="str">
        <f>IF(F1326="","",VLOOKUP(X1326,図書名リスト!$A$3:$W$900,14,0))</f>
        <v/>
      </c>
      <c r="N1326" s="10" t="str">
        <f>IF(F1326="","",VLOOKUP(X1326,図書名リスト!$A$3:$W$900,17,0))</f>
        <v/>
      </c>
      <c r="O1326" s="11"/>
      <c r="P1326" s="23" t="str">
        <f>IF(F1326="","",VLOOKUP(X1326,図書名リスト!$A$3:$W$900,21,0))</f>
        <v/>
      </c>
      <c r="Q1326" s="22" t="str">
        <f>IF(F1326="","",VLOOKUP(X1326,図書名リスト!$A$3:$W$900,19,0))</f>
        <v/>
      </c>
      <c r="R1326" s="23" t="str">
        <f>IF(F1326="","",VLOOKUP(X1326,図書名リスト!$A$3:$W$900,20,0))</f>
        <v/>
      </c>
      <c r="S1326" s="22" t="str">
        <f>IF(F1326="","",VLOOKUP(X1326,図書名リスト!$A$3:$W$900,22,0))</f>
        <v/>
      </c>
      <c r="T1326" s="9" t="str">
        <f t="shared" si="100"/>
        <v xml:space="preserve"> </v>
      </c>
      <c r="U1326" s="9" t="str">
        <f t="shared" si="101"/>
        <v>　</v>
      </c>
      <c r="V1326" s="9" t="str">
        <f t="shared" si="102"/>
        <v xml:space="preserve"> </v>
      </c>
      <c r="W1326" s="9">
        <f t="shared" si="103"/>
        <v>0</v>
      </c>
      <c r="X1326" s="8" t="str">
        <f t="shared" si="104"/>
        <v/>
      </c>
    </row>
    <row r="1327" spans="1:24" ht="57" customHeight="1" x14ac:dyDescent="0.15">
      <c r="A1327" s="44"/>
      <c r="B1327" s="11"/>
      <c r="C1327" s="17"/>
      <c r="D1327" s="17"/>
      <c r="E1327" s="16"/>
      <c r="F1327" s="15"/>
      <c r="G1327" s="14"/>
      <c r="H1327" s="13" t="str">
        <f>IF(F1327="","",VLOOKUP(F1327,図書名リスト!$C$3:$W$900,16,0))</f>
        <v/>
      </c>
      <c r="I1327" s="12" t="str">
        <f>IF(F1327="","",VLOOKUP(X1327,図書名リスト!$A$3:$W$900,5,0))</f>
        <v/>
      </c>
      <c r="J1327" s="25" t="str">
        <f>IF(F1327="","",VLOOKUP(X1327,図書名リスト!$A$3:$W$900,9,0))</f>
        <v/>
      </c>
      <c r="K1327" s="24" t="str">
        <f>IF(F1327="","",VLOOKUP(X1327,図書名リスト!$A$3:$W$900,23,0))</f>
        <v/>
      </c>
      <c r="L1327" s="10" t="str">
        <f>IF(F1327="","",VLOOKUP(X1327,図書名リスト!$A$3:$W$900,11,0))</f>
        <v/>
      </c>
      <c r="M1327" s="43" t="str">
        <f>IF(F1327="","",VLOOKUP(X1327,図書名リスト!$A$3:$W$900,14,0))</f>
        <v/>
      </c>
      <c r="N1327" s="10" t="str">
        <f>IF(F1327="","",VLOOKUP(X1327,図書名リスト!$A$3:$W$900,17,0))</f>
        <v/>
      </c>
      <c r="O1327" s="11"/>
      <c r="P1327" s="23" t="str">
        <f>IF(F1327="","",VLOOKUP(X1327,図書名リスト!$A$3:$W$900,21,0))</f>
        <v/>
      </c>
      <c r="Q1327" s="22" t="str">
        <f>IF(F1327="","",VLOOKUP(X1327,図書名リスト!$A$3:$W$900,19,0))</f>
        <v/>
      </c>
      <c r="R1327" s="23" t="str">
        <f>IF(F1327="","",VLOOKUP(X1327,図書名リスト!$A$3:$W$900,20,0))</f>
        <v/>
      </c>
      <c r="S1327" s="22" t="str">
        <f>IF(F1327="","",VLOOKUP(X1327,図書名リスト!$A$3:$W$900,22,0))</f>
        <v/>
      </c>
      <c r="T1327" s="9" t="str">
        <f t="shared" si="100"/>
        <v xml:space="preserve"> </v>
      </c>
      <c r="U1327" s="9" t="str">
        <f t="shared" si="101"/>
        <v>　</v>
      </c>
      <c r="V1327" s="9" t="str">
        <f t="shared" si="102"/>
        <v xml:space="preserve"> </v>
      </c>
      <c r="W1327" s="9">
        <f t="shared" si="103"/>
        <v>0</v>
      </c>
      <c r="X1327" s="8" t="str">
        <f t="shared" si="104"/>
        <v/>
      </c>
    </row>
    <row r="1328" spans="1:24" ht="57" customHeight="1" x14ac:dyDescent="0.15">
      <c r="A1328" s="44"/>
      <c r="B1328" s="11"/>
      <c r="C1328" s="17"/>
      <c r="D1328" s="17"/>
      <c r="E1328" s="16"/>
      <c r="F1328" s="15"/>
      <c r="G1328" s="14"/>
      <c r="H1328" s="13" t="str">
        <f>IF(F1328="","",VLOOKUP(F1328,図書名リスト!$C$3:$W$900,16,0))</f>
        <v/>
      </c>
      <c r="I1328" s="12" t="str">
        <f>IF(F1328="","",VLOOKUP(X1328,図書名リスト!$A$3:$W$900,5,0))</f>
        <v/>
      </c>
      <c r="J1328" s="25" t="str">
        <f>IF(F1328="","",VLOOKUP(X1328,図書名リスト!$A$3:$W$900,9,0))</f>
        <v/>
      </c>
      <c r="K1328" s="24" t="str">
        <f>IF(F1328="","",VLOOKUP(X1328,図書名リスト!$A$3:$W$900,23,0))</f>
        <v/>
      </c>
      <c r="L1328" s="10" t="str">
        <f>IF(F1328="","",VLOOKUP(X1328,図書名リスト!$A$3:$W$900,11,0))</f>
        <v/>
      </c>
      <c r="M1328" s="43" t="str">
        <f>IF(F1328="","",VLOOKUP(X1328,図書名リスト!$A$3:$W$900,14,0))</f>
        <v/>
      </c>
      <c r="N1328" s="10" t="str">
        <f>IF(F1328="","",VLOOKUP(X1328,図書名リスト!$A$3:$W$900,17,0))</f>
        <v/>
      </c>
      <c r="O1328" s="11"/>
      <c r="P1328" s="23" t="str">
        <f>IF(F1328="","",VLOOKUP(X1328,図書名リスト!$A$3:$W$900,21,0))</f>
        <v/>
      </c>
      <c r="Q1328" s="22" t="str">
        <f>IF(F1328="","",VLOOKUP(X1328,図書名リスト!$A$3:$W$900,19,0))</f>
        <v/>
      </c>
      <c r="R1328" s="23" t="str">
        <f>IF(F1328="","",VLOOKUP(X1328,図書名リスト!$A$3:$W$900,20,0))</f>
        <v/>
      </c>
      <c r="S1328" s="22" t="str">
        <f>IF(F1328="","",VLOOKUP(X1328,図書名リスト!$A$3:$W$900,22,0))</f>
        <v/>
      </c>
      <c r="T1328" s="9" t="str">
        <f t="shared" si="100"/>
        <v xml:space="preserve"> </v>
      </c>
      <c r="U1328" s="9" t="str">
        <f t="shared" si="101"/>
        <v>　</v>
      </c>
      <c r="V1328" s="9" t="str">
        <f t="shared" si="102"/>
        <v xml:space="preserve"> </v>
      </c>
      <c r="W1328" s="9">
        <f t="shared" si="103"/>
        <v>0</v>
      </c>
      <c r="X1328" s="8" t="str">
        <f t="shared" si="104"/>
        <v/>
      </c>
    </row>
    <row r="1329" spans="1:24" ht="57" customHeight="1" x14ac:dyDescent="0.15">
      <c r="A1329" s="44"/>
      <c r="B1329" s="11"/>
      <c r="C1329" s="17"/>
      <c r="D1329" s="17"/>
      <c r="E1329" s="16"/>
      <c r="F1329" s="15"/>
      <c r="G1329" s="14"/>
      <c r="H1329" s="13" t="str">
        <f>IF(F1329="","",VLOOKUP(F1329,図書名リスト!$C$3:$W$900,16,0))</f>
        <v/>
      </c>
      <c r="I1329" s="12" t="str">
        <f>IF(F1329="","",VLOOKUP(X1329,図書名リスト!$A$3:$W$900,5,0))</f>
        <v/>
      </c>
      <c r="J1329" s="25" t="str">
        <f>IF(F1329="","",VLOOKUP(X1329,図書名リスト!$A$3:$W$900,9,0))</f>
        <v/>
      </c>
      <c r="K1329" s="24" t="str">
        <f>IF(F1329="","",VLOOKUP(X1329,図書名リスト!$A$3:$W$900,23,0))</f>
        <v/>
      </c>
      <c r="L1329" s="10" t="str">
        <f>IF(F1329="","",VLOOKUP(X1329,図書名リスト!$A$3:$W$900,11,0))</f>
        <v/>
      </c>
      <c r="M1329" s="43" t="str">
        <f>IF(F1329="","",VLOOKUP(X1329,図書名リスト!$A$3:$W$900,14,0))</f>
        <v/>
      </c>
      <c r="N1329" s="10" t="str">
        <f>IF(F1329="","",VLOOKUP(X1329,図書名リスト!$A$3:$W$900,17,0))</f>
        <v/>
      </c>
      <c r="O1329" s="11"/>
      <c r="P1329" s="23" t="str">
        <f>IF(F1329="","",VLOOKUP(X1329,図書名リスト!$A$3:$W$900,21,0))</f>
        <v/>
      </c>
      <c r="Q1329" s="22" t="str">
        <f>IF(F1329="","",VLOOKUP(X1329,図書名リスト!$A$3:$W$900,19,0))</f>
        <v/>
      </c>
      <c r="R1329" s="23" t="str">
        <f>IF(F1329="","",VLOOKUP(X1329,図書名リスト!$A$3:$W$900,20,0))</f>
        <v/>
      </c>
      <c r="S1329" s="22" t="str">
        <f>IF(F1329="","",VLOOKUP(X1329,図書名リスト!$A$3:$W$900,22,0))</f>
        <v/>
      </c>
      <c r="T1329" s="9" t="str">
        <f t="shared" si="100"/>
        <v xml:space="preserve"> </v>
      </c>
      <c r="U1329" s="9" t="str">
        <f t="shared" si="101"/>
        <v>　</v>
      </c>
      <c r="V1329" s="9" t="str">
        <f t="shared" si="102"/>
        <v xml:space="preserve"> </v>
      </c>
      <c r="W1329" s="9">
        <f t="shared" si="103"/>
        <v>0</v>
      </c>
      <c r="X1329" s="8" t="str">
        <f t="shared" si="104"/>
        <v/>
      </c>
    </row>
    <row r="1330" spans="1:24" ht="57" customHeight="1" x14ac:dyDescent="0.15">
      <c r="A1330" s="44"/>
      <c r="B1330" s="11"/>
      <c r="C1330" s="17"/>
      <c r="D1330" s="17"/>
      <c r="E1330" s="16"/>
      <c r="F1330" s="15"/>
      <c r="G1330" s="14"/>
      <c r="H1330" s="13" t="str">
        <f>IF(F1330="","",VLOOKUP(F1330,図書名リスト!$C$3:$W$900,16,0))</f>
        <v/>
      </c>
      <c r="I1330" s="12" t="str">
        <f>IF(F1330="","",VLOOKUP(X1330,図書名リスト!$A$3:$W$900,5,0))</f>
        <v/>
      </c>
      <c r="J1330" s="25" t="str">
        <f>IF(F1330="","",VLOOKUP(X1330,図書名リスト!$A$3:$W$900,9,0))</f>
        <v/>
      </c>
      <c r="K1330" s="24" t="str">
        <f>IF(F1330="","",VLOOKUP(X1330,図書名リスト!$A$3:$W$900,23,0))</f>
        <v/>
      </c>
      <c r="L1330" s="10" t="str">
        <f>IF(F1330="","",VLOOKUP(X1330,図書名リスト!$A$3:$W$900,11,0))</f>
        <v/>
      </c>
      <c r="M1330" s="43" t="str">
        <f>IF(F1330="","",VLOOKUP(X1330,図書名リスト!$A$3:$W$900,14,0))</f>
        <v/>
      </c>
      <c r="N1330" s="10" t="str">
        <f>IF(F1330="","",VLOOKUP(X1330,図書名リスト!$A$3:$W$900,17,0))</f>
        <v/>
      </c>
      <c r="O1330" s="11"/>
      <c r="P1330" s="23" t="str">
        <f>IF(F1330="","",VLOOKUP(X1330,図書名リスト!$A$3:$W$900,21,0))</f>
        <v/>
      </c>
      <c r="Q1330" s="22" t="str">
        <f>IF(F1330="","",VLOOKUP(X1330,図書名リスト!$A$3:$W$900,19,0))</f>
        <v/>
      </c>
      <c r="R1330" s="23" t="str">
        <f>IF(F1330="","",VLOOKUP(X1330,図書名リスト!$A$3:$W$900,20,0))</f>
        <v/>
      </c>
      <c r="S1330" s="22" t="str">
        <f>IF(F1330="","",VLOOKUP(X1330,図書名リスト!$A$3:$W$900,22,0))</f>
        <v/>
      </c>
      <c r="T1330" s="9" t="str">
        <f t="shared" si="100"/>
        <v xml:space="preserve"> </v>
      </c>
      <c r="U1330" s="9" t="str">
        <f t="shared" si="101"/>
        <v>　</v>
      </c>
      <c r="V1330" s="9" t="str">
        <f t="shared" si="102"/>
        <v xml:space="preserve"> </v>
      </c>
      <c r="W1330" s="9">
        <f t="shared" si="103"/>
        <v>0</v>
      </c>
      <c r="X1330" s="8" t="str">
        <f t="shared" si="104"/>
        <v/>
      </c>
    </row>
    <row r="1331" spans="1:24" ht="57" customHeight="1" x14ac:dyDescent="0.15">
      <c r="A1331" s="44"/>
      <c r="B1331" s="11"/>
      <c r="C1331" s="17"/>
      <c r="D1331" s="17"/>
      <c r="E1331" s="16"/>
      <c r="F1331" s="15"/>
      <c r="G1331" s="14"/>
      <c r="H1331" s="13" t="str">
        <f>IF(F1331="","",VLOOKUP(F1331,図書名リスト!$C$3:$W$900,16,0))</f>
        <v/>
      </c>
      <c r="I1331" s="12" t="str">
        <f>IF(F1331="","",VLOOKUP(X1331,図書名リスト!$A$3:$W$900,5,0))</f>
        <v/>
      </c>
      <c r="J1331" s="25" t="str">
        <f>IF(F1331="","",VLOOKUP(X1331,図書名リスト!$A$3:$W$900,9,0))</f>
        <v/>
      </c>
      <c r="K1331" s="24" t="str">
        <f>IF(F1331="","",VLOOKUP(X1331,図書名リスト!$A$3:$W$900,23,0))</f>
        <v/>
      </c>
      <c r="L1331" s="10" t="str">
        <f>IF(F1331="","",VLOOKUP(X1331,図書名リスト!$A$3:$W$900,11,0))</f>
        <v/>
      </c>
      <c r="M1331" s="43" t="str">
        <f>IF(F1331="","",VLOOKUP(X1331,図書名リスト!$A$3:$W$900,14,0))</f>
        <v/>
      </c>
      <c r="N1331" s="10" t="str">
        <f>IF(F1331="","",VLOOKUP(X1331,図書名リスト!$A$3:$W$900,17,0))</f>
        <v/>
      </c>
      <c r="O1331" s="11"/>
      <c r="P1331" s="23" t="str">
        <f>IF(F1331="","",VLOOKUP(X1331,図書名リスト!$A$3:$W$900,21,0))</f>
        <v/>
      </c>
      <c r="Q1331" s="22" t="str">
        <f>IF(F1331="","",VLOOKUP(X1331,図書名リスト!$A$3:$W$900,19,0))</f>
        <v/>
      </c>
      <c r="R1331" s="23" t="str">
        <f>IF(F1331="","",VLOOKUP(X1331,図書名リスト!$A$3:$W$900,20,0))</f>
        <v/>
      </c>
      <c r="S1331" s="22" t="str">
        <f>IF(F1331="","",VLOOKUP(X1331,図書名リスト!$A$3:$W$900,22,0))</f>
        <v/>
      </c>
      <c r="T1331" s="9" t="str">
        <f t="shared" si="100"/>
        <v xml:space="preserve"> </v>
      </c>
      <c r="U1331" s="9" t="str">
        <f t="shared" si="101"/>
        <v>　</v>
      </c>
      <c r="V1331" s="9" t="str">
        <f t="shared" si="102"/>
        <v xml:space="preserve"> </v>
      </c>
      <c r="W1331" s="9">
        <f t="shared" si="103"/>
        <v>0</v>
      </c>
      <c r="X1331" s="8" t="str">
        <f t="shared" si="104"/>
        <v/>
      </c>
    </row>
    <row r="1332" spans="1:24" ht="57" customHeight="1" x14ac:dyDescent="0.15">
      <c r="A1332" s="44"/>
      <c r="B1332" s="11"/>
      <c r="C1332" s="17"/>
      <c r="D1332" s="17"/>
      <c r="E1332" s="16"/>
      <c r="F1332" s="15"/>
      <c r="G1332" s="14"/>
      <c r="H1332" s="13" t="str">
        <f>IF(F1332="","",VLOOKUP(F1332,図書名リスト!$C$3:$W$900,16,0))</f>
        <v/>
      </c>
      <c r="I1332" s="12" t="str">
        <f>IF(F1332="","",VLOOKUP(X1332,図書名リスト!$A$3:$W$900,5,0))</f>
        <v/>
      </c>
      <c r="J1332" s="25" t="str">
        <f>IF(F1332="","",VLOOKUP(X1332,図書名リスト!$A$3:$W$900,9,0))</f>
        <v/>
      </c>
      <c r="K1332" s="24" t="str">
        <f>IF(F1332="","",VLOOKUP(X1332,図書名リスト!$A$3:$W$900,23,0))</f>
        <v/>
      </c>
      <c r="L1332" s="10" t="str">
        <f>IF(F1332="","",VLOOKUP(X1332,図書名リスト!$A$3:$W$900,11,0))</f>
        <v/>
      </c>
      <c r="M1332" s="43" t="str">
        <f>IF(F1332="","",VLOOKUP(X1332,図書名リスト!$A$3:$W$900,14,0))</f>
        <v/>
      </c>
      <c r="N1332" s="10" t="str">
        <f>IF(F1332="","",VLOOKUP(X1332,図書名リスト!$A$3:$W$900,17,0))</f>
        <v/>
      </c>
      <c r="O1332" s="11"/>
      <c r="P1332" s="23" t="str">
        <f>IF(F1332="","",VLOOKUP(X1332,図書名リスト!$A$3:$W$900,21,0))</f>
        <v/>
      </c>
      <c r="Q1332" s="22" t="str">
        <f>IF(F1332="","",VLOOKUP(X1332,図書名リスト!$A$3:$W$900,19,0))</f>
        <v/>
      </c>
      <c r="R1332" s="23" t="str">
        <f>IF(F1332="","",VLOOKUP(X1332,図書名リスト!$A$3:$W$900,20,0))</f>
        <v/>
      </c>
      <c r="S1332" s="22" t="str">
        <f>IF(F1332="","",VLOOKUP(X1332,図書名リスト!$A$3:$W$900,22,0))</f>
        <v/>
      </c>
      <c r="T1332" s="9" t="str">
        <f t="shared" si="100"/>
        <v xml:space="preserve"> </v>
      </c>
      <c r="U1332" s="9" t="str">
        <f t="shared" si="101"/>
        <v>　</v>
      </c>
      <c r="V1332" s="9" t="str">
        <f t="shared" si="102"/>
        <v xml:space="preserve"> </v>
      </c>
      <c r="W1332" s="9">
        <f t="shared" si="103"/>
        <v>0</v>
      </c>
      <c r="X1332" s="8" t="str">
        <f t="shared" si="104"/>
        <v/>
      </c>
    </row>
    <row r="1333" spans="1:24" ht="57" customHeight="1" x14ac:dyDescent="0.15">
      <c r="A1333" s="44"/>
      <c r="B1333" s="11"/>
      <c r="C1333" s="17"/>
      <c r="D1333" s="17"/>
      <c r="E1333" s="16"/>
      <c r="F1333" s="15"/>
      <c r="G1333" s="14"/>
      <c r="H1333" s="13" t="str">
        <f>IF(F1333="","",VLOOKUP(F1333,図書名リスト!$C$3:$W$900,16,0))</f>
        <v/>
      </c>
      <c r="I1333" s="12" t="str">
        <f>IF(F1333="","",VLOOKUP(X1333,図書名リスト!$A$3:$W$900,5,0))</f>
        <v/>
      </c>
      <c r="J1333" s="25" t="str">
        <f>IF(F1333="","",VLOOKUP(X1333,図書名リスト!$A$3:$W$900,9,0))</f>
        <v/>
      </c>
      <c r="K1333" s="24" t="str">
        <f>IF(F1333="","",VLOOKUP(X1333,図書名リスト!$A$3:$W$900,23,0))</f>
        <v/>
      </c>
      <c r="L1333" s="10" t="str">
        <f>IF(F1333="","",VLOOKUP(X1333,図書名リスト!$A$3:$W$900,11,0))</f>
        <v/>
      </c>
      <c r="M1333" s="43" t="str">
        <f>IF(F1333="","",VLOOKUP(X1333,図書名リスト!$A$3:$W$900,14,0))</f>
        <v/>
      </c>
      <c r="N1333" s="10" t="str">
        <f>IF(F1333="","",VLOOKUP(X1333,図書名リスト!$A$3:$W$900,17,0))</f>
        <v/>
      </c>
      <c r="O1333" s="11"/>
      <c r="P1333" s="23" t="str">
        <f>IF(F1333="","",VLOOKUP(X1333,図書名リスト!$A$3:$W$900,21,0))</f>
        <v/>
      </c>
      <c r="Q1333" s="22" t="str">
        <f>IF(F1333="","",VLOOKUP(X1333,図書名リスト!$A$3:$W$900,19,0))</f>
        <v/>
      </c>
      <c r="R1333" s="23" t="str">
        <f>IF(F1333="","",VLOOKUP(X1333,図書名リスト!$A$3:$W$900,20,0))</f>
        <v/>
      </c>
      <c r="S1333" s="22" t="str">
        <f>IF(F1333="","",VLOOKUP(X1333,図書名リスト!$A$3:$W$900,22,0))</f>
        <v/>
      </c>
      <c r="T1333" s="9" t="str">
        <f t="shared" si="100"/>
        <v xml:space="preserve"> </v>
      </c>
      <c r="U1333" s="9" t="str">
        <f t="shared" si="101"/>
        <v>　</v>
      </c>
      <c r="V1333" s="9" t="str">
        <f t="shared" si="102"/>
        <v xml:space="preserve"> </v>
      </c>
      <c r="W1333" s="9">
        <f t="shared" si="103"/>
        <v>0</v>
      </c>
      <c r="X1333" s="8" t="str">
        <f t="shared" si="104"/>
        <v/>
      </c>
    </row>
    <row r="1334" spans="1:24" ht="57" customHeight="1" x14ac:dyDescent="0.15">
      <c r="A1334" s="44"/>
      <c r="B1334" s="11"/>
      <c r="C1334" s="17"/>
      <c r="D1334" s="17"/>
      <c r="E1334" s="16"/>
      <c r="F1334" s="15"/>
      <c r="G1334" s="14"/>
      <c r="H1334" s="13" t="str">
        <f>IF(F1334="","",VLOOKUP(F1334,図書名リスト!$C$3:$W$900,16,0))</f>
        <v/>
      </c>
      <c r="I1334" s="12" t="str">
        <f>IF(F1334="","",VLOOKUP(X1334,図書名リスト!$A$3:$W$900,5,0))</f>
        <v/>
      </c>
      <c r="J1334" s="25" t="str">
        <f>IF(F1334="","",VLOOKUP(X1334,図書名リスト!$A$3:$W$900,9,0))</f>
        <v/>
      </c>
      <c r="K1334" s="24" t="str">
        <f>IF(F1334="","",VLOOKUP(X1334,図書名リスト!$A$3:$W$900,23,0))</f>
        <v/>
      </c>
      <c r="L1334" s="10" t="str">
        <f>IF(F1334="","",VLOOKUP(X1334,図書名リスト!$A$3:$W$900,11,0))</f>
        <v/>
      </c>
      <c r="M1334" s="43" t="str">
        <f>IF(F1334="","",VLOOKUP(X1334,図書名リスト!$A$3:$W$900,14,0))</f>
        <v/>
      </c>
      <c r="N1334" s="10" t="str">
        <f>IF(F1334="","",VLOOKUP(X1334,図書名リスト!$A$3:$W$900,17,0))</f>
        <v/>
      </c>
      <c r="O1334" s="11"/>
      <c r="P1334" s="23" t="str">
        <f>IF(F1334="","",VLOOKUP(X1334,図書名リスト!$A$3:$W$900,21,0))</f>
        <v/>
      </c>
      <c r="Q1334" s="22" t="str">
        <f>IF(F1334="","",VLOOKUP(X1334,図書名リスト!$A$3:$W$900,19,0))</f>
        <v/>
      </c>
      <c r="R1334" s="23" t="str">
        <f>IF(F1334="","",VLOOKUP(X1334,図書名リスト!$A$3:$W$900,20,0))</f>
        <v/>
      </c>
      <c r="S1334" s="22" t="str">
        <f>IF(F1334="","",VLOOKUP(X1334,図書名リスト!$A$3:$W$900,22,0))</f>
        <v/>
      </c>
      <c r="T1334" s="9" t="str">
        <f t="shared" si="100"/>
        <v xml:space="preserve"> </v>
      </c>
      <c r="U1334" s="9" t="str">
        <f t="shared" si="101"/>
        <v>　</v>
      </c>
      <c r="V1334" s="9" t="str">
        <f t="shared" si="102"/>
        <v xml:space="preserve"> </v>
      </c>
      <c r="W1334" s="9">
        <f t="shared" si="103"/>
        <v>0</v>
      </c>
      <c r="X1334" s="8" t="str">
        <f t="shared" si="104"/>
        <v/>
      </c>
    </row>
    <row r="1335" spans="1:24" ht="57" customHeight="1" x14ac:dyDescent="0.15">
      <c r="A1335" s="44"/>
      <c r="B1335" s="11"/>
      <c r="C1335" s="17"/>
      <c r="D1335" s="17"/>
      <c r="E1335" s="16"/>
      <c r="F1335" s="15"/>
      <c r="G1335" s="14"/>
      <c r="H1335" s="13" t="str">
        <f>IF(F1335="","",VLOOKUP(F1335,図書名リスト!$C$3:$W$900,16,0))</f>
        <v/>
      </c>
      <c r="I1335" s="12" t="str">
        <f>IF(F1335="","",VLOOKUP(X1335,図書名リスト!$A$3:$W$900,5,0))</f>
        <v/>
      </c>
      <c r="J1335" s="25" t="str">
        <f>IF(F1335="","",VLOOKUP(X1335,図書名リスト!$A$3:$W$900,9,0))</f>
        <v/>
      </c>
      <c r="K1335" s="24" t="str">
        <f>IF(F1335="","",VLOOKUP(X1335,図書名リスト!$A$3:$W$900,23,0))</f>
        <v/>
      </c>
      <c r="L1335" s="10" t="str">
        <f>IF(F1335="","",VLOOKUP(X1335,図書名リスト!$A$3:$W$900,11,0))</f>
        <v/>
      </c>
      <c r="M1335" s="43" t="str">
        <f>IF(F1335="","",VLOOKUP(X1335,図書名リスト!$A$3:$W$900,14,0))</f>
        <v/>
      </c>
      <c r="N1335" s="10" t="str">
        <f>IF(F1335="","",VLOOKUP(X1335,図書名リスト!$A$3:$W$900,17,0))</f>
        <v/>
      </c>
      <c r="O1335" s="11"/>
      <c r="P1335" s="23" t="str">
        <f>IF(F1335="","",VLOOKUP(X1335,図書名リスト!$A$3:$W$900,21,0))</f>
        <v/>
      </c>
      <c r="Q1335" s="22" t="str">
        <f>IF(F1335="","",VLOOKUP(X1335,図書名リスト!$A$3:$W$900,19,0))</f>
        <v/>
      </c>
      <c r="R1335" s="23" t="str">
        <f>IF(F1335="","",VLOOKUP(X1335,図書名リスト!$A$3:$W$900,20,0))</f>
        <v/>
      </c>
      <c r="S1335" s="22" t="str">
        <f>IF(F1335="","",VLOOKUP(X1335,図書名リスト!$A$3:$W$900,22,0))</f>
        <v/>
      </c>
      <c r="T1335" s="9" t="str">
        <f t="shared" si="100"/>
        <v xml:space="preserve"> </v>
      </c>
      <c r="U1335" s="9" t="str">
        <f t="shared" si="101"/>
        <v>　</v>
      </c>
      <c r="V1335" s="9" t="str">
        <f t="shared" si="102"/>
        <v xml:space="preserve"> </v>
      </c>
      <c r="W1335" s="9">
        <f t="shared" si="103"/>
        <v>0</v>
      </c>
      <c r="X1335" s="8" t="str">
        <f t="shared" si="104"/>
        <v/>
      </c>
    </row>
    <row r="1336" spans="1:24" ht="57" customHeight="1" x14ac:dyDescent="0.15">
      <c r="A1336" s="44"/>
      <c r="B1336" s="11"/>
      <c r="C1336" s="17"/>
      <c r="D1336" s="17"/>
      <c r="E1336" s="16"/>
      <c r="F1336" s="15"/>
      <c r="G1336" s="14"/>
      <c r="H1336" s="13" t="str">
        <f>IF(F1336="","",VLOOKUP(F1336,図書名リスト!$C$3:$W$900,16,0))</f>
        <v/>
      </c>
      <c r="I1336" s="12" t="str">
        <f>IF(F1336="","",VLOOKUP(X1336,図書名リスト!$A$3:$W$900,5,0))</f>
        <v/>
      </c>
      <c r="J1336" s="25" t="str">
        <f>IF(F1336="","",VLOOKUP(X1336,図書名リスト!$A$3:$W$900,9,0))</f>
        <v/>
      </c>
      <c r="K1336" s="24" t="str">
        <f>IF(F1336="","",VLOOKUP(X1336,図書名リスト!$A$3:$W$900,23,0))</f>
        <v/>
      </c>
      <c r="L1336" s="10" t="str">
        <f>IF(F1336="","",VLOOKUP(X1336,図書名リスト!$A$3:$W$900,11,0))</f>
        <v/>
      </c>
      <c r="M1336" s="43" t="str">
        <f>IF(F1336="","",VLOOKUP(X1336,図書名リスト!$A$3:$W$900,14,0))</f>
        <v/>
      </c>
      <c r="N1336" s="10" t="str">
        <f>IF(F1336="","",VLOOKUP(X1336,図書名リスト!$A$3:$W$900,17,0))</f>
        <v/>
      </c>
      <c r="O1336" s="11"/>
      <c r="P1336" s="23" t="str">
        <f>IF(F1336="","",VLOOKUP(X1336,図書名リスト!$A$3:$W$900,21,0))</f>
        <v/>
      </c>
      <c r="Q1336" s="22" t="str">
        <f>IF(F1336="","",VLOOKUP(X1336,図書名リスト!$A$3:$W$900,19,0))</f>
        <v/>
      </c>
      <c r="R1336" s="23" t="str">
        <f>IF(F1336="","",VLOOKUP(X1336,図書名リスト!$A$3:$W$900,20,0))</f>
        <v/>
      </c>
      <c r="S1336" s="22" t="str">
        <f>IF(F1336="","",VLOOKUP(X1336,図書名リスト!$A$3:$W$900,22,0))</f>
        <v/>
      </c>
      <c r="T1336" s="9" t="str">
        <f t="shared" si="100"/>
        <v xml:space="preserve"> </v>
      </c>
      <c r="U1336" s="9" t="str">
        <f t="shared" si="101"/>
        <v>　</v>
      </c>
      <c r="V1336" s="9" t="str">
        <f t="shared" si="102"/>
        <v xml:space="preserve"> </v>
      </c>
      <c r="W1336" s="9">
        <f t="shared" si="103"/>
        <v>0</v>
      </c>
      <c r="X1336" s="8" t="str">
        <f t="shared" si="104"/>
        <v/>
      </c>
    </row>
    <row r="1337" spans="1:24" ht="57" customHeight="1" x14ac:dyDescent="0.15">
      <c r="A1337" s="44"/>
      <c r="B1337" s="11"/>
      <c r="C1337" s="17"/>
      <c r="D1337" s="17"/>
      <c r="E1337" s="16"/>
      <c r="F1337" s="15"/>
      <c r="G1337" s="14"/>
      <c r="H1337" s="13" t="str">
        <f>IF(F1337="","",VLOOKUP(F1337,図書名リスト!$C$3:$W$900,16,0))</f>
        <v/>
      </c>
      <c r="I1337" s="12" t="str">
        <f>IF(F1337="","",VLOOKUP(X1337,図書名リスト!$A$3:$W$900,5,0))</f>
        <v/>
      </c>
      <c r="J1337" s="25" t="str">
        <f>IF(F1337="","",VLOOKUP(X1337,図書名リスト!$A$3:$W$900,9,0))</f>
        <v/>
      </c>
      <c r="K1337" s="24" t="str">
        <f>IF(F1337="","",VLOOKUP(X1337,図書名リスト!$A$3:$W$900,23,0))</f>
        <v/>
      </c>
      <c r="L1337" s="10" t="str">
        <f>IF(F1337="","",VLOOKUP(X1337,図書名リスト!$A$3:$W$900,11,0))</f>
        <v/>
      </c>
      <c r="M1337" s="43" t="str">
        <f>IF(F1337="","",VLOOKUP(X1337,図書名リスト!$A$3:$W$900,14,0))</f>
        <v/>
      </c>
      <c r="N1337" s="10" t="str">
        <f>IF(F1337="","",VLOOKUP(X1337,図書名リスト!$A$3:$W$900,17,0))</f>
        <v/>
      </c>
      <c r="O1337" s="11"/>
      <c r="P1337" s="23" t="str">
        <f>IF(F1337="","",VLOOKUP(X1337,図書名リスト!$A$3:$W$900,21,0))</f>
        <v/>
      </c>
      <c r="Q1337" s="22" t="str">
        <f>IF(F1337="","",VLOOKUP(X1337,図書名リスト!$A$3:$W$900,19,0))</f>
        <v/>
      </c>
      <c r="R1337" s="23" t="str">
        <f>IF(F1337="","",VLOOKUP(X1337,図書名リスト!$A$3:$W$900,20,0))</f>
        <v/>
      </c>
      <c r="S1337" s="22" t="str">
        <f>IF(F1337="","",VLOOKUP(X1337,図書名リスト!$A$3:$W$900,22,0))</f>
        <v/>
      </c>
      <c r="T1337" s="9" t="str">
        <f t="shared" si="100"/>
        <v xml:space="preserve"> </v>
      </c>
      <c r="U1337" s="9" t="str">
        <f t="shared" si="101"/>
        <v>　</v>
      </c>
      <c r="V1337" s="9" t="str">
        <f t="shared" si="102"/>
        <v xml:space="preserve"> </v>
      </c>
      <c r="W1337" s="9">
        <f t="shared" si="103"/>
        <v>0</v>
      </c>
      <c r="X1337" s="8" t="str">
        <f t="shared" si="104"/>
        <v/>
      </c>
    </row>
    <row r="1338" spans="1:24" ht="57" customHeight="1" x14ac:dyDescent="0.15">
      <c r="A1338" s="44"/>
      <c r="B1338" s="11"/>
      <c r="C1338" s="17"/>
      <c r="D1338" s="17"/>
      <c r="E1338" s="16"/>
      <c r="F1338" s="15"/>
      <c r="G1338" s="14"/>
      <c r="H1338" s="13" t="str">
        <f>IF(F1338="","",VLOOKUP(F1338,図書名リスト!$C$3:$W$900,16,0))</f>
        <v/>
      </c>
      <c r="I1338" s="12" t="str">
        <f>IF(F1338="","",VLOOKUP(X1338,図書名リスト!$A$3:$W$900,5,0))</f>
        <v/>
      </c>
      <c r="J1338" s="25" t="str">
        <f>IF(F1338="","",VLOOKUP(X1338,図書名リスト!$A$3:$W$900,9,0))</f>
        <v/>
      </c>
      <c r="K1338" s="24" t="str">
        <f>IF(F1338="","",VLOOKUP(X1338,図書名リスト!$A$3:$W$900,23,0))</f>
        <v/>
      </c>
      <c r="L1338" s="10" t="str">
        <f>IF(F1338="","",VLOOKUP(X1338,図書名リスト!$A$3:$W$900,11,0))</f>
        <v/>
      </c>
      <c r="M1338" s="43" t="str">
        <f>IF(F1338="","",VLOOKUP(X1338,図書名リスト!$A$3:$W$900,14,0))</f>
        <v/>
      </c>
      <c r="N1338" s="10" t="str">
        <f>IF(F1338="","",VLOOKUP(X1338,図書名リスト!$A$3:$W$900,17,0))</f>
        <v/>
      </c>
      <c r="O1338" s="11"/>
      <c r="P1338" s="23" t="str">
        <f>IF(F1338="","",VLOOKUP(X1338,図書名リスト!$A$3:$W$900,21,0))</f>
        <v/>
      </c>
      <c r="Q1338" s="22" t="str">
        <f>IF(F1338="","",VLOOKUP(X1338,図書名リスト!$A$3:$W$900,19,0))</f>
        <v/>
      </c>
      <c r="R1338" s="23" t="str">
        <f>IF(F1338="","",VLOOKUP(X1338,図書名リスト!$A$3:$W$900,20,0))</f>
        <v/>
      </c>
      <c r="S1338" s="22" t="str">
        <f>IF(F1338="","",VLOOKUP(X1338,図書名リスト!$A$3:$W$900,22,0))</f>
        <v/>
      </c>
      <c r="T1338" s="9" t="str">
        <f t="shared" si="100"/>
        <v xml:space="preserve"> </v>
      </c>
      <c r="U1338" s="9" t="str">
        <f t="shared" si="101"/>
        <v>　</v>
      </c>
      <c r="V1338" s="9" t="str">
        <f t="shared" si="102"/>
        <v xml:space="preserve"> </v>
      </c>
      <c r="W1338" s="9">
        <f t="shared" si="103"/>
        <v>0</v>
      </c>
      <c r="X1338" s="8" t="str">
        <f t="shared" si="104"/>
        <v/>
      </c>
    </row>
    <row r="1339" spans="1:24" ht="57" customHeight="1" x14ac:dyDescent="0.15">
      <c r="A1339" s="44"/>
      <c r="B1339" s="11"/>
      <c r="C1339" s="17"/>
      <c r="D1339" s="17"/>
      <c r="E1339" s="16"/>
      <c r="F1339" s="15"/>
      <c r="G1339" s="14"/>
      <c r="H1339" s="13" t="str">
        <f>IF(F1339="","",VLOOKUP(F1339,図書名リスト!$C$3:$W$900,16,0))</f>
        <v/>
      </c>
      <c r="I1339" s="12" t="str">
        <f>IF(F1339="","",VLOOKUP(X1339,図書名リスト!$A$3:$W$900,5,0))</f>
        <v/>
      </c>
      <c r="J1339" s="25" t="str">
        <f>IF(F1339="","",VLOOKUP(X1339,図書名リスト!$A$3:$W$900,9,0))</f>
        <v/>
      </c>
      <c r="K1339" s="24" t="str">
        <f>IF(F1339="","",VLOOKUP(X1339,図書名リスト!$A$3:$W$900,23,0))</f>
        <v/>
      </c>
      <c r="L1339" s="10" t="str">
        <f>IF(F1339="","",VLOOKUP(X1339,図書名リスト!$A$3:$W$900,11,0))</f>
        <v/>
      </c>
      <c r="M1339" s="43" t="str">
        <f>IF(F1339="","",VLOOKUP(X1339,図書名リスト!$A$3:$W$900,14,0))</f>
        <v/>
      </c>
      <c r="N1339" s="10" t="str">
        <f>IF(F1339="","",VLOOKUP(X1339,図書名リスト!$A$3:$W$900,17,0))</f>
        <v/>
      </c>
      <c r="O1339" s="11"/>
      <c r="P1339" s="23" t="str">
        <f>IF(F1339="","",VLOOKUP(X1339,図書名リスト!$A$3:$W$900,21,0))</f>
        <v/>
      </c>
      <c r="Q1339" s="22" t="str">
        <f>IF(F1339="","",VLOOKUP(X1339,図書名リスト!$A$3:$W$900,19,0))</f>
        <v/>
      </c>
      <c r="R1339" s="23" t="str">
        <f>IF(F1339="","",VLOOKUP(X1339,図書名リスト!$A$3:$W$900,20,0))</f>
        <v/>
      </c>
      <c r="S1339" s="22" t="str">
        <f>IF(F1339="","",VLOOKUP(X1339,図書名リスト!$A$3:$W$900,22,0))</f>
        <v/>
      </c>
      <c r="T1339" s="9" t="str">
        <f t="shared" si="100"/>
        <v xml:space="preserve"> </v>
      </c>
      <c r="U1339" s="9" t="str">
        <f t="shared" si="101"/>
        <v>　</v>
      </c>
      <c r="V1339" s="9" t="str">
        <f t="shared" si="102"/>
        <v xml:space="preserve"> </v>
      </c>
      <c r="W1339" s="9">
        <f t="shared" si="103"/>
        <v>0</v>
      </c>
      <c r="X1339" s="8" t="str">
        <f t="shared" si="104"/>
        <v/>
      </c>
    </row>
    <row r="1340" spans="1:24" ht="57" customHeight="1" x14ac:dyDescent="0.15">
      <c r="A1340" s="44"/>
      <c r="B1340" s="11"/>
      <c r="C1340" s="17"/>
      <c r="D1340" s="17"/>
      <c r="E1340" s="16"/>
      <c r="F1340" s="15"/>
      <c r="G1340" s="14"/>
      <c r="H1340" s="13" t="str">
        <f>IF(F1340="","",VLOOKUP(F1340,図書名リスト!$C$3:$W$900,16,0))</f>
        <v/>
      </c>
      <c r="I1340" s="12" t="str">
        <f>IF(F1340="","",VLOOKUP(X1340,図書名リスト!$A$3:$W$900,5,0))</f>
        <v/>
      </c>
      <c r="J1340" s="25" t="str">
        <f>IF(F1340="","",VLOOKUP(X1340,図書名リスト!$A$3:$W$900,9,0))</f>
        <v/>
      </c>
      <c r="K1340" s="24" t="str">
        <f>IF(F1340="","",VLOOKUP(X1340,図書名リスト!$A$3:$W$900,23,0))</f>
        <v/>
      </c>
      <c r="L1340" s="10" t="str">
        <f>IF(F1340="","",VLOOKUP(X1340,図書名リスト!$A$3:$W$900,11,0))</f>
        <v/>
      </c>
      <c r="M1340" s="43" t="str">
        <f>IF(F1340="","",VLOOKUP(X1340,図書名リスト!$A$3:$W$900,14,0))</f>
        <v/>
      </c>
      <c r="N1340" s="10" t="str">
        <f>IF(F1340="","",VLOOKUP(X1340,図書名リスト!$A$3:$W$900,17,0))</f>
        <v/>
      </c>
      <c r="O1340" s="11"/>
      <c r="P1340" s="23" t="str">
        <f>IF(F1340="","",VLOOKUP(X1340,図書名リスト!$A$3:$W$900,21,0))</f>
        <v/>
      </c>
      <c r="Q1340" s="22" t="str">
        <f>IF(F1340="","",VLOOKUP(X1340,図書名リスト!$A$3:$W$900,19,0))</f>
        <v/>
      </c>
      <c r="R1340" s="23" t="str">
        <f>IF(F1340="","",VLOOKUP(X1340,図書名リスト!$A$3:$W$900,20,0))</f>
        <v/>
      </c>
      <c r="S1340" s="22" t="str">
        <f>IF(F1340="","",VLOOKUP(X1340,図書名リスト!$A$3:$W$900,22,0))</f>
        <v/>
      </c>
      <c r="T1340" s="9" t="str">
        <f t="shared" si="100"/>
        <v xml:space="preserve"> </v>
      </c>
      <c r="U1340" s="9" t="str">
        <f t="shared" si="101"/>
        <v>　</v>
      </c>
      <c r="V1340" s="9" t="str">
        <f t="shared" si="102"/>
        <v xml:space="preserve"> </v>
      </c>
      <c r="W1340" s="9">
        <f t="shared" si="103"/>
        <v>0</v>
      </c>
      <c r="X1340" s="8" t="str">
        <f t="shared" si="104"/>
        <v/>
      </c>
    </row>
    <row r="1341" spans="1:24" ht="57" customHeight="1" x14ac:dyDescent="0.15">
      <c r="A1341" s="44"/>
      <c r="B1341" s="11"/>
      <c r="C1341" s="17"/>
      <c r="D1341" s="17"/>
      <c r="E1341" s="16"/>
      <c r="F1341" s="15"/>
      <c r="G1341" s="14"/>
      <c r="H1341" s="13" t="str">
        <f>IF(F1341="","",VLOOKUP(F1341,図書名リスト!$C$3:$W$900,16,0))</f>
        <v/>
      </c>
      <c r="I1341" s="12" t="str">
        <f>IF(F1341="","",VLOOKUP(X1341,図書名リスト!$A$3:$W$900,5,0))</f>
        <v/>
      </c>
      <c r="J1341" s="25" t="str">
        <f>IF(F1341="","",VLOOKUP(X1341,図書名リスト!$A$3:$W$900,9,0))</f>
        <v/>
      </c>
      <c r="K1341" s="24" t="str">
        <f>IF(F1341="","",VLOOKUP(X1341,図書名リスト!$A$3:$W$900,23,0))</f>
        <v/>
      </c>
      <c r="L1341" s="10" t="str">
        <f>IF(F1341="","",VLOOKUP(X1341,図書名リスト!$A$3:$W$900,11,0))</f>
        <v/>
      </c>
      <c r="M1341" s="43" t="str">
        <f>IF(F1341="","",VLOOKUP(X1341,図書名リスト!$A$3:$W$900,14,0))</f>
        <v/>
      </c>
      <c r="N1341" s="10" t="str">
        <f>IF(F1341="","",VLOOKUP(X1341,図書名リスト!$A$3:$W$900,17,0))</f>
        <v/>
      </c>
      <c r="O1341" s="11"/>
      <c r="P1341" s="23" t="str">
        <f>IF(F1341="","",VLOOKUP(X1341,図書名リスト!$A$3:$W$900,21,0))</f>
        <v/>
      </c>
      <c r="Q1341" s="22" t="str">
        <f>IF(F1341="","",VLOOKUP(X1341,図書名リスト!$A$3:$W$900,19,0))</f>
        <v/>
      </c>
      <c r="R1341" s="23" t="str">
        <f>IF(F1341="","",VLOOKUP(X1341,図書名リスト!$A$3:$W$900,20,0))</f>
        <v/>
      </c>
      <c r="S1341" s="22" t="str">
        <f>IF(F1341="","",VLOOKUP(X1341,図書名リスト!$A$3:$W$900,22,0))</f>
        <v/>
      </c>
      <c r="T1341" s="9" t="str">
        <f t="shared" si="100"/>
        <v xml:space="preserve"> </v>
      </c>
      <c r="U1341" s="9" t="str">
        <f t="shared" si="101"/>
        <v>　</v>
      </c>
      <c r="V1341" s="9" t="str">
        <f t="shared" si="102"/>
        <v xml:space="preserve"> </v>
      </c>
      <c r="W1341" s="9">
        <f t="shared" si="103"/>
        <v>0</v>
      </c>
      <c r="X1341" s="8" t="str">
        <f t="shared" si="104"/>
        <v/>
      </c>
    </row>
    <row r="1342" spans="1:24" ht="57" customHeight="1" x14ac:dyDescent="0.15">
      <c r="A1342" s="44"/>
      <c r="B1342" s="11"/>
      <c r="C1342" s="17"/>
      <c r="D1342" s="17"/>
      <c r="E1342" s="16"/>
      <c r="F1342" s="15"/>
      <c r="G1342" s="14"/>
      <c r="H1342" s="13" t="str">
        <f>IF(F1342="","",VLOOKUP(F1342,図書名リスト!$C$3:$W$900,16,0))</f>
        <v/>
      </c>
      <c r="I1342" s="12" t="str">
        <f>IF(F1342="","",VLOOKUP(X1342,図書名リスト!$A$3:$W$900,5,0))</f>
        <v/>
      </c>
      <c r="J1342" s="25" t="str">
        <f>IF(F1342="","",VLOOKUP(X1342,図書名リスト!$A$3:$W$900,9,0))</f>
        <v/>
      </c>
      <c r="K1342" s="24" t="str">
        <f>IF(F1342="","",VLOOKUP(X1342,図書名リスト!$A$3:$W$900,23,0))</f>
        <v/>
      </c>
      <c r="L1342" s="10" t="str">
        <f>IF(F1342="","",VLOOKUP(X1342,図書名リスト!$A$3:$W$900,11,0))</f>
        <v/>
      </c>
      <c r="M1342" s="43" t="str">
        <f>IF(F1342="","",VLOOKUP(X1342,図書名リスト!$A$3:$W$900,14,0))</f>
        <v/>
      </c>
      <c r="N1342" s="10" t="str">
        <f>IF(F1342="","",VLOOKUP(X1342,図書名リスト!$A$3:$W$900,17,0))</f>
        <v/>
      </c>
      <c r="O1342" s="11"/>
      <c r="P1342" s="23" t="str">
        <f>IF(F1342="","",VLOOKUP(X1342,図書名リスト!$A$3:$W$900,21,0))</f>
        <v/>
      </c>
      <c r="Q1342" s="22" t="str">
        <f>IF(F1342="","",VLOOKUP(X1342,図書名リスト!$A$3:$W$900,19,0))</f>
        <v/>
      </c>
      <c r="R1342" s="23" t="str">
        <f>IF(F1342="","",VLOOKUP(X1342,図書名リスト!$A$3:$W$900,20,0))</f>
        <v/>
      </c>
      <c r="S1342" s="22" t="str">
        <f>IF(F1342="","",VLOOKUP(X1342,図書名リスト!$A$3:$W$900,22,0))</f>
        <v/>
      </c>
      <c r="T1342" s="9" t="str">
        <f t="shared" si="100"/>
        <v xml:space="preserve"> </v>
      </c>
      <c r="U1342" s="9" t="str">
        <f t="shared" si="101"/>
        <v>　</v>
      </c>
      <c r="V1342" s="9" t="str">
        <f t="shared" si="102"/>
        <v xml:space="preserve"> </v>
      </c>
      <c r="W1342" s="9">
        <f t="shared" si="103"/>
        <v>0</v>
      </c>
      <c r="X1342" s="8" t="str">
        <f t="shared" si="104"/>
        <v/>
      </c>
    </row>
    <row r="1343" spans="1:24" ht="57" customHeight="1" x14ac:dyDescent="0.15">
      <c r="A1343" s="44"/>
      <c r="B1343" s="11"/>
      <c r="C1343" s="17"/>
      <c r="D1343" s="17"/>
      <c r="E1343" s="16"/>
      <c r="F1343" s="15"/>
      <c r="G1343" s="14"/>
      <c r="H1343" s="13" t="str">
        <f>IF(F1343="","",VLOOKUP(F1343,図書名リスト!$C$3:$W$900,16,0))</f>
        <v/>
      </c>
      <c r="I1343" s="12" t="str">
        <f>IF(F1343="","",VLOOKUP(X1343,図書名リスト!$A$3:$W$900,5,0))</f>
        <v/>
      </c>
      <c r="J1343" s="25" t="str">
        <f>IF(F1343="","",VLOOKUP(X1343,図書名リスト!$A$3:$W$900,9,0))</f>
        <v/>
      </c>
      <c r="K1343" s="24" t="str">
        <f>IF(F1343="","",VLOOKUP(X1343,図書名リスト!$A$3:$W$900,23,0))</f>
        <v/>
      </c>
      <c r="L1343" s="10" t="str">
        <f>IF(F1343="","",VLOOKUP(X1343,図書名リスト!$A$3:$W$900,11,0))</f>
        <v/>
      </c>
      <c r="M1343" s="43" t="str">
        <f>IF(F1343="","",VLOOKUP(X1343,図書名リスト!$A$3:$W$900,14,0))</f>
        <v/>
      </c>
      <c r="N1343" s="10" t="str">
        <f>IF(F1343="","",VLOOKUP(X1343,図書名リスト!$A$3:$W$900,17,0))</f>
        <v/>
      </c>
      <c r="O1343" s="11"/>
      <c r="P1343" s="23" t="str">
        <f>IF(F1343="","",VLOOKUP(X1343,図書名リスト!$A$3:$W$900,21,0))</f>
        <v/>
      </c>
      <c r="Q1343" s="22" t="str">
        <f>IF(F1343="","",VLOOKUP(X1343,図書名リスト!$A$3:$W$900,19,0))</f>
        <v/>
      </c>
      <c r="R1343" s="23" t="str">
        <f>IF(F1343="","",VLOOKUP(X1343,図書名リスト!$A$3:$W$900,20,0))</f>
        <v/>
      </c>
      <c r="S1343" s="22" t="str">
        <f>IF(F1343="","",VLOOKUP(X1343,図書名リスト!$A$3:$W$900,22,0))</f>
        <v/>
      </c>
      <c r="T1343" s="9" t="str">
        <f t="shared" si="100"/>
        <v xml:space="preserve"> </v>
      </c>
      <c r="U1343" s="9" t="str">
        <f t="shared" si="101"/>
        <v>　</v>
      </c>
      <c r="V1343" s="9" t="str">
        <f t="shared" si="102"/>
        <v xml:space="preserve"> </v>
      </c>
      <c r="W1343" s="9">
        <f t="shared" si="103"/>
        <v>0</v>
      </c>
      <c r="X1343" s="8" t="str">
        <f t="shared" si="104"/>
        <v/>
      </c>
    </row>
    <row r="1344" spans="1:24" ht="57" customHeight="1" x14ac:dyDescent="0.15">
      <c r="A1344" s="44"/>
      <c r="B1344" s="11"/>
      <c r="C1344" s="17"/>
      <c r="D1344" s="17"/>
      <c r="E1344" s="16"/>
      <c r="F1344" s="15"/>
      <c r="G1344" s="14"/>
      <c r="H1344" s="13" t="str">
        <f>IF(F1344="","",VLOOKUP(F1344,図書名リスト!$C$3:$W$900,16,0))</f>
        <v/>
      </c>
      <c r="I1344" s="12" t="str">
        <f>IF(F1344="","",VLOOKUP(X1344,図書名リスト!$A$3:$W$900,5,0))</f>
        <v/>
      </c>
      <c r="J1344" s="25" t="str">
        <f>IF(F1344="","",VLOOKUP(X1344,図書名リスト!$A$3:$W$900,9,0))</f>
        <v/>
      </c>
      <c r="K1344" s="24" t="str">
        <f>IF(F1344="","",VLOOKUP(X1344,図書名リスト!$A$3:$W$900,23,0))</f>
        <v/>
      </c>
      <c r="L1344" s="10" t="str">
        <f>IF(F1344="","",VLOOKUP(X1344,図書名リスト!$A$3:$W$900,11,0))</f>
        <v/>
      </c>
      <c r="M1344" s="43" t="str">
        <f>IF(F1344="","",VLOOKUP(X1344,図書名リスト!$A$3:$W$900,14,0))</f>
        <v/>
      </c>
      <c r="N1344" s="10" t="str">
        <f>IF(F1344="","",VLOOKUP(X1344,図書名リスト!$A$3:$W$900,17,0))</f>
        <v/>
      </c>
      <c r="O1344" s="11"/>
      <c r="P1344" s="23" t="str">
        <f>IF(F1344="","",VLOOKUP(X1344,図書名リスト!$A$3:$W$900,21,0))</f>
        <v/>
      </c>
      <c r="Q1344" s="22" t="str">
        <f>IF(F1344="","",VLOOKUP(X1344,図書名リスト!$A$3:$W$900,19,0))</f>
        <v/>
      </c>
      <c r="R1344" s="23" t="str">
        <f>IF(F1344="","",VLOOKUP(X1344,図書名リスト!$A$3:$W$900,20,0))</f>
        <v/>
      </c>
      <c r="S1344" s="22" t="str">
        <f>IF(F1344="","",VLOOKUP(X1344,図書名リスト!$A$3:$W$900,22,0))</f>
        <v/>
      </c>
      <c r="T1344" s="9" t="str">
        <f t="shared" si="100"/>
        <v xml:space="preserve"> </v>
      </c>
      <c r="U1344" s="9" t="str">
        <f t="shared" si="101"/>
        <v>　</v>
      </c>
      <c r="V1344" s="9" t="str">
        <f t="shared" si="102"/>
        <v xml:space="preserve"> </v>
      </c>
      <c r="W1344" s="9">
        <f t="shared" si="103"/>
        <v>0</v>
      </c>
      <c r="X1344" s="8" t="str">
        <f t="shared" si="104"/>
        <v/>
      </c>
    </row>
    <row r="1345" spans="1:24" ht="57" customHeight="1" x14ac:dyDescent="0.15">
      <c r="A1345" s="44"/>
      <c r="B1345" s="11"/>
      <c r="C1345" s="17"/>
      <c r="D1345" s="17"/>
      <c r="E1345" s="16"/>
      <c r="F1345" s="15"/>
      <c r="G1345" s="14"/>
      <c r="H1345" s="13" t="str">
        <f>IF(F1345="","",VLOOKUP(F1345,図書名リスト!$C$3:$W$900,16,0))</f>
        <v/>
      </c>
      <c r="I1345" s="12" t="str">
        <f>IF(F1345="","",VLOOKUP(X1345,図書名リスト!$A$3:$W$900,5,0))</f>
        <v/>
      </c>
      <c r="J1345" s="25" t="str">
        <f>IF(F1345="","",VLOOKUP(X1345,図書名リスト!$A$3:$W$900,9,0))</f>
        <v/>
      </c>
      <c r="K1345" s="24" t="str">
        <f>IF(F1345="","",VLOOKUP(X1345,図書名リスト!$A$3:$W$900,23,0))</f>
        <v/>
      </c>
      <c r="L1345" s="10" t="str">
        <f>IF(F1345="","",VLOOKUP(X1345,図書名リスト!$A$3:$W$900,11,0))</f>
        <v/>
      </c>
      <c r="M1345" s="43" t="str">
        <f>IF(F1345="","",VLOOKUP(X1345,図書名リスト!$A$3:$W$900,14,0))</f>
        <v/>
      </c>
      <c r="N1345" s="10" t="str">
        <f>IF(F1345="","",VLOOKUP(X1345,図書名リスト!$A$3:$W$900,17,0))</f>
        <v/>
      </c>
      <c r="O1345" s="11"/>
      <c r="P1345" s="23" t="str">
        <f>IF(F1345="","",VLOOKUP(X1345,図書名リスト!$A$3:$W$900,21,0))</f>
        <v/>
      </c>
      <c r="Q1345" s="22" t="str">
        <f>IF(F1345="","",VLOOKUP(X1345,図書名リスト!$A$3:$W$900,19,0))</f>
        <v/>
      </c>
      <c r="R1345" s="23" t="str">
        <f>IF(F1345="","",VLOOKUP(X1345,図書名リスト!$A$3:$W$900,20,0))</f>
        <v/>
      </c>
      <c r="S1345" s="22" t="str">
        <f>IF(F1345="","",VLOOKUP(X1345,図書名リスト!$A$3:$W$900,22,0))</f>
        <v/>
      </c>
      <c r="T1345" s="9" t="str">
        <f t="shared" si="100"/>
        <v xml:space="preserve"> </v>
      </c>
      <c r="U1345" s="9" t="str">
        <f t="shared" si="101"/>
        <v>　</v>
      </c>
      <c r="V1345" s="9" t="str">
        <f t="shared" si="102"/>
        <v xml:space="preserve"> </v>
      </c>
      <c r="W1345" s="9">
        <f t="shared" si="103"/>
        <v>0</v>
      </c>
      <c r="X1345" s="8" t="str">
        <f t="shared" si="104"/>
        <v/>
      </c>
    </row>
    <row r="1346" spans="1:24" ht="57" customHeight="1" x14ac:dyDescent="0.15">
      <c r="A1346" s="44"/>
      <c r="B1346" s="11"/>
      <c r="C1346" s="17"/>
      <c r="D1346" s="17"/>
      <c r="E1346" s="16"/>
      <c r="F1346" s="15"/>
      <c r="G1346" s="14"/>
      <c r="H1346" s="13" t="str">
        <f>IF(F1346="","",VLOOKUP(F1346,図書名リスト!$C$3:$W$900,16,0))</f>
        <v/>
      </c>
      <c r="I1346" s="12" t="str">
        <f>IF(F1346="","",VLOOKUP(X1346,図書名リスト!$A$3:$W$900,5,0))</f>
        <v/>
      </c>
      <c r="J1346" s="25" t="str">
        <f>IF(F1346="","",VLOOKUP(X1346,図書名リスト!$A$3:$W$900,9,0))</f>
        <v/>
      </c>
      <c r="K1346" s="24" t="str">
        <f>IF(F1346="","",VLOOKUP(X1346,図書名リスト!$A$3:$W$900,23,0))</f>
        <v/>
      </c>
      <c r="L1346" s="10" t="str">
        <f>IF(F1346="","",VLOOKUP(X1346,図書名リスト!$A$3:$W$900,11,0))</f>
        <v/>
      </c>
      <c r="M1346" s="43" t="str">
        <f>IF(F1346="","",VLOOKUP(X1346,図書名リスト!$A$3:$W$900,14,0))</f>
        <v/>
      </c>
      <c r="N1346" s="10" t="str">
        <f>IF(F1346="","",VLOOKUP(X1346,図書名リスト!$A$3:$W$900,17,0))</f>
        <v/>
      </c>
      <c r="O1346" s="11"/>
      <c r="P1346" s="23" t="str">
        <f>IF(F1346="","",VLOOKUP(X1346,図書名リスト!$A$3:$W$900,21,0))</f>
        <v/>
      </c>
      <c r="Q1346" s="22" t="str">
        <f>IF(F1346="","",VLOOKUP(X1346,図書名リスト!$A$3:$W$900,19,0))</f>
        <v/>
      </c>
      <c r="R1346" s="23" t="str">
        <f>IF(F1346="","",VLOOKUP(X1346,図書名リスト!$A$3:$W$900,20,0))</f>
        <v/>
      </c>
      <c r="S1346" s="22" t="str">
        <f>IF(F1346="","",VLOOKUP(X1346,図書名リスト!$A$3:$W$900,22,0))</f>
        <v/>
      </c>
      <c r="T1346" s="9" t="str">
        <f t="shared" si="100"/>
        <v xml:space="preserve"> </v>
      </c>
      <c r="U1346" s="9" t="str">
        <f t="shared" si="101"/>
        <v>　</v>
      </c>
      <c r="V1346" s="9" t="str">
        <f t="shared" si="102"/>
        <v xml:space="preserve"> </v>
      </c>
      <c r="W1346" s="9">
        <f t="shared" si="103"/>
        <v>0</v>
      </c>
      <c r="X1346" s="8" t="str">
        <f t="shared" si="104"/>
        <v/>
      </c>
    </row>
    <row r="1347" spans="1:24" ht="57" customHeight="1" x14ac:dyDescent="0.15">
      <c r="A1347" s="44"/>
      <c r="B1347" s="11"/>
      <c r="C1347" s="17"/>
      <c r="D1347" s="17"/>
      <c r="E1347" s="16"/>
      <c r="F1347" s="15"/>
      <c r="G1347" s="14"/>
      <c r="H1347" s="13" t="str">
        <f>IF(F1347="","",VLOOKUP(F1347,図書名リスト!$C$3:$W$900,16,0))</f>
        <v/>
      </c>
      <c r="I1347" s="12" t="str">
        <f>IF(F1347="","",VLOOKUP(X1347,図書名リスト!$A$3:$W$900,5,0))</f>
        <v/>
      </c>
      <c r="J1347" s="25" t="str">
        <f>IF(F1347="","",VLOOKUP(X1347,図書名リスト!$A$3:$W$900,9,0))</f>
        <v/>
      </c>
      <c r="K1347" s="24" t="str">
        <f>IF(F1347="","",VLOOKUP(X1347,図書名リスト!$A$3:$W$900,23,0))</f>
        <v/>
      </c>
      <c r="L1347" s="10" t="str">
        <f>IF(F1347="","",VLOOKUP(X1347,図書名リスト!$A$3:$W$900,11,0))</f>
        <v/>
      </c>
      <c r="M1347" s="43" t="str">
        <f>IF(F1347="","",VLOOKUP(X1347,図書名リスト!$A$3:$W$900,14,0))</f>
        <v/>
      </c>
      <c r="N1347" s="10" t="str">
        <f>IF(F1347="","",VLOOKUP(X1347,図書名リスト!$A$3:$W$900,17,0))</f>
        <v/>
      </c>
      <c r="O1347" s="11"/>
      <c r="P1347" s="23" t="str">
        <f>IF(F1347="","",VLOOKUP(X1347,図書名リスト!$A$3:$W$900,21,0))</f>
        <v/>
      </c>
      <c r="Q1347" s="22" t="str">
        <f>IF(F1347="","",VLOOKUP(X1347,図書名リスト!$A$3:$W$900,19,0))</f>
        <v/>
      </c>
      <c r="R1347" s="23" t="str">
        <f>IF(F1347="","",VLOOKUP(X1347,図書名リスト!$A$3:$W$900,20,0))</f>
        <v/>
      </c>
      <c r="S1347" s="22" t="str">
        <f>IF(F1347="","",VLOOKUP(X1347,図書名リスト!$A$3:$W$900,22,0))</f>
        <v/>
      </c>
      <c r="T1347" s="9" t="str">
        <f t="shared" si="100"/>
        <v xml:space="preserve"> </v>
      </c>
      <c r="U1347" s="9" t="str">
        <f t="shared" si="101"/>
        <v>　</v>
      </c>
      <c r="V1347" s="9" t="str">
        <f t="shared" si="102"/>
        <v xml:space="preserve"> </v>
      </c>
      <c r="W1347" s="9">
        <f t="shared" si="103"/>
        <v>0</v>
      </c>
      <c r="X1347" s="8" t="str">
        <f t="shared" si="104"/>
        <v/>
      </c>
    </row>
    <row r="1348" spans="1:24" ht="57" customHeight="1" x14ac:dyDescent="0.15">
      <c r="A1348" s="44"/>
      <c r="B1348" s="11"/>
      <c r="C1348" s="17"/>
      <c r="D1348" s="17"/>
      <c r="E1348" s="16"/>
      <c r="F1348" s="15"/>
      <c r="G1348" s="14"/>
      <c r="H1348" s="13" t="str">
        <f>IF(F1348="","",VLOOKUP(F1348,図書名リスト!$C$3:$W$900,16,0))</f>
        <v/>
      </c>
      <c r="I1348" s="12" t="str">
        <f>IF(F1348="","",VLOOKUP(X1348,図書名リスト!$A$3:$W$900,5,0))</f>
        <v/>
      </c>
      <c r="J1348" s="25" t="str">
        <f>IF(F1348="","",VLOOKUP(X1348,図書名リスト!$A$3:$W$900,9,0))</f>
        <v/>
      </c>
      <c r="K1348" s="24" t="str">
        <f>IF(F1348="","",VLOOKUP(X1348,図書名リスト!$A$3:$W$900,23,0))</f>
        <v/>
      </c>
      <c r="L1348" s="10" t="str">
        <f>IF(F1348="","",VLOOKUP(X1348,図書名リスト!$A$3:$W$900,11,0))</f>
        <v/>
      </c>
      <c r="M1348" s="43" t="str">
        <f>IF(F1348="","",VLOOKUP(X1348,図書名リスト!$A$3:$W$900,14,0))</f>
        <v/>
      </c>
      <c r="N1348" s="10" t="str">
        <f>IF(F1348="","",VLOOKUP(X1348,図書名リスト!$A$3:$W$900,17,0))</f>
        <v/>
      </c>
      <c r="O1348" s="11"/>
      <c r="P1348" s="23" t="str">
        <f>IF(F1348="","",VLOOKUP(X1348,図書名リスト!$A$3:$W$900,21,0))</f>
        <v/>
      </c>
      <c r="Q1348" s="22" t="str">
        <f>IF(F1348="","",VLOOKUP(X1348,図書名リスト!$A$3:$W$900,19,0))</f>
        <v/>
      </c>
      <c r="R1348" s="23" t="str">
        <f>IF(F1348="","",VLOOKUP(X1348,図書名リスト!$A$3:$W$900,20,0))</f>
        <v/>
      </c>
      <c r="S1348" s="22" t="str">
        <f>IF(F1348="","",VLOOKUP(X1348,図書名リスト!$A$3:$W$900,22,0))</f>
        <v/>
      </c>
      <c r="T1348" s="9" t="str">
        <f t="shared" si="100"/>
        <v xml:space="preserve"> </v>
      </c>
      <c r="U1348" s="9" t="str">
        <f t="shared" si="101"/>
        <v>　</v>
      </c>
      <c r="V1348" s="9" t="str">
        <f t="shared" si="102"/>
        <v xml:space="preserve"> </v>
      </c>
      <c r="W1348" s="9">
        <f t="shared" si="103"/>
        <v>0</v>
      </c>
      <c r="X1348" s="8" t="str">
        <f t="shared" si="104"/>
        <v/>
      </c>
    </row>
    <row r="1349" spans="1:24" ht="57" customHeight="1" x14ac:dyDescent="0.15">
      <c r="A1349" s="44"/>
      <c r="B1349" s="11"/>
      <c r="C1349" s="17"/>
      <c r="D1349" s="17"/>
      <c r="E1349" s="16"/>
      <c r="F1349" s="15"/>
      <c r="G1349" s="14"/>
      <c r="H1349" s="13" t="str">
        <f>IF(F1349="","",VLOOKUP(F1349,図書名リスト!$C$3:$W$900,16,0))</f>
        <v/>
      </c>
      <c r="I1349" s="12" t="str">
        <f>IF(F1349="","",VLOOKUP(X1349,図書名リスト!$A$3:$W$900,5,0))</f>
        <v/>
      </c>
      <c r="J1349" s="25" t="str">
        <f>IF(F1349="","",VLOOKUP(X1349,図書名リスト!$A$3:$W$900,9,0))</f>
        <v/>
      </c>
      <c r="K1349" s="24" t="str">
        <f>IF(F1349="","",VLOOKUP(X1349,図書名リスト!$A$3:$W$900,23,0))</f>
        <v/>
      </c>
      <c r="L1349" s="10" t="str">
        <f>IF(F1349="","",VLOOKUP(X1349,図書名リスト!$A$3:$W$900,11,0))</f>
        <v/>
      </c>
      <c r="M1349" s="43" t="str">
        <f>IF(F1349="","",VLOOKUP(X1349,図書名リスト!$A$3:$W$900,14,0))</f>
        <v/>
      </c>
      <c r="N1349" s="10" t="str">
        <f>IF(F1349="","",VLOOKUP(X1349,図書名リスト!$A$3:$W$900,17,0))</f>
        <v/>
      </c>
      <c r="O1349" s="11"/>
      <c r="P1349" s="23" t="str">
        <f>IF(F1349="","",VLOOKUP(X1349,図書名リスト!$A$3:$W$900,21,0))</f>
        <v/>
      </c>
      <c r="Q1349" s="22" t="str">
        <f>IF(F1349="","",VLOOKUP(X1349,図書名リスト!$A$3:$W$900,19,0))</f>
        <v/>
      </c>
      <c r="R1349" s="23" t="str">
        <f>IF(F1349="","",VLOOKUP(X1349,図書名リスト!$A$3:$W$900,20,0))</f>
        <v/>
      </c>
      <c r="S1349" s="22" t="str">
        <f>IF(F1349="","",VLOOKUP(X1349,図書名リスト!$A$3:$W$900,22,0))</f>
        <v/>
      </c>
      <c r="T1349" s="9" t="str">
        <f t="shared" si="100"/>
        <v xml:space="preserve"> </v>
      </c>
      <c r="U1349" s="9" t="str">
        <f t="shared" si="101"/>
        <v>　</v>
      </c>
      <c r="V1349" s="9" t="str">
        <f t="shared" si="102"/>
        <v xml:space="preserve"> </v>
      </c>
      <c r="W1349" s="9">
        <f t="shared" si="103"/>
        <v>0</v>
      </c>
      <c r="X1349" s="8" t="str">
        <f t="shared" si="104"/>
        <v/>
      </c>
    </row>
    <row r="1350" spans="1:24" ht="57" customHeight="1" x14ac:dyDescent="0.15">
      <c r="A1350" s="44"/>
      <c r="B1350" s="11"/>
      <c r="C1350" s="17"/>
      <c r="D1350" s="17"/>
      <c r="E1350" s="16"/>
      <c r="F1350" s="15"/>
      <c r="G1350" s="14"/>
      <c r="H1350" s="13" t="str">
        <f>IF(F1350="","",VLOOKUP(F1350,図書名リスト!$C$3:$W$900,16,0))</f>
        <v/>
      </c>
      <c r="I1350" s="12" t="str">
        <f>IF(F1350="","",VLOOKUP(X1350,図書名リスト!$A$3:$W$900,5,0))</f>
        <v/>
      </c>
      <c r="J1350" s="25" t="str">
        <f>IF(F1350="","",VLOOKUP(X1350,図書名リスト!$A$3:$W$900,9,0))</f>
        <v/>
      </c>
      <c r="K1350" s="24" t="str">
        <f>IF(F1350="","",VLOOKUP(X1350,図書名リスト!$A$3:$W$900,23,0))</f>
        <v/>
      </c>
      <c r="L1350" s="10" t="str">
        <f>IF(F1350="","",VLOOKUP(X1350,図書名リスト!$A$3:$W$900,11,0))</f>
        <v/>
      </c>
      <c r="M1350" s="43" t="str">
        <f>IF(F1350="","",VLOOKUP(X1350,図書名リスト!$A$3:$W$900,14,0))</f>
        <v/>
      </c>
      <c r="N1350" s="10" t="str">
        <f>IF(F1350="","",VLOOKUP(X1350,図書名リスト!$A$3:$W$900,17,0))</f>
        <v/>
      </c>
      <c r="O1350" s="11"/>
      <c r="P1350" s="23" t="str">
        <f>IF(F1350="","",VLOOKUP(X1350,図書名リスト!$A$3:$W$900,21,0))</f>
        <v/>
      </c>
      <c r="Q1350" s="22" t="str">
        <f>IF(F1350="","",VLOOKUP(X1350,図書名リスト!$A$3:$W$900,19,0))</f>
        <v/>
      </c>
      <c r="R1350" s="23" t="str">
        <f>IF(F1350="","",VLOOKUP(X1350,図書名リスト!$A$3:$W$900,20,0))</f>
        <v/>
      </c>
      <c r="S1350" s="22" t="str">
        <f>IF(F1350="","",VLOOKUP(X1350,図書名リスト!$A$3:$W$900,22,0))</f>
        <v/>
      </c>
      <c r="T1350" s="9" t="str">
        <f t="shared" si="100"/>
        <v xml:space="preserve"> </v>
      </c>
      <c r="U1350" s="9" t="str">
        <f t="shared" si="101"/>
        <v>　</v>
      </c>
      <c r="V1350" s="9" t="str">
        <f t="shared" si="102"/>
        <v xml:space="preserve"> </v>
      </c>
      <c r="W1350" s="9">
        <f t="shared" si="103"/>
        <v>0</v>
      </c>
      <c r="X1350" s="8" t="str">
        <f t="shared" si="104"/>
        <v/>
      </c>
    </row>
    <row r="1351" spans="1:24" ht="57" customHeight="1" x14ac:dyDescent="0.15">
      <c r="A1351" s="44"/>
      <c r="B1351" s="11"/>
      <c r="C1351" s="17"/>
      <c r="D1351" s="17"/>
      <c r="E1351" s="16"/>
      <c r="F1351" s="15"/>
      <c r="G1351" s="14"/>
      <c r="H1351" s="13" t="str">
        <f>IF(F1351="","",VLOOKUP(F1351,図書名リスト!$C$3:$W$900,16,0))</f>
        <v/>
      </c>
      <c r="I1351" s="12" t="str">
        <f>IF(F1351="","",VLOOKUP(X1351,図書名リスト!$A$3:$W$900,5,0))</f>
        <v/>
      </c>
      <c r="J1351" s="25" t="str">
        <f>IF(F1351="","",VLOOKUP(X1351,図書名リスト!$A$3:$W$900,9,0))</f>
        <v/>
      </c>
      <c r="K1351" s="24" t="str">
        <f>IF(F1351="","",VLOOKUP(X1351,図書名リスト!$A$3:$W$900,23,0))</f>
        <v/>
      </c>
      <c r="L1351" s="10" t="str">
        <f>IF(F1351="","",VLOOKUP(X1351,図書名リスト!$A$3:$W$900,11,0))</f>
        <v/>
      </c>
      <c r="M1351" s="43" t="str">
        <f>IF(F1351="","",VLOOKUP(X1351,図書名リスト!$A$3:$W$900,14,0))</f>
        <v/>
      </c>
      <c r="N1351" s="10" t="str">
        <f>IF(F1351="","",VLOOKUP(X1351,図書名リスト!$A$3:$W$900,17,0))</f>
        <v/>
      </c>
      <c r="O1351" s="11"/>
      <c r="P1351" s="23" t="str">
        <f>IF(F1351="","",VLOOKUP(X1351,図書名リスト!$A$3:$W$900,21,0))</f>
        <v/>
      </c>
      <c r="Q1351" s="22" t="str">
        <f>IF(F1351="","",VLOOKUP(X1351,図書名リスト!$A$3:$W$900,19,0))</f>
        <v/>
      </c>
      <c r="R1351" s="23" t="str">
        <f>IF(F1351="","",VLOOKUP(X1351,図書名リスト!$A$3:$W$900,20,0))</f>
        <v/>
      </c>
      <c r="S1351" s="22" t="str">
        <f>IF(F1351="","",VLOOKUP(X1351,図書名リスト!$A$3:$W$900,22,0))</f>
        <v/>
      </c>
      <c r="T1351" s="9" t="str">
        <f t="shared" si="100"/>
        <v xml:space="preserve"> </v>
      </c>
      <c r="U1351" s="9" t="str">
        <f t="shared" si="101"/>
        <v>　</v>
      </c>
      <c r="V1351" s="9" t="str">
        <f t="shared" si="102"/>
        <v xml:space="preserve"> </v>
      </c>
      <c r="W1351" s="9">
        <f t="shared" si="103"/>
        <v>0</v>
      </c>
      <c r="X1351" s="8" t="str">
        <f t="shared" si="104"/>
        <v/>
      </c>
    </row>
    <row r="1352" spans="1:24" ht="57" customHeight="1" x14ac:dyDescent="0.15">
      <c r="A1352" s="44"/>
      <c r="B1352" s="11"/>
      <c r="C1352" s="17"/>
      <c r="D1352" s="17"/>
      <c r="E1352" s="16"/>
      <c r="F1352" s="15"/>
      <c r="G1352" s="14"/>
      <c r="H1352" s="13" t="str">
        <f>IF(F1352="","",VLOOKUP(F1352,図書名リスト!$C$3:$W$900,16,0))</f>
        <v/>
      </c>
      <c r="I1352" s="12" t="str">
        <f>IF(F1352="","",VLOOKUP(X1352,図書名リスト!$A$3:$W$900,5,0))</f>
        <v/>
      </c>
      <c r="J1352" s="25" t="str">
        <f>IF(F1352="","",VLOOKUP(X1352,図書名リスト!$A$3:$W$900,9,0))</f>
        <v/>
      </c>
      <c r="K1352" s="24" t="str">
        <f>IF(F1352="","",VLOOKUP(X1352,図書名リスト!$A$3:$W$900,23,0))</f>
        <v/>
      </c>
      <c r="L1352" s="10" t="str">
        <f>IF(F1352="","",VLOOKUP(X1352,図書名リスト!$A$3:$W$900,11,0))</f>
        <v/>
      </c>
      <c r="M1352" s="43" t="str">
        <f>IF(F1352="","",VLOOKUP(X1352,図書名リスト!$A$3:$W$900,14,0))</f>
        <v/>
      </c>
      <c r="N1352" s="10" t="str">
        <f>IF(F1352="","",VLOOKUP(X1352,図書名リスト!$A$3:$W$900,17,0))</f>
        <v/>
      </c>
      <c r="O1352" s="11"/>
      <c r="P1352" s="23" t="str">
        <f>IF(F1352="","",VLOOKUP(X1352,図書名リスト!$A$3:$W$900,21,0))</f>
        <v/>
      </c>
      <c r="Q1352" s="22" t="str">
        <f>IF(F1352="","",VLOOKUP(X1352,図書名リスト!$A$3:$W$900,19,0))</f>
        <v/>
      </c>
      <c r="R1352" s="23" t="str">
        <f>IF(F1352="","",VLOOKUP(X1352,図書名リスト!$A$3:$W$900,20,0))</f>
        <v/>
      </c>
      <c r="S1352" s="22" t="str">
        <f>IF(F1352="","",VLOOKUP(X1352,図書名リスト!$A$3:$W$900,22,0))</f>
        <v/>
      </c>
      <c r="T1352" s="9" t="str">
        <f t="shared" si="100"/>
        <v xml:space="preserve"> </v>
      </c>
      <c r="U1352" s="9" t="str">
        <f t="shared" si="101"/>
        <v>　</v>
      </c>
      <c r="V1352" s="9" t="str">
        <f t="shared" si="102"/>
        <v xml:space="preserve"> </v>
      </c>
      <c r="W1352" s="9">
        <f t="shared" si="103"/>
        <v>0</v>
      </c>
      <c r="X1352" s="8" t="str">
        <f t="shared" si="104"/>
        <v/>
      </c>
    </row>
    <row r="1353" spans="1:24" ht="57" customHeight="1" x14ac:dyDescent="0.15">
      <c r="A1353" s="44"/>
      <c r="B1353" s="11"/>
      <c r="C1353" s="17"/>
      <c r="D1353" s="17"/>
      <c r="E1353" s="16"/>
      <c r="F1353" s="15"/>
      <c r="G1353" s="14"/>
      <c r="H1353" s="13" t="str">
        <f>IF(F1353="","",VLOOKUP(F1353,図書名リスト!$C$3:$W$900,16,0))</f>
        <v/>
      </c>
      <c r="I1353" s="12" t="str">
        <f>IF(F1353="","",VLOOKUP(X1353,図書名リスト!$A$3:$W$900,5,0))</f>
        <v/>
      </c>
      <c r="J1353" s="25" t="str">
        <f>IF(F1353="","",VLOOKUP(X1353,図書名リスト!$A$3:$W$900,9,0))</f>
        <v/>
      </c>
      <c r="K1353" s="24" t="str">
        <f>IF(F1353="","",VLOOKUP(X1353,図書名リスト!$A$3:$W$900,23,0))</f>
        <v/>
      </c>
      <c r="L1353" s="10" t="str">
        <f>IF(F1353="","",VLOOKUP(X1353,図書名リスト!$A$3:$W$900,11,0))</f>
        <v/>
      </c>
      <c r="M1353" s="43" t="str">
        <f>IF(F1353="","",VLOOKUP(X1353,図書名リスト!$A$3:$W$900,14,0))</f>
        <v/>
      </c>
      <c r="N1353" s="10" t="str">
        <f>IF(F1353="","",VLOOKUP(X1353,図書名リスト!$A$3:$W$900,17,0))</f>
        <v/>
      </c>
      <c r="O1353" s="11"/>
      <c r="P1353" s="23" t="str">
        <f>IF(F1353="","",VLOOKUP(X1353,図書名リスト!$A$3:$W$900,21,0))</f>
        <v/>
      </c>
      <c r="Q1353" s="22" t="str">
        <f>IF(F1353="","",VLOOKUP(X1353,図書名リスト!$A$3:$W$900,19,0))</f>
        <v/>
      </c>
      <c r="R1353" s="23" t="str">
        <f>IF(F1353="","",VLOOKUP(X1353,図書名リスト!$A$3:$W$900,20,0))</f>
        <v/>
      </c>
      <c r="S1353" s="22" t="str">
        <f>IF(F1353="","",VLOOKUP(X1353,図書名リスト!$A$3:$W$900,22,0))</f>
        <v/>
      </c>
      <c r="T1353" s="9" t="str">
        <f t="shared" si="100"/>
        <v xml:space="preserve"> </v>
      </c>
      <c r="U1353" s="9" t="str">
        <f t="shared" si="101"/>
        <v>　</v>
      </c>
      <c r="V1353" s="9" t="str">
        <f t="shared" si="102"/>
        <v xml:space="preserve"> </v>
      </c>
      <c r="W1353" s="9">
        <f t="shared" si="103"/>
        <v>0</v>
      </c>
      <c r="X1353" s="8" t="str">
        <f t="shared" si="104"/>
        <v/>
      </c>
    </row>
    <row r="1354" spans="1:24" ht="57" customHeight="1" x14ac:dyDescent="0.15">
      <c r="A1354" s="44"/>
      <c r="B1354" s="11"/>
      <c r="C1354" s="17"/>
      <c r="D1354" s="17"/>
      <c r="E1354" s="16"/>
      <c r="F1354" s="15"/>
      <c r="G1354" s="14"/>
      <c r="H1354" s="13" t="str">
        <f>IF(F1354="","",VLOOKUP(F1354,図書名リスト!$C$3:$W$900,16,0))</f>
        <v/>
      </c>
      <c r="I1354" s="12" t="str">
        <f>IF(F1354="","",VLOOKUP(X1354,図書名リスト!$A$3:$W$900,5,0))</f>
        <v/>
      </c>
      <c r="J1354" s="25" t="str">
        <f>IF(F1354="","",VLOOKUP(X1354,図書名リスト!$A$3:$W$900,9,0))</f>
        <v/>
      </c>
      <c r="K1354" s="24" t="str">
        <f>IF(F1354="","",VLOOKUP(X1354,図書名リスト!$A$3:$W$900,23,0))</f>
        <v/>
      </c>
      <c r="L1354" s="10" t="str">
        <f>IF(F1354="","",VLOOKUP(X1354,図書名リスト!$A$3:$W$900,11,0))</f>
        <v/>
      </c>
      <c r="M1354" s="43" t="str">
        <f>IF(F1354="","",VLOOKUP(X1354,図書名リスト!$A$3:$W$900,14,0))</f>
        <v/>
      </c>
      <c r="N1354" s="10" t="str">
        <f>IF(F1354="","",VLOOKUP(X1354,図書名リスト!$A$3:$W$900,17,0))</f>
        <v/>
      </c>
      <c r="O1354" s="11"/>
      <c r="P1354" s="23" t="str">
        <f>IF(F1354="","",VLOOKUP(X1354,図書名リスト!$A$3:$W$900,21,0))</f>
        <v/>
      </c>
      <c r="Q1354" s="22" t="str">
        <f>IF(F1354="","",VLOOKUP(X1354,図書名リスト!$A$3:$W$900,19,0))</f>
        <v/>
      </c>
      <c r="R1354" s="23" t="str">
        <f>IF(F1354="","",VLOOKUP(X1354,図書名リスト!$A$3:$W$900,20,0))</f>
        <v/>
      </c>
      <c r="S1354" s="22" t="str">
        <f>IF(F1354="","",VLOOKUP(X1354,図書名リスト!$A$3:$W$900,22,0))</f>
        <v/>
      </c>
      <c r="T1354" s="9" t="str">
        <f t="shared" si="100"/>
        <v xml:space="preserve"> </v>
      </c>
      <c r="U1354" s="9" t="str">
        <f t="shared" si="101"/>
        <v>　</v>
      </c>
      <c r="V1354" s="9" t="str">
        <f t="shared" si="102"/>
        <v xml:space="preserve"> </v>
      </c>
      <c r="W1354" s="9">
        <f t="shared" si="103"/>
        <v>0</v>
      </c>
      <c r="X1354" s="8" t="str">
        <f t="shared" si="104"/>
        <v/>
      </c>
    </row>
    <row r="1355" spans="1:24" ht="57" customHeight="1" x14ac:dyDescent="0.15">
      <c r="A1355" s="44"/>
      <c r="B1355" s="11"/>
      <c r="C1355" s="17"/>
      <c r="D1355" s="17"/>
      <c r="E1355" s="16"/>
      <c r="F1355" s="15"/>
      <c r="G1355" s="14"/>
      <c r="H1355" s="13" t="str">
        <f>IF(F1355="","",VLOOKUP(F1355,図書名リスト!$C$3:$W$900,16,0))</f>
        <v/>
      </c>
      <c r="I1355" s="12" t="str">
        <f>IF(F1355="","",VLOOKUP(X1355,図書名リスト!$A$3:$W$900,5,0))</f>
        <v/>
      </c>
      <c r="J1355" s="25" t="str">
        <f>IF(F1355="","",VLOOKUP(X1355,図書名リスト!$A$3:$W$900,9,0))</f>
        <v/>
      </c>
      <c r="K1355" s="24" t="str">
        <f>IF(F1355="","",VLOOKUP(X1355,図書名リスト!$A$3:$W$900,23,0))</f>
        <v/>
      </c>
      <c r="L1355" s="10" t="str">
        <f>IF(F1355="","",VLOOKUP(X1355,図書名リスト!$A$3:$W$900,11,0))</f>
        <v/>
      </c>
      <c r="M1355" s="43" t="str">
        <f>IF(F1355="","",VLOOKUP(X1355,図書名リスト!$A$3:$W$900,14,0))</f>
        <v/>
      </c>
      <c r="N1355" s="10" t="str">
        <f>IF(F1355="","",VLOOKUP(X1355,図書名リスト!$A$3:$W$900,17,0))</f>
        <v/>
      </c>
      <c r="O1355" s="11"/>
      <c r="P1355" s="23" t="str">
        <f>IF(F1355="","",VLOOKUP(X1355,図書名リスト!$A$3:$W$900,21,0))</f>
        <v/>
      </c>
      <c r="Q1355" s="22" t="str">
        <f>IF(F1355="","",VLOOKUP(X1355,図書名リスト!$A$3:$W$900,19,0))</f>
        <v/>
      </c>
      <c r="R1355" s="23" t="str">
        <f>IF(F1355="","",VLOOKUP(X1355,図書名リスト!$A$3:$W$900,20,0))</f>
        <v/>
      </c>
      <c r="S1355" s="22" t="str">
        <f>IF(F1355="","",VLOOKUP(X1355,図書名リスト!$A$3:$W$900,22,0))</f>
        <v/>
      </c>
      <c r="T1355" s="9" t="str">
        <f t="shared" si="100"/>
        <v xml:space="preserve"> </v>
      </c>
      <c r="U1355" s="9" t="str">
        <f t="shared" si="101"/>
        <v>　</v>
      </c>
      <c r="V1355" s="9" t="str">
        <f t="shared" si="102"/>
        <v xml:space="preserve"> </v>
      </c>
      <c r="W1355" s="9">
        <f t="shared" si="103"/>
        <v>0</v>
      </c>
      <c r="X1355" s="8" t="str">
        <f t="shared" si="104"/>
        <v/>
      </c>
    </row>
    <row r="1356" spans="1:24" ht="57" customHeight="1" x14ac:dyDescent="0.15">
      <c r="A1356" s="44"/>
      <c r="B1356" s="11"/>
      <c r="C1356" s="17"/>
      <c r="D1356" s="17"/>
      <c r="E1356" s="16"/>
      <c r="F1356" s="15"/>
      <c r="G1356" s="14"/>
      <c r="H1356" s="13" t="str">
        <f>IF(F1356="","",VLOOKUP(F1356,図書名リスト!$C$3:$W$900,16,0))</f>
        <v/>
      </c>
      <c r="I1356" s="12" t="str">
        <f>IF(F1356="","",VLOOKUP(X1356,図書名リスト!$A$3:$W$900,5,0))</f>
        <v/>
      </c>
      <c r="J1356" s="25" t="str">
        <f>IF(F1356="","",VLOOKUP(X1356,図書名リスト!$A$3:$W$900,9,0))</f>
        <v/>
      </c>
      <c r="K1356" s="24" t="str">
        <f>IF(F1356="","",VLOOKUP(X1356,図書名リスト!$A$3:$W$900,23,0))</f>
        <v/>
      </c>
      <c r="L1356" s="10" t="str">
        <f>IF(F1356="","",VLOOKUP(X1356,図書名リスト!$A$3:$W$900,11,0))</f>
        <v/>
      </c>
      <c r="M1356" s="43" t="str">
        <f>IF(F1356="","",VLOOKUP(X1356,図書名リスト!$A$3:$W$900,14,0))</f>
        <v/>
      </c>
      <c r="N1356" s="10" t="str">
        <f>IF(F1356="","",VLOOKUP(X1356,図書名リスト!$A$3:$W$900,17,0))</f>
        <v/>
      </c>
      <c r="O1356" s="11"/>
      <c r="P1356" s="23" t="str">
        <f>IF(F1356="","",VLOOKUP(X1356,図書名リスト!$A$3:$W$900,21,0))</f>
        <v/>
      </c>
      <c r="Q1356" s="22" t="str">
        <f>IF(F1356="","",VLOOKUP(X1356,図書名リスト!$A$3:$W$900,19,0))</f>
        <v/>
      </c>
      <c r="R1356" s="23" t="str">
        <f>IF(F1356="","",VLOOKUP(X1356,図書名リスト!$A$3:$W$900,20,0))</f>
        <v/>
      </c>
      <c r="S1356" s="22" t="str">
        <f>IF(F1356="","",VLOOKUP(X1356,図書名リスト!$A$3:$W$900,22,0))</f>
        <v/>
      </c>
      <c r="T1356" s="9" t="str">
        <f t="shared" si="100"/>
        <v xml:space="preserve"> </v>
      </c>
      <c r="U1356" s="9" t="str">
        <f t="shared" si="101"/>
        <v>　</v>
      </c>
      <c r="V1356" s="9" t="str">
        <f t="shared" si="102"/>
        <v xml:space="preserve"> </v>
      </c>
      <c r="W1356" s="9">
        <f t="shared" si="103"/>
        <v>0</v>
      </c>
      <c r="X1356" s="8" t="str">
        <f t="shared" si="104"/>
        <v/>
      </c>
    </row>
    <row r="1357" spans="1:24" ht="57" customHeight="1" x14ac:dyDescent="0.15">
      <c r="A1357" s="44"/>
      <c r="B1357" s="11"/>
      <c r="C1357" s="17"/>
      <c r="D1357" s="17"/>
      <c r="E1357" s="16"/>
      <c r="F1357" s="15"/>
      <c r="G1357" s="14"/>
      <c r="H1357" s="13" t="str">
        <f>IF(F1357="","",VLOOKUP(F1357,図書名リスト!$C$3:$W$900,16,0))</f>
        <v/>
      </c>
      <c r="I1357" s="12" t="str">
        <f>IF(F1357="","",VLOOKUP(X1357,図書名リスト!$A$3:$W$900,5,0))</f>
        <v/>
      </c>
      <c r="J1357" s="25" t="str">
        <f>IF(F1357="","",VLOOKUP(X1357,図書名リスト!$A$3:$W$900,9,0))</f>
        <v/>
      </c>
      <c r="K1357" s="24" t="str">
        <f>IF(F1357="","",VLOOKUP(X1357,図書名リスト!$A$3:$W$900,23,0))</f>
        <v/>
      </c>
      <c r="L1357" s="10" t="str">
        <f>IF(F1357="","",VLOOKUP(X1357,図書名リスト!$A$3:$W$900,11,0))</f>
        <v/>
      </c>
      <c r="M1357" s="43" t="str">
        <f>IF(F1357="","",VLOOKUP(X1357,図書名リスト!$A$3:$W$900,14,0))</f>
        <v/>
      </c>
      <c r="N1357" s="10" t="str">
        <f>IF(F1357="","",VLOOKUP(X1357,図書名リスト!$A$3:$W$900,17,0))</f>
        <v/>
      </c>
      <c r="O1357" s="11"/>
      <c r="P1357" s="23" t="str">
        <f>IF(F1357="","",VLOOKUP(X1357,図書名リスト!$A$3:$W$900,21,0))</f>
        <v/>
      </c>
      <c r="Q1357" s="22" t="str">
        <f>IF(F1357="","",VLOOKUP(X1357,図書名リスト!$A$3:$W$900,19,0))</f>
        <v/>
      </c>
      <c r="R1357" s="23" t="str">
        <f>IF(F1357="","",VLOOKUP(X1357,図書名リスト!$A$3:$W$900,20,0))</f>
        <v/>
      </c>
      <c r="S1357" s="22" t="str">
        <f>IF(F1357="","",VLOOKUP(X1357,図書名リスト!$A$3:$W$900,22,0))</f>
        <v/>
      </c>
      <c r="T1357" s="9" t="str">
        <f t="shared" si="100"/>
        <v xml:space="preserve"> </v>
      </c>
      <c r="U1357" s="9" t="str">
        <f t="shared" si="101"/>
        <v>　</v>
      </c>
      <c r="V1357" s="9" t="str">
        <f t="shared" si="102"/>
        <v xml:space="preserve"> </v>
      </c>
      <c r="W1357" s="9">
        <f t="shared" si="103"/>
        <v>0</v>
      </c>
      <c r="X1357" s="8" t="str">
        <f t="shared" si="104"/>
        <v/>
      </c>
    </row>
    <row r="1358" spans="1:24" ht="57" customHeight="1" x14ac:dyDescent="0.15">
      <c r="A1358" s="44"/>
      <c r="B1358" s="11"/>
      <c r="C1358" s="17"/>
      <c r="D1358" s="17"/>
      <c r="E1358" s="16"/>
      <c r="F1358" s="15"/>
      <c r="G1358" s="14"/>
      <c r="H1358" s="13" t="str">
        <f>IF(F1358="","",VLOOKUP(F1358,図書名リスト!$C$3:$W$900,16,0))</f>
        <v/>
      </c>
      <c r="I1358" s="12" t="str">
        <f>IF(F1358="","",VLOOKUP(X1358,図書名リスト!$A$3:$W$900,5,0))</f>
        <v/>
      </c>
      <c r="J1358" s="25" t="str">
        <f>IF(F1358="","",VLOOKUP(X1358,図書名リスト!$A$3:$W$900,9,0))</f>
        <v/>
      </c>
      <c r="K1358" s="24" t="str">
        <f>IF(F1358="","",VLOOKUP(X1358,図書名リスト!$A$3:$W$900,23,0))</f>
        <v/>
      </c>
      <c r="L1358" s="10" t="str">
        <f>IF(F1358="","",VLOOKUP(X1358,図書名リスト!$A$3:$W$900,11,0))</f>
        <v/>
      </c>
      <c r="M1358" s="43" t="str">
        <f>IF(F1358="","",VLOOKUP(X1358,図書名リスト!$A$3:$W$900,14,0))</f>
        <v/>
      </c>
      <c r="N1358" s="10" t="str">
        <f>IF(F1358="","",VLOOKUP(X1358,図書名リスト!$A$3:$W$900,17,0))</f>
        <v/>
      </c>
      <c r="O1358" s="11"/>
      <c r="P1358" s="23" t="str">
        <f>IF(F1358="","",VLOOKUP(X1358,図書名リスト!$A$3:$W$900,21,0))</f>
        <v/>
      </c>
      <c r="Q1358" s="22" t="str">
        <f>IF(F1358="","",VLOOKUP(X1358,図書名リスト!$A$3:$W$900,19,0))</f>
        <v/>
      </c>
      <c r="R1358" s="23" t="str">
        <f>IF(F1358="","",VLOOKUP(X1358,図書名リスト!$A$3:$W$900,20,0))</f>
        <v/>
      </c>
      <c r="S1358" s="22" t="str">
        <f>IF(F1358="","",VLOOKUP(X1358,図書名リスト!$A$3:$W$900,22,0))</f>
        <v/>
      </c>
      <c r="T1358" s="9" t="str">
        <f t="shared" si="100"/>
        <v xml:space="preserve"> </v>
      </c>
      <c r="U1358" s="9" t="str">
        <f t="shared" si="101"/>
        <v>　</v>
      </c>
      <c r="V1358" s="9" t="str">
        <f t="shared" si="102"/>
        <v xml:space="preserve"> </v>
      </c>
      <c r="W1358" s="9">
        <f t="shared" si="103"/>
        <v>0</v>
      </c>
      <c r="X1358" s="8" t="str">
        <f t="shared" si="104"/>
        <v/>
      </c>
    </row>
    <row r="1359" spans="1:24" ht="57" customHeight="1" x14ac:dyDescent="0.15">
      <c r="A1359" s="44"/>
      <c r="B1359" s="11"/>
      <c r="C1359" s="17"/>
      <c r="D1359" s="17"/>
      <c r="E1359" s="16"/>
      <c r="F1359" s="15"/>
      <c r="G1359" s="14"/>
      <c r="H1359" s="13" t="str">
        <f>IF(F1359="","",VLOOKUP(F1359,図書名リスト!$C$3:$W$900,16,0))</f>
        <v/>
      </c>
      <c r="I1359" s="12" t="str">
        <f>IF(F1359="","",VLOOKUP(X1359,図書名リスト!$A$3:$W$900,5,0))</f>
        <v/>
      </c>
      <c r="J1359" s="25" t="str">
        <f>IF(F1359="","",VLOOKUP(X1359,図書名リスト!$A$3:$W$900,9,0))</f>
        <v/>
      </c>
      <c r="K1359" s="24" t="str">
        <f>IF(F1359="","",VLOOKUP(X1359,図書名リスト!$A$3:$W$900,23,0))</f>
        <v/>
      </c>
      <c r="L1359" s="10" t="str">
        <f>IF(F1359="","",VLOOKUP(X1359,図書名リスト!$A$3:$W$900,11,0))</f>
        <v/>
      </c>
      <c r="M1359" s="43" t="str">
        <f>IF(F1359="","",VLOOKUP(X1359,図書名リスト!$A$3:$W$900,14,0))</f>
        <v/>
      </c>
      <c r="N1359" s="10" t="str">
        <f>IF(F1359="","",VLOOKUP(X1359,図書名リスト!$A$3:$W$900,17,0))</f>
        <v/>
      </c>
      <c r="O1359" s="11"/>
      <c r="P1359" s="23" t="str">
        <f>IF(F1359="","",VLOOKUP(X1359,図書名リスト!$A$3:$W$900,21,0))</f>
        <v/>
      </c>
      <c r="Q1359" s="22" t="str">
        <f>IF(F1359="","",VLOOKUP(X1359,図書名リスト!$A$3:$W$900,19,0))</f>
        <v/>
      </c>
      <c r="R1359" s="23" t="str">
        <f>IF(F1359="","",VLOOKUP(X1359,図書名リスト!$A$3:$W$900,20,0))</f>
        <v/>
      </c>
      <c r="S1359" s="22" t="str">
        <f>IF(F1359="","",VLOOKUP(X1359,図書名リスト!$A$3:$W$900,22,0))</f>
        <v/>
      </c>
      <c r="T1359" s="9" t="str">
        <f t="shared" ref="T1359:T1422" si="105">IF($B1359=0," ",$L$2)</f>
        <v xml:space="preserve"> </v>
      </c>
      <c r="U1359" s="9" t="str">
        <f t="shared" ref="U1359:U1422" si="106">IF($B1359=0,"　",A1359)</f>
        <v>　</v>
      </c>
      <c r="V1359" s="9" t="str">
        <f t="shared" ref="V1359:V1422" si="107">IF($B1359=0," ",VLOOKUP(T1359,$Z$129:$AA$175,2,0))</f>
        <v xml:space="preserve"> </v>
      </c>
      <c r="W1359" s="9">
        <f t="shared" ref="W1359:W1422" si="108">B1359</f>
        <v>0</v>
      </c>
      <c r="X1359" s="8" t="str">
        <f t="shared" ref="X1359:X1422" si="109">IF(F1359&amp;G1359="","",CONCATENATE(F1359,G1359))</f>
        <v/>
      </c>
    </row>
    <row r="1360" spans="1:24" ht="57" customHeight="1" x14ac:dyDescent="0.15">
      <c r="A1360" s="44"/>
      <c r="B1360" s="11"/>
      <c r="C1360" s="17"/>
      <c r="D1360" s="17"/>
      <c r="E1360" s="16"/>
      <c r="F1360" s="15"/>
      <c r="G1360" s="14"/>
      <c r="H1360" s="13" t="str">
        <f>IF(F1360="","",VLOOKUP(F1360,図書名リスト!$C$3:$W$900,16,0))</f>
        <v/>
      </c>
      <c r="I1360" s="12" t="str">
        <f>IF(F1360="","",VLOOKUP(X1360,図書名リスト!$A$3:$W$900,5,0))</f>
        <v/>
      </c>
      <c r="J1360" s="25" t="str">
        <f>IF(F1360="","",VLOOKUP(X1360,図書名リスト!$A$3:$W$900,9,0))</f>
        <v/>
      </c>
      <c r="K1360" s="24" t="str">
        <f>IF(F1360="","",VLOOKUP(X1360,図書名リスト!$A$3:$W$900,23,0))</f>
        <v/>
      </c>
      <c r="L1360" s="10" t="str">
        <f>IF(F1360="","",VLOOKUP(X1360,図書名リスト!$A$3:$W$900,11,0))</f>
        <v/>
      </c>
      <c r="M1360" s="43" t="str">
        <f>IF(F1360="","",VLOOKUP(X1360,図書名リスト!$A$3:$W$900,14,0))</f>
        <v/>
      </c>
      <c r="N1360" s="10" t="str">
        <f>IF(F1360="","",VLOOKUP(X1360,図書名リスト!$A$3:$W$900,17,0))</f>
        <v/>
      </c>
      <c r="O1360" s="11"/>
      <c r="P1360" s="23" t="str">
        <f>IF(F1360="","",VLOOKUP(X1360,図書名リスト!$A$3:$W$900,21,0))</f>
        <v/>
      </c>
      <c r="Q1360" s="22" t="str">
        <f>IF(F1360="","",VLOOKUP(X1360,図書名リスト!$A$3:$W$900,19,0))</f>
        <v/>
      </c>
      <c r="R1360" s="23" t="str">
        <f>IF(F1360="","",VLOOKUP(X1360,図書名リスト!$A$3:$W$900,20,0))</f>
        <v/>
      </c>
      <c r="S1360" s="22" t="str">
        <f>IF(F1360="","",VLOOKUP(X1360,図書名リスト!$A$3:$W$900,22,0))</f>
        <v/>
      </c>
      <c r="T1360" s="9" t="str">
        <f t="shared" si="105"/>
        <v xml:space="preserve"> </v>
      </c>
      <c r="U1360" s="9" t="str">
        <f t="shared" si="106"/>
        <v>　</v>
      </c>
      <c r="V1360" s="9" t="str">
        <f t="shared" si="107"/>
        <v xml:space="preserve"> </v>
      </c>
      <c r="W1360" s="9">
        <f t="shared" si="108"/>
        <v>0</v>
      </c>
      <c r="X1360" s="8" t="str">
        <f t="shared" si="109"/>
        <v/>
      </c>
    </row>
    <row r="1361" spans="1:24" ht="57" customHeight="1" x14ac:dyDescent="0.15">
      <c r="A1361" s="44"/>
      <c r="B1361" s="11"/>
      <c r="C1361" s="17"/>
      <c r="D1361" s="17"/>
      <c r="E1361" s="16"/>
      <c r="F1361" s="15"/>
      <c r="G1361" s="14"/>
      <c r="H1361" s="13" t="str">
        <f>IF(F1361="","",VLOOKUP(F1361,図書名リスト!$C$3:$W$900,16,0))</f>
        <v/>
      </c>
      <c r="I1361" s="12" t="str">
        <f>IF(F1361="","",VLOOKUP(X1361,図書名リスト!$A$3:$W$900,5,0))</f>
        <v/>
      </c>
      <c r="J1361" s="25" t="str">
        <f>IF(F1361="","",VLOOKUP(X1361,図書名リスト!$A$3:$W$900,9,0))</f>
        <v/>
      </c>
      <c r="K1361" s="24" t="str">
        <f>IF(F1361="","",VLOOKUP(X1361,図書名リスト!$A$3:$W$900,23,0))</f>
        <v/>
      </c>
      <c r="L1361" s="10" t="str">
        <f>IF(F1361="","",VLOOKUP(X1361,図書名リスト!$A$3:$W$900,11,0))</f>
        <v/>
      </c>
      <c r="M1361" s="43" t="str">
        <f>IF(F1361="","",VLOOKUP(X1361,図書名リスト!$A$3:$W$900,14,0))</f>
        <v/>
      </c>
      <c r="N1361" s="10" t="str">
        <f>IF(F1361="","",VLOOKUP(X1361,図書名リスト!$A$3:$W$900,17,0))</f>
        <v/>
      </c>
      <c r="O1361" s="11"/>
      <c r="P1361" s="23" t="str">
        <f>IF(F1361="","",VLOOKUP(X1361,図書名リスト!$A$3:$W$900,21,0))</f>
        <v/>
      </c>
      <c r="Q1361" s="22" t="str">
        <f>IF(F1361="","",VLOOKUP(X1361,図書名リスト!$A$3:$W$900,19,0))</f>
        <v/>
      </c>
      <c r="R1361" s="23" t="str">
        <f>IF(F1361="","",VLOOKUP(X1361,図書名リスト!$A$3:$W$900,20,0))</f>
        <v/>
      </c>
      <c r="S1361" s="22" t="str">
        <f>IF(F1361="","",VLOOKUP(X1361,図書名リスト!$A$3:$W$900,22,0))</f>
        <v/>
      </c>
      <c r="T1361" s="9" t="str">
        <f t="shared" si="105"/>
        <v xml:space="preserve"> </v>
      </c>
      <c r="U1361" s="9" t="str">
        <f t="shared" si="106"/>
        <v>　</v>
      </c>
      <c r="V1361" s="9" t="str">
        <f t="shared" si="107"/>
        <v xml:space="preserve"> </v>
      </c>
      <c r="W1361" s="9">
        <f t="shared" si="108"/>
        <v>0</v>
      </c>
      <c r="X1361" s="8" t="str">
        <f t="shared" si="109"/>
        <v/>
      </c>
    </row>
    <row r="1362" spans="1:24" ht="57" customHeight="1" x14ac:dyDescent="0.15">
      <c r="A1362" s="44"/>
      <c r="B1362" s="11"/>
      <c r="C1362" s="17"/>
      <c r="D1362" s="17"/>
      <c r="E1362" s="16"/>
      <c r="F1362" s="15"/>
      <c r="G1362" s="14"/>
      <c r="H1362" s="13" t="str">
        <f>IF(F1362="","",VLOOKUP(F1362,図書名リスト!$C$3:$W$900,16,0))</f>
        <v/>
      </c>
      <c r="I1362" s="12" t="str">
        <f>IF(F1362="","",VLOOKUP(X1362,図書名リスト!$A$3:$W$900,5,0))</f>
        <v/>
      </c>
      <c r="J1362" s="25" t="str">
        <f>IF(F1362="","",VLOOKUP(X1362,図書名リスト!$A$3:$W$900,9,0))</f>
        <v/>
      </c>
      <c r="K1362" s="24" t="str">
        <f>IF(F1362="","",VLOOKUP(X1362,図書名リスト!$A$3:$W$900,23,0))</f>
        <v/>
      </c>
      <c r="L1362" s="10" t="str">
        <f>IF(F1362="","",VLOOKUP(X1362,図書名リスト!$A$3:$W$900,11,0))</f>
        <v/>
      </c>
      <c r="M1362" s="43" t="str">
        <f>IF(F1362="","",VLOOKUP(X1362,図書名リスト!$A$3:$W$900,14,0))</f>
        <v/>
      </c>
      <c r="N1362" s="10" t="str">
        <f>IF(F1362="","",VLOOKUP(X1362,図書名リスト!$A$3:$W$900,17,0))</f>
        <v/>
      </c>
      <c r="O1362" s="11"/>
      <c r="P1362" s="23" t="str">
        <f>IF(F1362="","",VLOOKUP(X1362,図書名リスト!$A$3:$W$900,21,0))</f>
        <v/>
      </c>
      <c r="Q1362" s="22" t="str">
        <f>IF(F1362="","",VLOOKUP(X1362,図書名リスト!$A$3:$W$900,19,0))</f>
        <v/>
      </c>
      <c r="R1362" s="23" t="str">
        <f>IF(F1362="","",VLOOKUP(X1362,図書名リスト!$A$3:$W$900,20,0))</f>
        <v/>
      </c>
      <c r="S1362" s="22" t="str">
        <f>IF(F1362="","",VLOOKUP(X1362,図書名リスト!$A$3:$W$900,22,0))</f>
        <v/>
      </c>
      <c r="T1362" s="9" t="str">
        <f t="shared" si="105"/>
        <v xml:space="preserve"> </v>
      </c>
      <c r="U1362" s="9" t="str">
        <f t="shared" si="106"/>
        <v>　</v>
      </c>
      <c r="V1362" s="9" t="str">
        <f t="shared" si="107"/>
        <v xml:space="preserve"> </v>
      </c>
      <c r="W1362" s="9">
        <f t="shared" si="108"/>
        <v>0</v>
      </c>
      <c r="X1362" s="8" t="str">
        <f t="shared" si="109"/>
        <v/>
      </c>
    </row>
    <row r="1363" spans="1:24" ht="57" customHeight="1" x14ac:dyDescent="0.15">
      <c r="A1363" s="44"/>
      <c r="B1363" s="11"/>
      <c r="C1363" s="17"/>
      <c r="D1363" s="17"/>
      <c r="E1363" s="16"/>
      <c r="F1363" s="15"/>
      <c r="G1363" s="14"/>
      <c r="H1363" s="13" t="str">
        <f>IF(F1363="","",VLOOKUP(F1363,図書名リスト!$C$3:$W$900,16,0))</f>
        <v/>
      </c>
      <c r="I1363" s="12" t="str">
        <f>IF(F1363="","",VLOOKUP(X1363,図書名リスト!$A$3:$W$900,5,0))</f>
        <v/>
      </c>
      <c r="J1363" s="25" t="str">
        <f>IF(F1363="","",VLOOKUP(X1363,図書名リスト!$A$3:$W$900,9,0))</f>
        <v/>
      </c>
      <c r="K1363" s="24" t="str">
        <f>IF(F1363="","",VLOOKUP(X1363,図書名リスト!$A$3:$W$900,23,0))</f>
        <v/>
      </c>
      <c r="L1363" s="10" t="str">
        <f>IF(F1363="","",VLOOKUP(X1363,図書名リスト!$A$3:$W$900,11,0))</f>
        <v/>
      </c>
      <c r="M1363" s="43" t="str">
        <f>IF(F1363="","",VLOOKUP(X1363,図書名リスト!$A$3:$W$900,14,0))</f>
        <v/>
      </c>
      <c r="N1363" s="10" t="str">
        <f>IF(F1363="","",VLOOKUP(X1363,図書名リスト!$A$3:$W$900,17,0))</f>
        <v/>
      </c>
      <c r="O1363" s="11"/>
      <c r="P1363" s="23" t="str">
        <f>IF(F1363="","",VLOOKUP(X1363,図書名リスト!$A$3:$W$900,21,0))</f>
        <v/>
      </c>
      <c r="Q1363" s="22" t="str">
        <f>IF(F1363="","",VLOOKUP(X1363,図書名リスト!$A$3:$W$900,19,0))</f>
        <v/>
      </c>
      <c r="R1363" s="23" t="str">
        <f>IF(F1363="","",VLOOKUP(X1363,図書名リスト!$A$3:$W$900,20,0))</f>
        <v/>
      </c>
      <c r="S1363" s="22" t="str">
        <f>IF(F1363="","",VLOOKUP(X1363,図書名リスト!$A$3:$W$900,22,0))</f>
        <v/>
      </c>
      <c r="T1363" s="9" t="str">
        <f t="shared" si="105"/>
        <v xml:space="preserve"> </v>
      </c>
      <c r="U1363" s="9" t="str">
        <f t="shared" si="106"/>
        <v>　</v>
      </c>
      <c r="V1363" s="9" t="str">
        <f t="shared" si="107"/>
        <v xml:space="preserve"> </v>
      </c>
      <c r="W1363" s="9">
        <f t="shared" si="108"/>
        <v>0</v>
      </c>
      <c r="X1363" s="8" t="str">
        <f t="shared" si="109"/>
        <v/>
      </c>
    </row>
    <row r="1364" spans="1:24" ht="57" customHeight="1" x14ac:dyDescent="0.15">
      <c r="A1364" s="44"/>
      <c r="B1364" s="11"/>
      <c r="C1364" s="17"/>
      <c r="D1364" s="17"/>
      <c r="E1364" s="16"/>
      <c r="F1364" s="15"/>
      <c r="G1364" s="14"/>
      <c r="H1364" s="13" t="str">
        <f>IF(F1364="","",VLOOKUP(F1364,図書名リスト!$C$3:$W$900,16,0))</f>
        <v/>
      </c>
      <c r="I1364" s="12" t="str">
        <f>IF(F1364="","",VLOOKUP(X1364,図書名リスト!$A$3:$W$900,5,0))</f>
        <v/>
      </c>
      <c r="J1364" s="25" t="str">
        <f>IF(F1364="","",VLOOKUP(X1364,図書名リスト!$A$3:$W$900,9,0))</f>
        <v/>
      </c>
      <c r="K1364" s="24" t="str">
        <f>IF(F1364="","",VLOOKUP(X1364,図書名リスト!$A$3:$W$900,23,0))</f>
        <v/>
      </c>
      <c r="L1364" s="10" t="str">
        <f>IF(F1364="","",VLOOKUP(X1364,図書名リスト!$A$3:$W$900,11,0))</f>
        <v/>
      </c>
      <c r="M1364" s="43" t="str">
        <f>IF(F1364="","",VLOOKUP(X1364,図書名リスト!$A$3:$W$900,14,0))</f>
        <v/>
      </c>
      <c r="N1364" s="10" t="str">
        <f>IF(F1364="","",VLOOKUP(X1364,図書名リスト!$A$3:$W$900,17,0))</f>
        <v/>
      </c>
      <c r="O1364" s="11"/>
      <c r="P1364" s="23" t="str">
        <f>IF(F1364="","",VLOOKUP(X1364,図書名リスト!$A$3:$W$900,21,0))</f>
        <v/>
      </c>
      <c r="Q1364" s="22" t="str">
        <f>IF(F1364="","",VLOOKUP(X1364,図書名リスト!$A$3:$W$900,19,0))</f>
        <v/>
      </c>
      <c r="R1364" s="23" t="str">
        <f>IF(F1364="","",VLOOKUP(X1364,図書名リスト!$A$3:$W$900,20,0))</f>
        <v/>
      </c>
      <c r="S1364" s="22" t="str">
        <f>IF(F1364="","",VLOOKUP(X1364,図書名リスト!$A$3:$W$900,22,0))</f>
        <v/>
      </c>
      <c r="T1364" s="9" t="str">
        <f t="shared" si="105"/>
        <v xml:space="preserve"> </v>
      </c>
      <c r="U1364" s="9" t="str">
        <f t="shared" si="106"/>
        <v>　</v>
      </c>
      <c r="V1364" s="9" t="str">
        <f t="shared" si="107"/>
        <v xml:space="preserve"> </v>
      </c>
      <c r="W1364" s="9">
        <f t="shared" si="108"/>
        <v>0</v>
      </c>
      <c r="X1364" s="8" t="str">
        <f t="shared" si="109"/>
        <v/>
      </c>
    </row>
    <row r="1365" spans="1:24" ht="57" customHeight="1" x14ac:dyDescent="0.15">
      <c r="A1365" s="44"/>
      <c r="B1365" s="11"/>
      <c r="C1365" s="17"/>
      <c r="D1365" s="17"/>
      <c r="E1365" s="16"/>
      <c r="F1365" s="15"/>
      <c r="G1365" s="14"/>
      <c r="H1365" s="13" t="str">
        <f>IF(F1365="","",VLOOKUP(F1365,図書名リスト!$C$3:$W$900,16,0))</f>
        <v/>
      </c>
      <c r="I1365" s="12" t="str">
        <f>IF(F1365="","",VLOOKUP(X1365,図書名リスト!$A$3:$W$900,5,0))</f>
        <v/>
      </c>
      <c r="J1365" s="25" t="str">
        <f>IF(F1365="","",VLOOKUP(X1365,図書名リスト!$A$3:$W$900,9,0))</f>
        <v/>
      </c>
      <c r="K1365" s="24" t="str">
        <f>IF(F1365="","",VLOOKUP(X1365,図書名リスト!$A$3:$W$900,23,0))</f>
        <v/>
      </c>
      <c r="L1365" s="10" t="str">
        <f>IF(F1365="","",VLOOKUP(X1365,図書名リスト!$A$3:$W$900,11,0))</f>
        <v/>
      </c>
      <c r="M1365" s="43" t="str">
        <f>IF(F1365="","",VLOOKUP(X1365,図書名リスト!$A$3:$W$900,14,0))</f>
        <v/>
      </c>
      <c r="N1365" s="10" t="str">
        <f>IF(F1365="","",VLOOKUP(X1365,図書名リスト!$A$3:$W$900,17,0))</f>
        <v/>
      </c>
      <c r="O1365" s="11"/>
      <c r="P1365" s="23" t="str">
        <f>IF(F1365="","",VLOOKUP(X1365,図書名リスト!$A$3:$W$900,21,0))</f>
        <v/>
      </c>
      <c r="Q1365" s="22" t="str">
        <f>IF(F1365="","",VLOOKUP(X1365,図書名リスト!$A$3:$W$900,19,0))</f>
        <v/>
      </c>
      <c r="R1365" s="23" t="str">
        <f>IF(F1365="","",VLOOKUP(X1365,図書名リスト!$A$3:$W$900,20,0))</f>
        <v/>
      </c>
      <c r="S1365" s="22" t="str">
        <f>IF(F1365="","",VLOOKUP(X1365,図書名リスト!$A$3:$W$900,22,0))</f>
        <v/>
      </c>
      <c r="T1365" s="9" t="str">
        <f t="shared" si="105"/>
        <v xml:space="preserve"> </v>
      </c>
      <c r="U1365" s="9" t="str">
        <f t="shared" si="106"/>
        <v>　</v>
      </c>
      <c r="V1365" s="9" t="str">
        <f t="shared" si="107"/>
        <v xml:space="preserve"> </v>
      </c>
      <c r="W1365" s="9">
        <f t="shared" si="108"/>
        <v>0</v>
      </c>
      <c r="X1365" s="8" t="str">
        <f t="shared" si="109"/>
        <v/>
      </c>
    </row>
    <row r="1366" spans="1:24" ht="57" customHeight="1" x14ac:dyDescent="0.15">
      <c r="A1366" s="44"/>
      <c r="B1366" s="11"/>
      <c r="C1366" s="17"/>
      <c r="D1366" s="17"/>
      <c r="E1366" s="16"/>
      <c r="F1366" s="15"/>
      <c r="G1366" s="14"/>
      <c r="H1366" s="13" t="str">
        <f>IF(F1366="","",VLOOKUP(F1366,図書名リスト!$C$3:$W$900,16,0))</f>
        <v/>
      </c>
      <c r="I1366" s="12" t="str">
        <f>IF(F1366="","",VLOOKUP(X1366,図書名リスト!$A$3:$W$900,5,0))</f>
        <v/>
      </c>
      <c r="J1366" s="25" t="str">
        <f>IF(F1366="","",VLOOKUP(X1366,図書名リスト!$A$3:$W$900,9,0))</f>
        <v/>
      </c>
      <c r="K1366" s="24" t="str">
        <f>IF(F1366="","",VLOOKUP(X1366,図書名リスト!$A$3:$W$900,23,0))</f>
        <v/>
      </c>
      <c r="L1366" s="10" t="str">
        <f>IF(F1366="","",VLOOKUP(X1366,図書名リスト!$A$3:$W$900,11,0))</f>
        <v/>
      </c>
      <c r="M1366" s="43" t="str">
        <f>IF(F1366="","",VLOOKUP(X1366,図書名リスト!$A$3:$W$900,14,0))</f>
        <v/>
      </c>
      <c r="N1366" s="10" t="str">
        <f>IF(F1366="","",VLOOKUP(X1366,図書名リスト!$A$3:$W$900,17,0))</f>
        <v/>
      </c>
      <c r="O1366" s="11"/>
      <c r="P1366" s="23" t="str">
        <f>IF(F1366="","",VLOOKUP(X1366,図書名リスト!$A$3:$W$900,21,0))</f>
        <v/>
      </c>
      <c r="Q1366" s="22" t="str">
        <f>IF(F1366="","",VLOOKUP(X1366,図書名リスト!$A$3:$W$900,19,0))</f>
        <v/>
      </c>
      <c r="R1366" s="23" t="str">
        <f>IF(F1366="","",VLOOKUP(X1366,図書名リスト!$A$3:$W$900,20,0))</f>
        <v/>
      </c>
      <c r="S1366" s="22" t="str">
        <f>IF(F1366="","",VLOOKUP(X1366,図書名リスト!$A$3:$W$900,22,0))</f>
        <v/>
      </c>
      <c r="T1366" s="9" t="str">
        <f t="shared" si="105"/>
        <v xml:space="preserve"> </v>
      </c>
      <c r="U1366" s="9" t="str">
        <f t="shared" si="106"/>
        <v>　</v>
      </c>
      <c r="V1366" s="9" t="str">
        <f t="shared" si="107"/>
        <v xml:space="preserve"> </v>
      </c>
      <c r="W1366" s="9">
        <f t="shared" si="108"/>
        <v>0</v>
      </c>
      <c r="X1366" s="8" t="str">
        <f t="shared" si="109"/>
        <v/>
      </c>
    </row>
    <row r="1367" spans="1:24" ht="57" customHeight="1" x14ac:dyDescent="0.15">
      <c r="A1367" s="44"/>
      <c r="B1367" s="11"/>
      <c r="C1367" s="17"/>
      <c r="D1367" s="17"/>
      <c r="E1367" s="16"/>
      <c r="F1367" s="15"/>
      <c r="G1367" s="14"/>
      <c r="H1367" s="13" t="str">
        <f>IF(F1367="","",VLOOKUP(F1367,図書名リスト!$C$3:$W$900,16,0))</f>
        <v/>
      </c>
      <c r="I1367" s="12" t="str">
        <f>IF(F1367="","",VLOOKUP(X1367,図書名リスト!$A$3:$W$900,5,0))</f>
        <v/>
      </c>
      <c r="J1367" s="25" t="str">
        <f>IF(F1367="","",VLOOKUP(X1367,図書名リスト!$A$3:$W$900,9,0))</f>
        <v/>
      </c>
      <c r="K1367" s="24" t="str">
        <f>IF(F1367="","",VLOOKUP(X1367,図書名リスト!$A$3:$W$900,23,0))</f>
        <v/>
      </c>
      <c r="L1367" s="10" t="str">
        <f>IF(F1367="","",VLOOKUP(X1367,図書名リスト!$A$3:$W$900,11,0))</f>
        <v/>
      </c>
      <c r="M1367" s="43" t="str">
        <f>IF(F1367="","",VLOOKUP(X1367,図書名リスト!$A$3:$W$900,14,0))</f>
        <v/>
      </c>
      <c r="N1367" s="10" t="str">
        <f>IF(F1367="","",VLOOKUP(X1367,図書名リスト!$A$3:$W$900,17,0))</f>
        <v/>
      </c>
      <c r="O1367" s="11"/>
      <c r="P1367" s="23" t="str">
        <f>IF(F1367="","",VLOOKUP(X1367,図書名リスト!$A$3:$W$900,21,0))</f>
        <v/>
      </c>
      <c r="Q1367" s="22" t="str">
        <f>IF(F1367="","",VLOOKUP(X1367,図書名リスト!$A$3:$W$900,19,0))</f>
        <v/>
      </c>
      <c r="R1367" s="23" t="str">
        <f>IF(F1367="","",VLOOKUP(X1367,図書名リスト!$A$3:$W$900,20,0))</f>
        <v/>
      </c>
      <c r="S1367" s="22" t="str">
        <f>IF(F1367="","",VLOOKUP(X1367,図書名リスト!$A$3:$W$900,22,0))</f>
        <v/>
      </c>
      <c r="T1367" s="9" t="str">
        <f t="shared" si="105"/>
        <v xml:space="preserve"> </v>
      </c>
      <c r="U1367" s="9" t="str">
        <f t="shared" si="106"/>
        <v>　</v>
      </c>
      <c r="V1367" s="9" t="str">
        <f t="shared" si="107"/>
        <v xml:space="preserve"> </v>
      </c>
      <c r="W1367" s="9">
        <f t="shared" si="108"/>
        <v>0</v>
      </c>
      <c r="X1367" s="8" t="str">
        <f t="shared" si="109"/>
        <v/>
      </c>
    </row>
    <row r="1368" spans="1:24" ht="57" customHeight="1" x14ac:dyDescent="0.15">
      <c r="A1368" s="44"/>
      <c r="B1368" s="11"/>
      <c r="C1368" s="17"/>
      <c r="D1368" s="17"/>
      <c r="E1368" s="16"/>
      <c r="F1368" s="15"/>
      <c r="G1368" s="14"/>
      <c r="H1368" s="13" t="str">
        <f>IF(F1368="","",VLOOKUP(F1368,図書名リスト!$C$3:$W$900,16,0))</f>
        <v/>
      </c>
      <c r="I1368" s="12" t="str">
        <f>IF(F1368="","",VLOOKUP(X1368,図書名リスト!$A$3:$W$900,5,0))</f>
        <v/>
      </c>
      <c r="J1368" s="25" t="str">
        <f>IF(F1368="","",VLOOKUP(X1368,図書名リスト!$A$3:$W$900,9,0))</f>
        <v/>
      </c>
      <c r="K1368" s="24" t="str">
        <f>IF(F1368="","",VLOOKUP(X1368,図書名リスト!$A$3:$W$900,23,0))</f>
        <v/>
      </c>
      <c r="L1368" s="10" t="str">
        <f>IF(F1368="","",VLOOKUP(X1368,図書名リスト!$A$3:$W$900,11,0))</f>
        <v/>
      </c>
      <c r="M1368" s="43" t="str">
        <f>IF(F1368="","",VLOOKUP(X1368,図書名リスト!$A$3:$W$900,14,0))</f>
        <v/>
      </c>
      <c r="N1368" s="10" t="str">
        <f>IF(F1368="","",VLOOKUP(X1368,図書名リスト!$A$3:$W$900,17,0))</f>
        <v/>
      </c>
      <c r="O1368" s="11"/>
      <c r="P1368" s="23" t="str">
        <f>IF(F1368="","",VLOOKUP(X1368,図書名リスト!$A$3:$W$900,21,0))</f>
        <v/>
      </c>
      <c r="Q1368" s="22" t="str">
        <f>IF(F1368="","",VLOOKUP(X1368,図書名リスト!$A$3:$W$900,19,0))</f>
        <v/>
      </c>
      <c r="R1368" s="23" t="str">
        <f>IF(F1368="","",VLOOKUP(X1368,図書名リスト!$A$3:$W$900,20,0))</f>
        <v/>
      </c>
      <c r="S1368" s="22" t="str">
        <f>IF(F1368="","",VLOOKUP(X1368,図書名リスト!$A$3:$W$900,22,0))</f>
        <v/>
      </c>
      <c r="T1368" s="9" t="str">
        <f t="shared" si="105"/>
        <v xml:space="preserve"> </v>
      </c>
      <c r="U1368" s="9" t="str">
        <f t="shared" si="106"/>
        <v>　</v>
      </c>
      <c r="V1368" s="9" t="str">
        <f t="shared" si="107"/>
        <v xml:space="preserve"> </v>
      </c>
      <c r="W1368" s="9">
        <f t="shared" si="108"/>
        <v>0</v>
      </c>
      <c r="X1368" s="8" t="str">
        <f t="shared" si="109"/>
        <v/>
      </c>
    </row>
    <row r="1369" spans="1:24" ht="57" customHeight="1" x14ac:dyDescent="0.15">
      <c r="A1369" s="44"/>
      <c r="B1369" s="11"/>
      <c r="C1369" s="17"/>
      <c r="D1369" s="17"/>
      <c r="E1369" s="16"/>
      <c r="F1369" s="15"/>
      <c r="G1369" s="14"/>
      <c r="H1369" s="13" t="str">
        <f>IF(F1369="","",VLOOKUP(F1369,図書名リスト!$C$3:$W$900,16,0))</f>
        <v/>
      </c>
      <c r="I1369" s="12" t="str">
        <f>IF(F1369="","",VLOOKUP(X1369,図書名リスト!$A$3:$W$900,5,0))</f>
        <v/>
      </c>
      <c r="J1369" s="25" t="str">
        <f>IF(F1369="","",VLOOKUP(X1369,図書名リスト!$A$3:$W$900,9,0))</f>
        <v/>
      </c>
      <c r="K1369" s="24" t="str">
        <f>IF(F1369="","",VLOOKUP(X1369,図書名リスト!$A$3:$W$900,23,0))</f>
        <v/>
      </c>
      <c r="L1369" s="10" t="str">
        <f>IF(F1369="","",VLOOKUP(X1369,図書名リスト!$A$3:$W$900,11,0))</f>
        <v/>
      </c>
      <c r="M1369" s="43" t="str">
        <f>IF(F1369="","",VLOOKUP(X1369,図書名リスト!$A$3:$W$900,14,0))</f>
        <v/>
      </c>
      <c r="N1369" s="10" t="str">
        <f>IF(F1369="","",VLOOKUP(X1369,図書名リスト!$A$3:$W$900,17,0))</f>
        <v/>
      </c>
      <c r="O1369" s="11"/>
      <c r="P1369" s="23" t="str">
        <f>IF(F1369="","",VLOOKUP(X1369,図書名リスト!$A$3:$W$900,21,0))</f>
        <v/>
      </c>
      <c r="Q1369" s="22" t="str">
        <f>IF(F1369="","",VLOOKUP(X1369,図書名リスト!$A$3:$W$900,19,0))</f>
        <v/>
      </c>
      <c r="R1369" s="23" t="str">
        <f>IF(F1369="","",VLOOKUP(X1369,図書名リスト!$A$3:$W$900,20,0))</f>
        <v/>
      </c>
      <c r="S1369" s="22" t="str">
        <f>IF(F1369="","",VLOOKUP(X1369,図書名リスト!$A$3:$W$900,22,0))</f>
        <v/>
      </c>
      <c r="T1369" s="9" t="str">
        <f t="shared" si="105"/>
        <v xml:space="preserve"> </v>
      </c>
      <c r="U1369" s="9" t="str">
        <f t="shared" si="106"/>
        <v>　</v>
      </c>
      <c r="V1369" s="9" t="str">
        <f t="shared" si="107"/>
        <v xml:space="preserve"> </v>
      </c>
      <c r="W1369" s="9">
        <f t="shared" si="108"/>
        <v>0</v>
      </c>
      <c r="X1369" s="8" t="str">
        <f t="shared" si="109"/>
        <v/>
      </c>
    </row>
    <row r="1370" spans="1:24" ht="57" customHeight="1" x14ac:dyDescent="0.15">
      <c r="A1370" s="44"/>
      <c r="B1370" s="11"/>
      <c r="C1370" s="17"/>
      <c r="D1370" s="17"/>
      <c r="E1370" s="16"/>
      <c r="F1370" s="15"/>
      <c r="G1370" s="14"/>
      <c r="H1370" s="13" t="str">
        <f>IF(F1370="","",VLOOKUP(F1370,図書名リスト!$C$3:$W$900,16,0))</f>
        <v/>
      </c>
      <c r="I1370" s="12" t="str">
        <f>IF(F1370="","",VLOOKUP(X1370,図書名リスト!$A$3:$W$900,5,0))</f>
        <v/>
      </c>
      <c r="J1370" s="25" t="str">
        <f>IF(F1370="","",VLOOKUP(X1370,図書名リスト!$A$3:$W$900,9,0))</f>
        <v/>
      </c>
      <c r="K1370" s="24" t="str">
        <f>IF(F1370="","",VLOOKUP(X1370,図書名リスト!$A$3:$W$900,23,0))</f>
        <v/>
      </c>
      <c r="L1370" s="10" t="str">
        <f>IF(F1370="","",VLOOKUP(X1370,図書名リスト!$A$3:$W$900,11,0))</f>
        <v/>
      </c>
      <c r="M1370" s="43" t="str">
        <f>IF(F1370="","",VLOOKUP(X1370,図書名リスト!$A$3:$W$900,14,0))</f>
        <v/>
      </c>
      <c r="N1370" s="10" t="str">
        <f>IF(F1370="","",VLOOKUP(X1370,図書名リスト!$A$3:$W$900,17,0))</f>
        <v/>
      </c>
      <c r="O1370" s="11"/>
      <c r="P1370" s="23" t="str">
        <f>IF(F1370="","",VLOOKUP(X1370,図書名リスト!$A$3:$W$900,21,0))</f>
        <v/>
      </c>
      <c r="Q1370" s="22" t="str">
        <f>IF(F1370="","",VLOOKUP(X1370,図書名リスト!$A$3:$W$900,19,0))</f>
        <v/>
      </c>
      <c r="R1370" s="23" t="str">
        <f>IF(F1370="","",VLOOKUP(X1370,図書名リスト!$A$3:$W$900,20,0))</f>
        <v/>
      </c>
      <c r="S1370" s="22" t="str">
        <f>IF(F1370="","",VLOOKUP(X1370,図書名リスト!$A$3:$W$900,22,0))</f>
        <v/>
      </c>
      <c r="T1370" s="9" t="str">
        <f t="shared" si="105"/>
        <v xml:space="preserve"> </v>
      </c>
      <c r="U1370" s="9" t="str">
        <f t="shared" si="106"/>
        <v>　</v>
      </c>
      <c r="V1370" s="9" t="str">
        <f t="shared" si="107"/>
        <v xml:space="preserve"> </v>
      </c>
      <c r="W1370" s="9">
        <f t="shared" si="108"/>
        <v>0</v>
      </c>
      <c r="X1370" s="8" t="str">
        <f t="shared" si="109"/>
        <v/>
      </c>
    </row>
    <row r="1371" spans="1:24" ht="57" customHeight="1" x14ac:dyDescent="0.15">
      <c r="A1371" s="44"/>
      <c r="B1371" s="11"/>
      <c r="C1371" s="17"/>
      <c r="D1371" s="17"/>
      <c r="E1371" s="16"/>
      <c r="F1371" s="15"/>
      <c r="G1371" s="14"/>
      <c r="H1371" s="13" t="str">
        <f>IF(F1371="","",VLOOKUP(F1371,図書名リスト!$C$3:$W$900,16,0))</f>
        <v/>
      </c>
      <c r="I1371" s="12" t="str">
        <f>IF(F1371="","",VLOOKUP(X1371,図書名リスト!$A$3:$W$900,5,0))</f>
        <v/>
      </c>
      <c r="J1371" s="25" t="str">
        <f>IF(F1371="","",VLOOKUP(X1371,図書名リスト!$A$3:$W$900,9,0))</f>
        <v/>
      </c>
      <c r="K1371" s="24" t="str">
        <f>IF(F1371="","",VLOOKUP(X1371,図書名リスト!$A$3:$W$900,23,0))</f>
        <v/>
      </c>
      <c r="L1371" s="10" t="str">
        <f>IF(F1371="","",VLOOKUP(X1371,図書名リスト!$A$3:$W$900,11,0))</f>
        <v/>
      </c>
      <c r="M1371" s="43" t="str">
        <f>IF(F1371="","",VLOOKUP(X1371,図書名リスト!$A$3:$W$900,14,0))</f>
        <v/>
      </c>
      <c r="N1371" s="10" t="str">
        <f>IF(F1371="","",VLOOKUP(X1371,図書名リスト!$A$3:$W$900,17,0))</f>
        <v/>
      </c>
      <c r="O1371" s="11"/>
      <c r="P1371" s="23" t="str">
        <f>IF(F1371="","",VLOOKUP(X1371,図書名リスト!$A$3:$W$900,21,0))</f>
        <v/>
      </c>
      <c r="Q1371" s="22" t="str">
        <f>IF(F1371="","",VLOOKUP(X1371,図書名リスト!$A$3:$W$900,19,0))</f>
        <v/>
      </c>
      <c r="R1371" s="23" t="str">
        <f>IF(F1371="","",VLOOKUP(X1371,図書名リスト!$A$3:$W$900,20,0))</f>
        <v/>
      </c>
      <c r="S1371" s="22" t="str">
        <f>IF(F1371="","",VLOOKUP(X1371,図書名リスト!$A$3:$W$900,22,0))</f>
        <v/>
      </c>
      <c r="T1371" s="9" t="str">
        <f t="shared" si="105"/>
        <v xml:space="preserve"> </v>
      </c>
      <c r="U1371" s="9" t="str">
        <f t="shared" si="106"/>
        <v>　</v>
      </c>
      <c r="V1371" s="9" t="str">
        <f t="shared" si="107"/>
        <v xml:space="preserve"> </v>
      </c>
      <c r="W1371" s="9">
        <f t="shared" si="108"/>
        <v>0</v>
      </c>
      <c r="X1371" s="8" t="str">
        <f t="shared" si="109"/>
        <v/>
      </c>
    </row>
    <row r="1372" spans="1:24" ht="57" customHeight="1" x14ac:dyDescent="0.15">
      <c r="A1372" s="44"/>
      <c r="B1372" s="11"/>
      <c r="C1372" s="17"/>
      <c r="D1372" s="17"/>
      <c r="E1372" s="16"/>
      <c r="F1372" s="15"/>
      <c r="G1372" s="14"/>
      <c r="H1372" s="13" t="str">
        <f>IF(F1372="","",VLOOKUP(F1372,図書名リスト!$C$3:$W$900,16,0))</f>
        <v/>
      </c>
      <c r="I1372" s="12" t="str">
        <f>IF(F1372="","",VLOOKUP(X1372,図書名リスト!$A$3:$W$900,5,0))</f>
        <v/>
      </c>
      <c r="J1372" s="25" t="str">
        <f>IF(F1372="","",VLOOKUP(X1372,図書名リスト!$A$3:$W$900,9,0))</f>
        <v/>
      </c>
      <c r="K1372" s="24" t="str">
        <f>IF(F1372="","",VLOOKUP(X1372,図書名リスト!$A$3:$W$900,23,0))</f>
        <v/>
      </c>
      <c r="L1372" s="10" t="str">
        <f>IF(F1372="","",VLOOKUP(X1372,図書名リスト!$A$3:$W$900,11,0))</f>
        <v/>
      </c>
      <c r="M1372" s="43" t="str">
        <f>IF(F1372="","",VLOOKUP(X1372,図書名リスト!$A$3:$W$900,14,0))</f>
        <v/>
      </c>
      <c r="N1372" s="10" t="str">
        <f>IF(F1372="","",VLOOKUP(X1372,図書名リスト!$A$3:$W$900,17,0))</f>
        <v/>
      </c>
      <c r="O1372" s="11"/>
      <c r="P1372" s="23" t="str">
        <f>IF(F1372="","",VLOOKUP(X1372,図書名リスト!$A$3:$W$900,21,0))</f>
        <v/>
      </c>
      <c r="Q1372" s="22" t="str">
        <f>IF(F1372="","",VLOOKUP(X1372,図書名リスト!$A$3:$W$900,19,0))</f>
        <v/>
      </c>
      <c r="R1372" s="23" t="str">
        <f>IF(F1372="","",VLOOKUP(X1372,図書名リスト!$A$3:$W$900,20,0))</f>
        <v/>
      </c>
      <c r="S1372" s="22" t="str">
        <f>IF(F1372="","",VLOOKUP(X1372,図書名リスト!$A$3:$W$900,22,0))</f>
        <v/>
      </c>
      <c r="T1372" s="9" t="str">
        <f t="shared" si="105"/>
        <v xml:space="preserve"> </v>
      </c>
      <c r="U1372" s="9" t="str">
        <f t="shared" si="106"/>
        <v>　</v>
      </c>
      <c r="V1372" s="9" t="str">
        <f t="shared" si="107"/>
        <v xml:space="preserve"> </v>
      </c>
      <c r="W1372" s="9">
        <f t="shared" si="108"/>
        <v>0</v>
      </c>
      <c r="X1372" s="8" t="str">
        <f t="shared" si="109"/>
        <v/>
      </c>
    </row>
    <row r="1373" spans="1:24" ht="57" customHeight="1" x14ac:dyDescent="0.15">
      <c r="A1373" s="44"/>
      <c r="B1373" s="11"/>
      <c r="C1373" s="17"/>
      <c r="D1373" s="17"/>
      <c r="E1373" s="16"/>
      <c r="F1373" s="15"/>
      <c r="G1373" s="14"/>
      <c r="H1373" s="13" t="str">
        <f>IF(F1373="","",VLOOKUP(F1373,図書名リスト!$C$3:$W$900,16,0))</f>
        <v/>
      </c>
      <c r="I1373" s="12" t="str">
        <f>IF(F1373="","",VLOOKUP(X1373,図書名リスト!$A$3:$W$900,5,0))</f>
        <v/>
      </c>
      <c r="J1373" s="25" t="str">
        <f>IF(F1373="","",VLOOKUP(X1373,図書名リスト!$A$3:$W$900,9,0))</f>
        <v/>
      </c>
      <c r="K1373" s="24" t="str">
        <f>IF(F1373="","",VLOOKUP(X1373,図書名リスト!$A$3:$W$900,23,0))</f>
        <v/>
      </c>
      <c r="L1373" s="10" t="str">
        <f>IF(F1373="","",VLOOKUP(X1373,図書名リスト!$A$3:$W$900,11,0))</f>
        <v/>
      </c>
      <c r="M1373" s="43" t="str">
        <f>IF(F1373="","",VLOOKUP(X1373,図書名リスト!$A$3:$W$900,14,0))</f>
        <v/>
      </c>
      <c r="N1373" s="10" t="str">
        <f>IF(F1373="","",VLOOKUP(X1373,図書名リスト!$A$3:$W$900,17,0))</f>
        <v/>
      </c>
      <c r="O1373" s="11"/>
      <c r="P1373" s="23" t="str">
        <f>IF(F1373="","",VLOOKUP(X1373,図書名リスト!$A$3:$W$900,21,0))</f>
        <v/>
      </c>
      <c r="Q1373" s="22" t="str">
        <f>IF(F1373="","",VLOOKUP(X1373,図書名リスト!$A$3:$W$900,19,0))</f>
        <v/>
      </c>
      <c r="R1373" s="23" t="str">
        <f>IF(F1373="","",VLOOKUP(X1373,図書名リスト!$A$3:$W$900,20,0))</f>
        <v/>
      </c>
      <c r="S1373" s="22" t="str">
        <f>IF(F1373="","",VLOOKUP(X1373,図書名リスト!$A$3:$W$900,22,0))</f>
        <v/>
      </c>
      <c r="T1373" s="9" t="str">
        <f t="shared" si="105"/>
        <v xml:space="preserve"> </v>
      </c>
      <c r="U1373" s="9" t="str">
        <f t="shared" si="106"/>
        <v>　</v>
      </c>
      <c r="V1373" s="9" t="str">
        <f t="shared" si="107"/>
        <v xml:space="preserve"> </v>
      </c>
      <c r="W1373" s="9">
        <f t="shared" si="108"/>
        <v>0</v>
      </c>
      <c r="X1373" s="8" t="str">
        <f t="shared" si="109"/>
        <v/>
      </c>
    </row>
    <row r="1374" spans="1:24" ht="57" customHeight="1" x14ac:dyDescent="0.15">
      <c r="A1374" s="44"/>
      <c r="B1374" s="11"/>
      <c r="C1374" s="17"/>
      <c r="D1374" s="17"/>
      <c r="E1374" s="16"/>
      <c r="F1374" s="15"/>
      <c r="G1374" s="14"/>
      <c r="H1374" s="13" t="str">
        <f>IF(F1374="","",VLOOKUP(F1374,図書名リスト!$C$3:$W$900,16,0))</f>
        <v/>
      </c>
      <c r="I1374" s="12" t="str">
        <f>IF(F1374="","",VLOOKUP(X1374,図書名リスト!$A$3:$W$900,5,0))</f>
        <v/>
      </c>
      <c r="J1374" s="25" t="str">
        <f>IF(F1374="","",VLOOKUP(X1374,図書名リスト!$A$3:$W$900,9,0))</f>
        <v/>
      </c>
      <c r="K1374" s="24" t="str">
        <f>IF(F1374="","",VLOOKUP(X1374,図書名リスト!$A$3:$W$900,23,0))</f>
        <v/>
      </c>
      <c r="L1374" s="10" t="str">
        <f>IF(F1374="","",VLOOKUP(X1374,図書名リスト!$A$3:$W$900,11,0))</f>
        <v/>
      </c>
      <c r="M1374" s="43" t="str">
        <f>IF(F1374="","",VLOOKUP(X1374,図書名リスト!$A$3:$W$900,14,0))</f>
        <v/>
      </c>
      <c r="N1374" s="10" t="str">
        <f>IF(F1374="","",VLOOKUP(X1374,図書名リスト!$A$3:$W$900,17,0))</f>
        <v/>
      </c>
      <c r="O1374" s="11"/>
      <c r="P1374" s="23" t="str">
        <f>IF(F1374="","",VLOOKUP(X1374,図書名リスト!$A$3:$W$900,21,0))</f>
        <v/>
      </c>
      <c r="Q1374" s="22" t="str">
        <f>IF(F1374="","",VLOOKUP(X1374,図書名リスト!$A$3:$W$900,19,0))</f>
        <v/>
      </c>
      <c r="R1374" s="23" t="str">
        <f>IF(F1374="","",VLOOKUP(X1374,図書名リスト!$A$3:$W$900,20,0))</f>
        <v/>
      </c>
      <c r="S1374" s="22" t="str">
        <f>IF(F1374="","",VLOOKUP(X1374,図書名リスト!$A$3:$W$900,22,0))</f>
        <v/>
      </c>
      <c r="T1374" s="9" t="str">
        <f t="shared" si="105"/>
        <v xml:space="preserve"> </v>
      </c>
      <c r="U1374" s="9" t="str">
        <f t="shared" si="106"/>
        <v>　</v>
      </c>
      <c r="V1374" s="9" t="str">
        <f t="shared" si="107"/>
        <v xml:space="preserve"> </v>
      </c>
      <c r="W1374" s="9">
        <f t="shared" si="108"/>
        <v>0</v>
      </c>
      <c r="X1374" s="8" t="str">
        <f t="shared" si="109"/>
        <v/>
      </c>
    </row>
    <row r="1375" spans="1:24" ht="57" customHeight="1" x14ac:dyDescent="0.15">
      <c r="A1375" s="44"/>
      <c r="B1375" s="11"/>
      <c r="C1375" s="17"/>
      <c r="D1375" s="17"/>
      <c r="E1375" s="16"/>
      <c r="F1375" s="15"/>
      <c r="G1375" s="14"/>
      <c r="H1375" s="13" t="str">
        <f>IF(F1375="","",VLOOKUP(F1375,図書名リスト!$C$3:$W$900,16,0))</f>
        <v/>
      </c>
      <c r="I1375" s="12" t="str">
        <f>IF(F1375="","",VLOOKUP(X1375,図書名リスト!$A$3:$W$900,5,0))</f>
        <v/>
      </c>
      <c r="J1375" s="25" t="str">
        <f>IF(F1375="","",VLOOKUP(X1375,図書名リスト!$A$3:$W$900,9,0))</f>
        <v/>
      </c>
      <c r="K1375" s="24" t="str">
        <f>IF(F1375="","",VLOOKUP(X1375,図書名リスト!$A$3:$W$900,23,0))</f>
        <v/>
      </c>
      <c r="L1375" s="10" t="str">
        <f>IF(F1375="","",VLOOKUP(X1375,図書名リスト!$A$3:$W$900,11,0))</f>
        <v/>
      </c>
      <c r="M1375" s="43" t="str">
        <f>IF(F1375="","",VLOOKUP(X1375,図書名リスト!$A$3:$W$900,14,0))</f>
        <v/>
      </c>
      <c r="N1375" s="10" t="str">
        <f>IF(F1375="","",VLOOKUP(X1375,図書名リスト!$A$3:$W$900,17,0))</f>
        <v/>
      </c>
      <c r="O1375" s="11"/>
      <c r="P1375" s="23" t="str">
        <f>IF(F1375="","",VLOOKUP(X1375,図書名リスト!$A$3:$W$900,21,0))</f>
        <v/>
      </c>
      <c r="Q1375" s="22" t="str">
        <f>IF(F1375="","",VLOOKUP(X1375,図書名リスト!$A$3:$W$900,19,0))</f>
        <v/>
      </c>
      <c r="R1375" s="23" t="str">
        <f>IF(F1375="","",VLOOKUP(X1375,図書名リスト!$A$3:$W$900,20,0))</f>
        <v/>
      </c>
      <c r="S1375" s="22" t="str">
        <f>IF(F1375="","",VLOOKUP(X1375,図書名リスト!$A$3:$W$900,22,0))</f>
        <v/>
      </c>
      <c r="T1375" s="9" t="str">
        <f t="shared" si="105"/>
        <v xml:space="preserve"> </v>
      </c>
      <c r="U1375" s="9" t="str">
        <f t="shared" si="106"/>
        <v>　</v>
      </c>
      <c r="V1375" s="9" t="str">
        <f t="shared" si="107"/>
        <v xml:space="preserve"> </v>
      </c>
      <c r="W1375" s="9">
        <f t="shared" si="108"/>
        <v>0</v>
      </c>
      <c r="X1375" s="8" t="str">
        <f t="shared" si="109"/>
        <v/>
      </c>
    </row>
    <row r="1376" spans="1:24" ht="57" customHeight="1" x14ac:dyDescent="0.15">
      <c r="A1376" s="44"/>
      <c r="B1376" s="11"/>
      <c r="C1376" s="17"/>
      <c r="D1376" s="17"/>
      <c r="E1376" s="16"/>
      <c r="F1376" s="15"/>
      <c r="G1376" s="14"/>
      <c r="H1376" s="13" t="str">
        <f>IF(F1376="","",VLOOKUP(F1376,図書名リスト!$C$3:$W$900,16,0))</f>
        <v/>
      </c>
      <c r="I1376" s="12" t="str">
        <f>IF(F1376="","",VLOOKUP(X1376,図書名リスト!$A$3:$W$900,5,0))</f>
        <v/>
      </c>
      <c r="J1376" s="25" t="str">
        <f>IF(F1376="","",VLOOKUP(X1376,図書名リスト!$A$3:$W$900,9,0))</f>
        <v/>
      </c>
      <c r="K1376" s="24" t="str">
        <f>IF(F1376="","",VLOOKUP(X1376,図書名リスト!$A$3:$W$900,23,0))</f>
        <v/>
      </c>
      <c r="L1376" s="10" t="str">
        <f>IF(F1376="","",VLOOKUP(X1376,図書名リスト!$A$3:$W$900,11,0))</f>
        <v/>
      </c>
      <c r="M1376" s="43" t="str">
        <f>IF(F1376="","",VLOOKUP(X1376,図書名リスト!$A$3:$W$900,14,0))</f>
        <v/>
      </c>
      <c r="N1376" s="10" t="str">
        <f>IF(F1376="","",VLOOKUP(X1376,図書名リスト!$A$3:$W$900,17,0))</f>
        <v/>
      </c>
      <c r="O1376" s="11"/>
      <c r="P1376" s="23" t="str">
        <f>IF(F1376="","",VLOOKUP(X1376,図書名リスト!$A$3:$W$900,21,0))</f>
        <v/>
      </c>
      <c r="Q1376" s="22" t="str">
        <f>IF(F1376="","",VLOOKUP(X1376,図書名リスト!$A$3:$W$900,19,0))</f>
        <v/>
      </c>
      <c r="R1376" s="23" t="str">
        <f>IF(F1376="","",VLOOKUP(X1376,図書名リスト!$A$3:$W$900,20,0))</f>
        <v/>
      </c>
      <c r="S1376" s="22" t="str">
        <f>IF(F1376="","",VLOOKUP(X1376,図書名リスト!$A$3:$W$900,22,0))</f>
        <v/>
      </c>
      <c r="T1376" s="9" t="str">
        <f t="shared" si="105"/>
        <v xml:space="preserve"> </v>
      </c>
      <c r="U1376" s="9" t="str">
        <f t="shared" si="106"/>
        <v>　</v>
      </c>
      <c r="V1376" s="9" t="str">
        <f t="shared" si="107"/>
        <v xml:space="preserve"> </v>
      </c>
      <c r="W1376" s="9">
        <f t="shared" si="108"/>
        <v>0</v>
      </c>
      <c r="X1376" s="8" t="str">
        <f t="shared" si="109"/>
        <v/>
      </c>
    </row>
    <row r="1377" spans="1:24" ht="57" customHeight="1" x14ac:dyDescent="0.15">
      <c r="A1377" s="44"/>
      <c r="B1377" s="11"/>
      <c r="C1377" s="17"/>
      <c r="D1377" s="17"/>
      <c r="E1377" s="16"/>
      <c r="F1377" s="15"/>
      <c r="G1377" s="14"/>
      <c r="H1377" s="13" t="str">
        <f>IF(F1377="","",VLOOKUP(F1377,図書名リスト!$C$3:$W$900,16,0))</f>
        <v/>
      </c>
      <c r="I1377" s="12" t="str">
        <f>IF(F1377="","",VLOOKUP(X1377,図書名リスト!$A$3:$W$900,5,0))</f>
        <v/>
      </c>
      <c r="J1377" s="25" t="str">
        <f>IF(F1377="","",VLOOKUP(X1377,図書名リスト!$A$3:$W$900,9,0))</f>
        <v/>
      </c>
      <c r="K1377" s="24" t="str">
        <f>IF(F1377="","",VLOOKUP(X1377,図書名リスト!$A$3:$W$900,23,0))</f>
        <v/>
      </c>
      <c r="L1377" s="10" t="str">
        <f>IF(F1377="","",VLOOKUP(X1377,図書名リスト!$A$3:$W$900,11,0))</f>
        <v/>
      </c>
      <c r="M1377" s="43" t="str">
        <f>IF(F1377="","",VLOOKUP(X1377,図書名リスト!$A$3:$W$900,14,0))</f>
        <v/>
      </c>
      <c r="N1377" s="10" t="str">
        <f>IF(F1377="","",VLOOKUP(X1377,図書名リスト!$A$3:$W$900,17,0))</f>
        <v/>
      </c>
      <c r="O1377" s="11"/>
      <c r="P1377" s="23" t="str">
        <f>IF(F1377="","",VLOOKUP(X1377,図書名リスト!$A$3:$W$900,21,0))</f>
        <v/>
      </c>
      <c r="Q1377" s="22" t="str">
        <f>IF(F1377="","",VLOOKUP(X1377,図書名リスト!$A$3:$W$900,19,0))</f>
        <v/>
      </c>
      <c r="R1377" s="23" t="str">
        <f>IF(F1377="","",VLOOKUP(X1377,図書名リスト!$A$3:$W$900,20,0))</f>
        <v/>
      </c>
      <c r="S1377" s="22" t="str">
        <f>IF(F1377="","",VLOOKUP(X1377,図書名リスト!$A$3:$W$900,22,0))</f>
        <v/>
      </c>
      <c r="T1377" s="9" t="str">
        <f t="shared" si="105"/>
        <v xml:space="preserve"> </v>
      </c>
      <c r="U1377" s="9" t="str">
        <f t="shared" si="106"/>
        <v>　</v>
      </c>
      <c r="V1377" s="9" t="str">
        <f t="shared" si="107"/>
        <v xml:space="preserve"> </v>
      </c>
      <c r="W1377" s="9">
        <f t="shared" si="108"/>
        <v>0</v>
      </c>
      <c r="X1377" s="8" t="str">
        <f t="shared" si="109"/>
        <v/>
      </c>
    </row>
    <row r="1378" spans="1:24" ht="57" customHeight="1" x14ac:dyDescent="0.15">
      <c r="A1378" s="44"/>
      <c r="B1378" s="11"/>
      <c r="C1378" s="17"/>
      <c r="D1378" s="17"/>
      <c r="E1378" s="16"/>
      <c r="F1378" s="15"/>
      <c r="G1378" s="14"/>
      <c r="H1378" s="13" t="str">
        <f>IF(F1378="","",VLOOKUP(F1378,図書名リスト!$C$3:$W$900,16,0))</f>
        <v/>
      </c>
      <c r="I1378" s="12" t="str">
        <f>IF(F1378="","",VLOOKUP(X1378,図書名リスト!$A$3:$W$900,5,0))</f>
        <v/>
      </c>
      <c r="J1378" s="25" t="str">
        <f>IF(F1378="","",VLOOKUP(X1378,図書名リスト!$A$3:$W$900,9,0))</f>
        <v/>
      </c>
      <c r="K1378" s="24" t="str">
        <f>IF(F1378="","",VLOOKUP(X1378,図書名リスト!$A$3:$W$900,23,0))</f>
        <v/>
      </c>
      <c r="L1378" s="10" t="str">
        <f>IF(F1378="","",VLOOKUP(X1378,図書名リスト!$A$3:$W$900,11,0))</f>
        <v/>
      </c>
      <c r="M1378" s="43" t="str">
        <f>IF(F1378="","",VLOOKUP(X1378,図書名リスト!$A$3:$W$900,14,0))</f>
        <v/>
      </c>
      <c r="N1378" s="10" t="str">
        <f>IF(F1378="","",VLOOKUP(X1378,図書名リスト!$A$3:$W$900,17,0))</f>
        <v/>
      </c>
      <c r="O1378" s="11"/>
      <c r="P1378" s="23" t="str">
        <f>IF(F1378="","",VLOOKUP(X1378,図書名リスト!$A$3:$W$900,21,0))</f>
        <v/>
      </c>
      <c r="Q1378" s="22" t="str">
        <f>IF(F1378="","",VLOOKUP(X1378,図書名リスト!$A$3:$W$900,19,0))</f>
        <v/>
      </c>
      <c r="R1378" s="23" t="str">
        <f>IF(F1378="","",VLOOKUP(X1378,図書名リスト!$A$3:$W$900,20,0))</f>
        <v/>
      </c>
      <c r="S1378" s="22" t="str">
        <f>IF(F1378="","",VLOOKUP(X1378,図書名リスト!$A$3:$W$900,22,0))</f>
        <v/>
      </c>
      <c r="T1378" s="9" t="str">
        <f t="shared" si="105"/>
        <v xml:space="preserve"> </v>
      </c>
      <c r="U1378" s="9" t="str">
        <f t="shared" si="106"/>
        <v>　</v>
      </c>
      <c r="V1378" s="9" t="str">
        <f t="shared" si="107"/>
        <v xml:space="preserve"> </v>
      </c>
      <c r="W1378" s="9">
        <f t="shared" si="108"/>
        <v>0</v>
      </c>
      <c r="X1378" s="8" t="str">
        <f t="shared" si="109"/>
        <v/>
      </c>
    </row>
    <row r="1379" spans="1:24" ht="57" customHeight="1" x14ac:dyDescent="0.15">
      <c r="A1379" s="44"/>
      <c r="B1379" s="11"/>
      <c r="C1379" s="17"/>
      <c r="D1379" s="17"/>
      <c r="E1379" s="16"/>
      <c r="F1379" s="15"/>
      <c r="G1379" s="14"/>
      <c r="H1379" s="13" t="str">
        <f>IF(F1379="","",VLOOKUP(F1379,図書名リスト!$C$3:$W$900,16,0))</f>
        <v/>
      </c>
      <c r="I1379" s="12" t="str">
        <f>IF(F1379="","",VLOOKUP(X1379,図書名リスト!$A$3:$W$900,5,0))</f>
        <v/>
      </c>
      <c r="J1379" s="25" t="str">
        <f>IF(F1379="","",VLOOKUP(X1379,図書名リスト!$A$3:$W$900,9,0))</f>
        <v/>
      </c>
      <c r="K1379" s="24" t="str">
        <f>IF(F1379="","",VLOOKUP(X1379,図書名リスト!$A$3:$W$900,23,0))</f>
        <v/>
      </c>
      <c r="L1379" s="10" t="str">
        <f>IF(F1379="","",VLOOKUP(X1379,図書名リスト!$A$3:$W$900,11,0))</f>
        <v/>
      </c>
      <c r="M1379" s="43" t="str">
        <f>IF(F1379="","",VLOOKUP(X1379,図書名リスト!$A$3:$W$900,14,0))</f>
        <v/>
      </c>
      <c r="N1379" s="10" t="str">
        <f>IF(F1379="","",VLOOKUP(X1379,図書名リスト!$A$3:$W$900,17,0))</f>
        <v/>
      </c>
      <c r="O1379" s="11"/>
      <c r="P1379" s="23" t="str">
        <f>IF(F1379="","",VLOOKUP(X1379,図書名リスト!$A$3:$W$900,21,0))</f>
        <v/>
      </c>
      <c r="Q1379" s="22" t="str">
        <f>IF(F1379="","",VLOOKUP(X1379,図書名リスト!$A$3:$W$900,19,0))</f>
        <v/>
      </c>
      <c r="R1379" s="23" t="str">
        <f>IF(F1379="","",VLOOKUP(X1379,図書名リスト!$A$3:$W$900,20,0))</f>
        <v/>
      </c>
      <c r="S1379" s="22" t="str">
        <f>IF(F1379="","",VLOOKUP(X1379,図書名リスト!$A$3:$W$900,22,0))</f>
        <v/>
      </c>
      <c r="T1379" s="9" t="str">
        <f t="shared" si="105"/>
        <v xml:space="preserve"> </v>
      </c>
      <c r="U1379" s="9" t="str">
        <f t="shared" si="106"/>
        <v>　</v>
      </c>
      <c r="V1379" s="9" t="str">
        <f t="shared" si="107"/>
        <v xml:space="preserve"> </v>
      </c>
      <c r="W1379" s="9">
        <f t="shared" si="108"/>
        <v>0</v>
      </c>
      <c r="X1379" s="8" t="str">
        <f t="shared" si="109"/>
        <v/>
      </c>
    </row>
    <row r="1380" spans="1:24" ht="57" customHeight="1" x14ac:dyDescent="0.15">
      <c r="A1380" s="44"/>
      <c r="B1380" s="11"/>
      <c r="C1380" s="17"/>
      <c r="D1380" s="17"/>
      <c r="E1380" s="16"/>
      <c r="F1380" s="15"/>
      <c r="G1380" s="14"/>
      <c r="H1380" s="13" t="str">
        <f>IF(F1380="","",VLOOKUP(F1380,図書名リスト!$C$3:$W$900,16,0))</f>
        <v/>
      </c>
      <c r="I1380" s="12" t="str">
        <f>IF(F1380="","",VLOOKUP(X1380,図書名リスト!$A$3:$W$900,5,0))</f>
        <v/>
      </c>
      <c r="J1380" s="25" t="str">
        <f>IF(F1380="","",VLOOKUP(X1380,図書名リスト!$A$3:$W$900,9,0))</f>
        <v/>
      </c>
      <c r="K1380" s="24" t="str">
        <f>IF(F1380="","",VLOOKUP(X1380,図書名リスト!$A$3:$W$900,23,0))</f>
        <v/>
      </c>
      <c r="L1380" s="10" t="str">
        <f>IF(F1380="","",VLOOKUP(X1380,図書名リスト!$A$3:$W$900,11,0))</f>
        <v/>
      </c>
      <c r="M1380" s="43" t="str">
        <f>IF(F1380="","",VLOOKUP(X1380,図書名リスト!$A$3:$W$900,14,0))</f>
        <v/>
      </c>
      <c r="N1380" s="10" t="str">
        <f>IF(F1380="","",VLOOKUP(X1380,図書名リスト!$A$3:$W$900,17,0))</f>
        <v/>
      </c>
      <c r="O1380" s="11"/>
      <c r="P1380" s="23" t="str">
        <f>IF(F1380="","",VLOOKUP(X1380,図書名リスト!$A$3:$W$900,21,0))</f>
        <v/>
      </c>
      <c r="Q1380" s="22" t="str">
        <f>IF(F1380="","",VLOOKUP(X1380,図書名リスト!$A$3:$W$900,19,0))</f>
        <v/>
      </c>
      <c r="R1380" s="23" t="str">
        <f>IF(F1380="","",VLOOKUP(X1380,図書名リスト!$A$3:$W$900,20,0))</f>
        <v/>
      </c>
      <c r="S1380" s="22" t="str">
        <f>IF(F1380="","",VLOOKUP(X1380,図書名リスト!$A$3:$W$900,22,0))</f>
        <v/>
      </c>
      <c r="T1380" s="9" t="str">
        <f t="shared" si="105"/>
        <v xml:space="preserve"> </v>
      </c>
      <c r="U1380" s="9" t="str">
        <f t="shared" si="106"/>
        <v>　</v>
      </c>
      <c r="V1380" s="9" t="str">
        <f t="shared" si="107"/>
        <v xml:space="preserve"> </v>
      </c>
      <c r="W1380" s="9">
        <f t="shared" si="108"/>
        <v>0</v>
      </c>
      <c r="X1380" s="8" t="str">
        <f t="shared" si="109"/>
        <v/>
      </c>
    </row>
    <row r="1381" spans="1:24" ht="57" customHeight="1" x14ac:dyDescent="0.15">
      <c r="A1381" s="44"/>
      <c r="B1381" s="11"/>
      <c r="C1381" s="17"/>
      <c r="D1381" s="17"/>
      <c r="E1381" s="16"/>
      <c r="F1381" s="15"/>
      <c r="G1381" s="14"/>
      <c r="H1381" s="13" t="str">
        <f>IF(F1381="","",VLOOKUP(F1381,図書名リスト!$C$3:$W$900,16,0))</f>
        <v/>
      </c>
      <c r="I1381" s="12" t="str">
        <f>IF(F1381="","",VLOOKUP(X1381,図書名リスト!$A$3:$W$900,5,0))</f>
        <v/>
      </c>
      <c r="J1381" s="25" t="str">
        <f>IF(F1381="","",VLOOKUP(X1381,図書名リスト!$A$3:$W$900,9,0))</f>
        <v/>
      </c>
      <c r="K1381" s="24" t="str">
        <f>IF(F1381="","",VLOOKUP(X1381,図書名リスト!$A$3:$W$900,23,0))</f>
        <v/>
      </c>
      <c r="L1381" s="10" t="str">
        <f>IF(F1381="","",VLOOKUP(X1381,図書名リスト!$A$3:$W$900,11,0))</f>
        <v/>
      </c>
      <c r="M1381" s="43" t="str">
        <f>IF(F1381="","",VLOOKUP(X1381,図書名リスト!$A$3:$W$900,14,0))</f>
        <v/>
      </c>
      <c r="N1381" s="10" t="str">
        <f>IF(F1381="","",VLOOKUP(X1381,図書名リスト!$A$3:$W$900,17,0))</f>
        <v/>
      </c>
      <c r="O1381" s="11"/>
      <c r="P1381" s="23" t="str">
        <f>IF(F1381="","",VLOOKUP(X1381,図書名リスト!$A$3:$W$900,21,0))</f>
        <v/>
      </c>
      <c r="Q1381" s="22" t="str">
        <f>IF(F1381="","",VLOOKUP(X1381,図書名リスト!$A$3:$W$900,19,0))</f>
        <v/>
      </c>
      <c r="R1381" s="23" t="str">
        <f>IF(F1381="","",VLOOKUP(X1381,図書名リスト!$A$3:$W$900,20,0))</f>
        <v/>
      </c>
      <c r="S1381" s="22" t="str">
        <f>IF(F1381="","",VLOOKUP(X1381,図書名リスト!$A$3:$W$900,22,0))</f>
        <v/>
      </c>
      <c r="T1381" s="9" t="str">
        <f t="shared" si="105"/>
        <v xml:space="preserve"> </v>
      </c>
      <c r="U1381" s="9" t="str">
        <f t="shared" si="106"/>
        <v>　</v>
      </c>
      <c r="V1381" s="9" t="str">
        <f t="shared" si="107"/>
        <v xml:space="preserve"> </v>
      </c>
      <c r="W1381" s="9">
        <f t="shared" si="108"/>
        <v>0</v>
      </c>
      <c r="X1381" s="8" t="str">
        <f t="shared" si="109"/>
        <v/>
      </c>
    </row>
    <row r="1382" spans="1:24" ht="57" customHeight="1" x14ac:dyDescent="0.15">
      <c r="A1382" s="44"/>
      <c r="B1382" s="11"/>
      <c r="C1382" s="17"/>
      <c r="D1382" s="17"/>
      <c r="E1382" s="16"/>
      <c r="F1382" s="15"/>
      <c r="G1382" s="14"/>
      <c r="H1382" s="13" t="str">
        <f>IF(F1382="","",VLOOKUP(F1382,図書名リスト!$C$3:$W$900,16,0))</f>
        <v/>
      </c>
      <c r="I1382" s="12" t="str">
        <f>IF(F1382="","",VLOOKUP(X1382,図書名リスト!$A$3:$W$900,5,0))</f>
        <v/>
      </c>
      <c r="J1382" s="25" t="str">
        <f>IF(F1382="","",VLOOKUP(X1382,図書名リスト!$A$3:$W$900,9,0))</f>
        <v/>
      </c>
      <c r="K1382" s="24" t="str">
        <f>IF(F1382="","",VLOOKUP(X1382,図書名リスト!$A$3:$W$900,23,0))</f>
        <v/>
      </c>
      <c r="L1382" s="10" t="str">
        <f>IF(F1382="","",VLOOKUP(X1382,図書名リスト!$A$3:$W$900,11,0))</f>
        <v/>
      </c>
      <c r="M1382" s="43" t="str">
        <f>IF(F1382="","",VLOOKUP(X1382,図書名リスト!$A$3:$W$900,14,0))</f>
        <v/>
      </c>
      <c r="N1382" s="10" t="str">
        <f>IF(F1382="","",VLOOKUP(X1382,図書名リスト!$A$3:$W$900,17,0))</f>
        <v/>
      </c>
      <c r="O1382" s="11"/>
      <c r="P1382" s="23" t="str">
        <f>IF(F1382="","",VLOOKUP(X1382,図書名リスト!$A$3:$W$900,21,0))</f>
        <v/>
      </c>
      <c r="Q1382" s="22" t="str">
        <f>IF(F1382="","",VLOOKUP(X1382,図書名リスト!$A$3:$W$900,19,0))</f>
        <v/>
      </c>
      <c r="R1382" s="23" t="str">
        <f>IF(F1382="","",VLOOKUP(X1382,図書名リスト!$A$3:$W$900,20,0))</f>
        <v/>
      </c>
      <c r="S1382" s="22" t="str">
        <f>IF(F1382="","",VLOOKUP(X1382,図書名リスト!$A$3:$W$900,22,0))</f>
        <v/>
      </c>
      <c r="T1382" s="9" t="str">
        <f t="shared" si="105"/>
        <v xml:space="preserve"> </v>
      </c>
      <c r="U1382" s="9" t="str">
        <f t="shared" si="106"/>
        <v>　</v>
      </c>
      <c r="V1382" s="9" t="str">
        <f t="shared" si="107"/>
        <v xml:space="preserve"> </v>
      </c>
      <c r="W1382" s="9">
        <f t="shared" si="108"/>
        <v>0</v>
      </c>
      <c r="X1382" s="8" t="str">
        <f t="shared" si="109"/>
        <v/>
      </c>
    </row>
    <row r="1383" spans="1:24" ht="57" customHeight="1" x14ac:dyDescent="0.15">
      <c r="A1383" s="44"/>
      <c r="B1383" s="11"/>
      <c r="C1383" s="17"/>
      <c r="D1383" s="17"/>
      <c r="E1383" s="16"/>
      <c r="F1383" s="15"/>
      <c r="G1383" s="14"/>
      <c r="H1383" s="13" t="str">
        <f>IF(F1383="","",VLOOKUP(F1383,図書名リスト!$C$3:$W$900,16,0))</f>
        <v/>
      </c>
      <c r="I1383" s="12" t="str">
        <f>IF(F1383="","",VLOOKUP(X1383,図書名リスト!$A$3:$W$900,5,0))</f>
        <v/>
      </c>
      <c r="J1383" s="25" t="str">
        <f>IF(F1383="","",VLOOKUP(X1383,図書名リスト!$A$3:$W$900,9,0))</f>
        <v/>
      </c>
      <c r="K1383" s="24" t="str">
        <f>IF(F1383="","",VLOOKUP(X1383,図書名リスト!$A$3:$W$900,23,0))</f>
        <v/>
      </c>
      <c r="L1383" s="10" t="str">
        <f>IF(F1383="","",VLOOKUP(X1383,図書名リスト!$A$3:$W$900,11,0))</f>
        <v/>
      </c>
      <c r="M1383" s="43" t="str">
        <f>IF(F1383="","",VLOOKUP(X1383,図書名リスト!$A$3:$W$900,14,0))</f>
        <v/>
      </c>
      <c r="N1383" s="10" t="str">
        <f>IF(F1383="","",VLOOKUP(X1383,図書名リスト!$A$3:$W$900,17,0))</f>
        <v/>
      </c>
      <c r="O1383" s="11"/>
      <c r="P1383" s="23" t="str">
        <f>IF(F1383="","",VLOOKUP(X1383,図書名リスト!$A$3:$W$900,21,0))</f>
        <v/>
      </c>
      <c r="Q1383" s="22" t="str">
        <f>IF(F1383="","",VLOOKUP(X1383,図書名リスト!$A$3:$W$900,19,0))</f>
        <v/>
      </c>
      <c r="R1383" s="23" t="str">
        <f>IF(F1383="","",VLOOKUP(X1383,図書名リスト!$A$3:$W$900,20,0))</f>
        <v/>
      </c>
      <c r="S1383" s="22" t="str">
        <f>IF(F1383="","",VLOOKUP(X1383,図書名リスト!$A$3:$W$900,22,0))</f>
        <v/>
      </c>
      <c r="T1383" s="9" t="str">
        <f t="shared" si="105"/>
        <v xml:space="preserve"> </v>
      </c>
      <c r="U1383" s="9" t="str">
        <f t="shared" si="106"/>
        <v>　</v>
      </c>
      <c r="V1383" s="9" t="str">
        <f t="shared" si="107"/>
        <v xml:space="preserve"> </v>
      </c>
      <c r="W1383" s="9">
        <f t="shared" si="108"/>
        <v>0</v>
      </c>
      <c r="X1383" s="8" t="str">
        <f t="shared" si="109"/>
        <v/>
      </c>
    </row>
    <row r="1384" spans="1:24" ht="57" customHeight="1" x14ac:dyDescent="0.15">
      <c r="A1384" s="44"/>
      <c r="B1384" s="11"/>
      <c r="C1384" s="17"/>
      <c r="D1384" s="17"/>
      <c r="E1384" s="16"/>
      <c r="F1384" s="15"/>
      <c r="G1384" s="14"/>
      <c r="H1384" s="13" t="str">
        <f>IF(F1384="","",VLOOKUP(F1384,図書名リスト!$C$3:$W$900,16,0))</f>
        <v/>
      </c>
      <c r="I1384" s="12" t="str">
        <f>IF(F1384="","",VLOOKUP(X1384,図書名リスト!$A$3:$W$900,5,0))</f>
        <v/>
      </c>
      <c r="J1384" s="25" t="str">
        <f>IF(F1384="","",VLOOKUP(X1384,図書名リスト!$A$3:$W$900,9,0))</f>
        <v/>
      </c>
      <c r="K1384" s="24" t="str">
        <f>IF(F1384="","",VLOOKUP(X1384,図書名リスト!$A$3:$W$900,23,0))</f>
        <v/>
      </c>
      <c r="L1384" s="10" t="str">
        <f>IF(F1384="","",VLOOKUP(X1384,図書名リスト!$A$3:$W$900,11,0))</f>
        <v/>
      </c>
      <c r="M1384" s="43" t="str">
        <f>IF(F1384="","",VLOOKUP(X1384,図書名リスト!$A$3:$W$900,14,0))</f>
        <v/>
      </c>
      <c r="N1384" s="10" t="str">
        <f>IF(F1384="","",VLOOKUP(X1384,図書名リスト!$A$3:$W$900,17,0))</f>
        <v/>
      </c>
      <c r="O1384" s="11"/>
      <c r="P1384" s="23" t="str">
        <f>IF(F1384="","",VLOOKUP(X1384,図書名リスト!$A$3:$W$900,21,0))</f>
        <v/>
      </c>
      <c r="Q1384" s="22" t="str">
        <f>IF(F1384="","",VLOOKUP(X1384,図書名リスト!$A$3:$W$900,19,0))</f>
        <v/>
      </c>
      <c r="R1384" s="23" t="str">
        <f>IF(F1384="","",VLOOKUP(X1384,図書名リスト!$A$3:$W$900,20,0))</f>
        <v/>
      </c>
      <c r="S1384" s="22" t="str">
        <f>IF(F1384="","",VLOOKUP(X1384,図書名リスト!$A$3:$W$900,22,0))</f>
        <v/>
      </c>
      <c r="T1384" s="9" t="str">
        <f t="shared" si="105"/>
        <v xml:space="preserve"> </v>
      </c>
      <c r="U1384" s="9" t="str">
        <f t="shared" si="106"/>
        <v>　</v>
      </c>
      <c r="V1384" s="9" t="str">
        <f t="shared" si="107"/>
        <v xml:space="preserve"> </v>
      </c>
      <c r="W1384" s="9">
        <f t="shared" si="108"/>
        <v>0</v>
      </c>
      <c r="X1384" s="8" t="str">
        <f t="shared" si="109"/>
        <v/>
      </c>
    </row>
    <row r="1385" spans="1:24" ht="57" customHeight="1" x14ac:dyDescent="0.15">
      <c r="A1385" s="44"/>
      <c r="B1385" s="11"/>
      <c r="C1385" s="17"/>
      <c r="D1385" s="17"/>
      <c r="E1385" s="16"/>
      <c r="F1385" s="15"/>
      <c r="G1385" s="14"/>
      <c r="H1385" s="13" t="str">
        <f>IF(F1385="","",VLOOKUP(F1385,図書名リスト!$C$3:$W$900,16,0))</f>
        <v/>
      </c>
      <c r="I1385" s="12" t="str">
        <f>IF(F1385="","",VLOOKUP(X1385,図書名リスト!$A$3:$W$900,5,0))</f>
        <v/>
      </c>
      <c r="J1385" s="25" t="str">
        <f>IF(F1385="","",VLOOKUP(X1385,図書名リスト!$A$3:$W$900,9,0))</f>
        <v/>
      </c>
      <c r="K1385" s="24" t="str">
        <f>IF(F1385="","",VLOOKUP(X1385,図書名リスト!$A$3:$W$900,23,0))</f>
        <v/>
      </c>
      <c r="L1385" s="10" t="str">
        <f>IF(F1385="","",VLOOKUP(X1385,図書名リスト!$A$3:$W$900,11,0))</f>
        <v/>
      </c>
      <c r="M1385" s="43" t="str">
        <f>IF(F1385="","",VLOOKUP(X1385,図書名リスト!$A$3:$W$900,14,0))</f>
        <v/>
      </c>
      <c r="N1385" s="10" t="str">
        <f>IF(F1385="","",VLOOKUP(X1385,図書名リスト!$A$3:$W$900,17,0))</f>
        <v/>
      </c>
      <c r="O1385" s="11"/>
      <c r="P1385" s="23" t="str">
        <f>IF(F1385="","",VLOOKUP(X1385,図書名リスト!$A$3:$W$900,21,0))</f>
        <v/>
      </c>
      <c r="Q1385" s="22" t="str">
        <f>IF(F1385="","",VLOOKUP(X1385,図書名リスト!$A$3:$W$900,19,0))</f>
        <v/>
      </c>
      <c r="R1385" s="23" t="str">
        <f>IF(F1385="","",VLOOKUP(X1385,図書名リスト!$A$3:$W$900,20,0))</f>
        <v/>
      </c>
      <c r="S1385" s="22" t="str">
        <f>IF(F1385="","",VLOOKUP(X1385,図書名リスト!$A$3:$W$900,22,0))</f>
        <v/>
      </c>
      <c r="T1385" s="9" t="str">
        <f t="shared" si="105"/>
        <v xml:space="preserve"> </v>
      </c>
      <c r="U1385" s="9" t="str">
        <f t="shared" si="106"/>
        <v>　</v>
      </c>
      <c r="V1385" s="9" t="str">
        <f t="shared" si="107"/>
        <v xml:space="preserve"> </v>
      </c>
      <c r="W1385" s="9">
        <f t="shared" si="108"/>
        <v>0</v>
      </c>
      <c r="X1385" s="8" t="str">
        <f t="shared" si="109"/>
        <v/>
      </c>
    </row>
    <row r="1386" spans="1:24" ht="57" customHeight="1" x14ac:dyDescent="0.15">
      <c r="A1386" s="44"/>
      <c r="B1386" s="11"/>
      <c r="C1386" s="17"/>
      <c r="D1386" s="17"/>
      <c r="E1386" s="16"/>
      <c r="F1386" s="15"/>
      <c r="G1386" s="14"/>
      <c r="H1386" s="13" t="str">
        <f>IF(F1386="","",VLOOKUP(F1386,図書名リスト!$C$3:$W$900,16,0))</f>
        <v/>
      </c>
      <c r="I1386" s="12" t="str">
        <f>IF(F1386="","",VLOOKUP(X1386,図書名リスト!$A$3:$W$900,5,0))</f>
        <v/>
      </c>
      <c r="J1386" s="25" t="str">
        <f>IF(F1386="","",VLOOKUP(X1386,図書名リスト!$A$3:$W$900,9,0))</f>
        <v/>
      </c>
      <c r="K1386" s="24" t="str">
        <f>IF(F1386="","",VLOOKUP(X1386,図書名リスト!$A$3:$W$900,23,0))</f>
        <v/>
      </c>
      <c r="L1386" s="10" t="str">
        <f>IF(F1386="","",VLOOKUP(X1386,図書名リスト!$A$3:$W$900,11,0))</f>
        <v/>
      </c>
      <c r="M1386" s="43" t="str">
        <f>IF(F1386="","",VLOOKUP(X1386,図書名リスト!$A$3:$W$900,14,0))</f>
        <v/>
      </c>
      <c r="N1386" s="10" t="str">
        <f>IF(F1386="","",VLOOKUP(X1386,図書名リスト!$A$3:$W$900,17,0))</f>
        <v/>
      </c>
      <c r="O1386" s="11"/>
      <c r="P1386" s="23" t="str">
        <f>IF(F1386="","",VLOOKUP(X1386,図書名リスト!$A$3:$W$900,21,0))</f>
        <v/>
      </c>
      <c r="Q1386" s="22" t="str">
        <f>IF(F1386="","",VLOOKUP(X1386,図書名リスト!$A$3:$W$900,19,0))</f>
        <v/>
      </c>
      <c r="R1386" s="23" t="str">
        <f>IF(F1386="","",VLOOKUP(X1386,図書名リスト!$A$3:$W$900,20,0))</f>
        <v/>
      </c>
      <c r="S1386" s="22" t="str">
        <f>IF(F1386="","",VLOOKUP(X1386,図書名リスト!$A$3:$W$900,22,0))</f>
        <v/>
      </c>
      <c r="T1386" s="9" t="str">
        <f t="shared" si="105"/>
        <v xml:space="preserve"> </v>
      </c>
      <c r="U1386" s="9" t="str">
        <f t="shared" si="106"/>
        <v>　</v>
      </c>
      <c r="V1386" s="9" t="str">
        <f t="shared" si="107"/>
        <v xml:space="preserve"> </v>
      </c>
      <c r="W1386" s="9">
        <f t="shared" si="108"/>
        <v>0</v>
      </c>
      <c r="X1386" s="8" t="str">
        <f t="shared" si="109"/>
        <v/>
      </c>
    </row>
    <row r="1387" spans="1:24" ht="57" customHeight="1" x14ac:dyDescent="0.15">
      <c r="A1387" s="44"/>
      <c r="B1387" s="11"/>
      <c r="C1387" s="17"/>
      <c r="D1387" s="17"/>
      <c r="E1387" s="16"/>
      <c r="F1387" s="15"/>
      <c r="G1387" s="14"/>
      <c r="H1387" s="13" t="str">
        <f>IF(F1387="","",VLOOKUP(F1387,図書名リスト!$C$3:$W$900,16,0))</f>
        <v/>
      </c>
      <c r="I1387" s="12" t="str">
        <f>IF(F1387="","",VLOOKUP(X1387,図書名リスト!$A$3:$W$900,5,0))</f>
        <v/>
      </c>
      <c r="J1387" s="25" t="str">
        <f>IF(F1387="","",VLOOKUP(X1387,図書名リスト!$A$3:$W$900,9,0))</f>
        <v/>
      </c>
      <c r="K1387" s="24" t="str">
        <f>IF(F1387="","",VLOOKUP(X1387,図書名リスト!$A$3:$W$900,23,0))</f>
        <v/>
      </c>
      <c r="L1387" s="10" t="str">
        <f>IF(F1387="","",VLOOKUP(X1387,図書名リスト!$A$3:$W$900,11,0))</f>
        <v/>
      </c>
      <c r="M1387" s="43" t="str">
        <f>IF(F1387="","",VLOOKUP(X1387,図書名リスト!$A$3:$W$900,14,0))</f>
        <v/>
      </c>
      <c r="N1387" s="10" t="str">
        <f>IF(F1387="","",VLOOKUP(X1387,図書名リスト!$A$3:$W$900,17,0))</f>
        <v/>
      </c>
      <c r="O1387" s="11"/>
      <c r="P1387" s="23" t="str">
        <f>IF(F1387="","",VLOOKUP(X1387,図書名リスト!$A$3:$W$900,21,0))</f>
        <v/>
      </c>
      <c r="Q1387" s="22" t="str">
        <f>IF(F1387="","",VLOOKUP(X1387,図書名リスト!$A$3:$W$900,19,0))</f>
        <v/>
      </c>
      <c r="R1387" s="23" t="str">
        <f>IF(F1387="","",VLOOKUP(X1387,図書名リスト!$A$3:$W$900,20,0))</f>
        <v/>
      </c>
      <c r="S1387" s="22" t="str">
        <f>IF(F1387="","",VLOOKUP(X1387,図書名リスト!$A$3:$W$900,22,0))</f>
        <v/>
      </c>
      <c r="T1387" s="9" t="str">
        <f t="shared" si="105"/>
        <v xml:space="preserve"> </v>
      </c>
      <c r="U1387" s="9" t="str">
        <f t="shared" si="106"/>
        <v>　</v>
      </c>
      <c r="V1387" s="9" t="str">
        <f t="shared" si="107"/>
        <v xml:space="preserve"> </v>
      </c>
      <c r="W1387" s="9">
        <f t="shared" si="108"/>
        <v>0</v>
      </c>
      <c r="X1387" s="8" t="str">
        <f t="shared" si="109"/>
        <v/>
      </c>
    </row>
    <row r="1388" spans="1:24" ht="57" customHeight="1" x14ac:dyDescent="0.15">
      <c r="A1388" s="44"/>
      <c r="B1388" s="11"/>
      <c r="C1388" s="17"/>
      <c r="D1388" s="17"/>
      <c r="E1388" s="16"/>
      <c r="F1388" s="15"/>
      <c r="G1388" s="14"/>
      <c r="H1388" s="13" t="str">
        <f>IF(F1388="","",VLOOKUP(F1388,図書名リスト!$C$3:$W$900,16,0))</f>
        <v/>
      </c>
      <c r="I1388" s="12" t="str">
        <f>IF(F1388="","",VLOOKUP(X1388,図書名リスト!$A$3:$W$900,5,0))</f>
        <v/>
      </c>
      <c r="J1388" s="25" t="str">
        <f>IF(F1388="","",VLOOKUP(X1388,図書名リスト!$A$3:$W$900,9,0))</f>
        <v/>
      </c>
      <c r="K1388" s="24" t="str">
        <f>IF(F1388="","",VLOOKUP(X1388,図書名リスト!$A$3:$W$900,23,0))</f>
        <v/>
      </c>
      <c r="L1388" s="10" t="str">
        <f>IF(F1388="","",VLOOKUP(X1388,図書名リスト!$A$3:$W$900,11,0))</f>
        <v/>
      </c>
      <c r="M1388" s="43" t="str">
        <f>IF(F1388="","",VLOOKUP(X1388,図書名リスト!$A$3:$W$900,14,0))</f>
        <v/>
      </c>
      <c r="N1388" s="10" t="str">
        <f>IF(F1388="","",VLOOKUP(X1388,図書名リスト!$A$3:$W$900,17,0))</f>
        <v/>
      </c>
      <c r="O1388" s="11"/>
      <c r="P1388" s="23" t="str">
        <f>IF(F1388="","",VLOOKUP(X1388,図書名リスト!$A$3:$W$900,21,0))</f>
        <v/>
      </c>
      <c r="Q1388" s="22" t="str">
        <f>IF(F1388="","",VLOOKUP(X1388,図書名リスト!$A$3:$W$900,19,0))</f>
        <v/>
      </c>
      <c r="R1388" s="23" t="str">
        <f>IF(F1388="","",VLOOKUP(X1388,図書名リスト!$A$3:$W$900,20,0))</f>
        <v/>
      </c>
      <c r="S1388" s="22" t="str">
        <f>IF(F1388="","",VLOOKUP(X1388,図書名リスト!$A$3:$W$900,22,0))</f>
        <v/>
      </c>
      <c r="T1388" s="9" t="str">
        <f t="shared" si="105"/>
        <v xml:space="preserve"> </v>
      </c>
      <c r="U1388" s="9" t="str">
        <f t="shared" si="106"/>
        <v>　</v>
      </c>
      <c r="V1388" s="9" t="str">
        <f t="shared" si="107"/>
        <v xml:space="preserve"> </v>
      </c>
      <c r="W1388" s="9">
        <f t="shared" si="108"/>
        <v>0</v>
      </c>
      <c r="X1388" s="8" t="str">
        <f t="shared" si="109"/>
        <v/>
      </c>
    </row>
    <row r="1389" spans="1:24" ht="57" customHeight="1" x14ac:dyDescent="0.15">
      <c r="A1389" s="44"/>
      <c r="B1389" s="11"/>
      <c r="C1389" s="17"/>
      <c r="D1389" s="17"/>
      <c r="E1389" s="16"/>
      <c r="F1389" s="15"/>
      <c r="G1389" s="14"/>
      <c r="H1389" s="13" t="str">
        <f>IF(F1389="","",VLOOKUP(F1389,図書名リスト!$C$3:$W$900,16,0))</f>
        <v/>
      </c>
      <c r="I1389" s="12" t="str">
        <f>IF(F1389="","",VLOOKUP(X1389,図書名リスト!$A$3:$W$900,5,0))</f>
        <v/>
      </c>
      <c r="J1389" s="25" t="str">
        <f>IF(F1389="","",VLOOKUP(X1389,図書名リスト!$A$3:$W$900,9,0))</f>
        <v/>
      </c>
      <c r="K1389" s="24" t="str">
        <f>IF(F1389="","",VLOOKUP(X1389,図書名リスト!$A$3:$W$900,23,0))</f>
        <v/>
      </c>
      <c r="L1389" s="10" t="str">
        <f>IF(F1389="","",VLOOKUP(X1389,図書名リスト!$A$3:$W$900,11,0))</f>
        <v/>
      </c>
      <c r="M1389" s="43" t="str">
        <f>IF(F1389="","",VLOOKUP(X1389,図書名リスト!$A$3:$W$900,14,0))</f>
        <v/>
      </c>
      <c r="N1389" s="10" t="str">
        <f>IF(F1389="","",VLOOKUP(X1389,図書名リスト!$A$3:$W$900,17,0))</f>
        <v/>
      </c>
      <c r="O1389" s="11"/>
      <c r="P1389" s="23" t="str">
        <f>IF(F1389="","",VLOOKUP(X1389,図書名リスト!$A$3:$W$900,21,0))</f>
        <v/>
      </c>
      <c r="Q1389" s="22" t="str">
        <f>IF(F1389="","",VLOOKUP(X1389,図書名リスト!$A$3:$W$900,19,0))</f>
        <v/>
      </c>
      <c r="R1389" s="23" t="str">
        <f>IF(F1389="","",VLOOKUP(X1389,図書名リスト!$A$3:$W$900,20,0))</f>
        <v/>
      </c>
      <c r="S1389" s="22" t="str">
        <f>IF(F1389="","",VLOOKUP(X1389,図書名リスト!$A$3:$W$900,22,0))</f>
        <v/>
      </c>
      <c r="T1389" s="9" t="str">
        <f t="shared" si="105"/>
        <v xml:space="preserve"> </v>
      </c>
      <c r="U1389" s="9" t="str">
        <f t="shared" si="106"/>
        <v>　</v>
      </c>
      <c r="V1389" s="9" t="str">
        <f t="shared" si="107"/>
        <v xml:space="preserve"> </v>
      </c>
      <c r="W1389" s="9">
        <f t="shared" si="108"/>
        <v>0</v>
      </c>
      <c r="X1389" s="8" t="str">
        <f t="shared" si="109"/>
        <v/>
      </c>
    </row>
    <row r="1390" spans="1:24" ht="57" customHeight="1" x14ac:dyDescent="0.15">
      <c r="A1390" s="44"/>
      <c r="B1390" s="11"/>
      <c r="C1390" s="17"/>
      <c r="D1390" s="17"/>
      <c r="E1390" s="16"/>
      <c r="F1390" s="15"/>
      <c r="G1390" s="14"/>
      <c r="H1390" s="13" t="str">
        <f>IF(F1390="","",VLOOKUP(F1390,図書名リスト!$C$3:$W$900,16,0))</f>
        <v/>
      </c>
      <c r="I1390" s="12" t="str">
        <f>IF(F1390="","",VLOOKUP(X1390,図書名リスト!$A$3:$W$900,5,0))</f>
        <v/>
      </c>
      <c r="J1390" s="25" t="str">
        <f>IF(F1390="","",VLOOKUP(X1390,図書名リスト!$A$3:$W$900,9,0))</f>
        <v/>
      </c>
      <c r="K1390" s="24" t="str">
        <f>IF(F1390="","",VLOOKUP(X1390,図書名リスト!$A$3:$W$900,23,0))</f>
        <v/>
      </c>
      <c r="L1390" s="10" t="str">
        <f>IF(F1390="","",VLOOKUP(X1390,図書名リスト!$A$3:$W$900,11,0))</f>
        <v/>
      </c>
      <c r="M1390" s="43" t="str">
        <f>IF(F1390="","",VLOOKUP(X1390,図書名リスト!$A$3:$W$900,14,0))</f>
        <v/>
      </c>
      <c r="N1390" s="10" t="str">
        <f>IF(F1390="","",VLOOKUP(X1390,図書名リスト!$A$3:$W$900,17,0))</f>
        <v/>
      </c>
      <c r="O1390" s="11"/>
      <c r="P1390" s="23" t="str">
        <f>IF(F1390="","",VLOOKUP(X1390,図書名リスト!$A$3:$W$900,21,0))</f>
        <v/>
      </c>
      <c r="Q1390" s="22" t="str">
        <f>IF(F1390="","",VLOOKUP(X1390,図書名リスト!$A$3:$W$900,19,0))</f>
        <v/>
      </c>
      <c r="R1390" s="23" t="str">
        <f>IF(F1390="","",VLOOKUP(X1390,図書名リスト!$A$3:$W$900,20,0))</f>
        <v/>
      </c>
      <c r="S1390" s="22" t="str">
        <f>IF(F1390="","",VLOOKUP(X1390,図書名リスト!$A$3:$W$900,22,0))</f>
        <v/>
      </c>
      <c r="T1390" s="9" t="str">
        <f t="shared" si="105"/>
        <v xml:space="preserve"> </v>
      </c>
      <c r="U1390" s="9" t="str">
        <f t="shared" si="106"/>
        <v>　</v>
      </c>
      <c r="V1390" s="9" t="str">
        <f t="shared" si="107"/>
        <v xml:space="preserve"> </v>
      </c>
      <c r="W1390" s="9">
        <f t="shared" si="108"/>
        <v>0</v>
      </c>
      <c r="X1390" s="8" t="str">
        <f t="shared" si="109"/>
        <v/>
      </c>
    </row>
    <row r="1391" spans="1:24" ht="57" customHeight="1" x14ac:dyDescent="0.15">
      <c r="A1391" s="44"/>
      <c r="B1391" s="11"/>
      <c r="C1391" s="17"/>
      <c r="D1391" s="17"/>
      <c r="E1391" s="16"/>
      <c r="F1391" s="15"/>
      <c r="G1391" s="14"/>
      <c r="H1391" s="13" t="str">
        <f>IF(F1391="","",VLOOKUP(F1391,図書名リスト!$C$3:$W$900,16,0))</f>
        <v/>
      </c>
      <c r="I1391" s="12" t="str">
        <f>IF(F1391="","",VLOOKUP(X1391,図書名リスト!$A$3:$W$900,5,0))</f>
        <v/>
      </c>
      <c r="J1391" s="25" t="str">
        <f>IF(F1391="","",VLOOKUP(X1391,図書名リスト!$A$3:$W$900,9,0))</f>
        <v/>
      </c>
      <c r="K1391" s="24" t="str">
        <f>IF(F1391="","",VLOOKUP(X1391,図書名リスト!$A$3:$W$900,23,0))</f>
        <v/>
      </c>
      <c r="L1391" s="10" t="str">
        <f>IF(F1391="","",VLOOKUP(X1391,図書名リスト!$A$3:$W$900,11,0))</f>
        <v/>
      </c>
      <c r="M1391" s="43" t="str">
        <f>IF(F1391="","",VLOOKUP(X1391,図書名リスト!$A$3:$W$900,14,0))</f>
        <v/>
      </c>
      <c r="N1391" s="10" t="str">
        <f>IF(F1391="","",VLOOKUP(X1391,図書名リスト!$A$3:$W$900,17,0))</f>
        <v/>
      </c>
      <c r="O1391" s="11"/>
      <c r="P1391" s="23" t="str">
        <f>IF(F1391="","",VLOOKUP(X1391,図書名リスト!$A$3:$W$900,21,0))</f>
        <v/>
      </c>
      <c r="Q1391" s="22" t="str">
        <f>IF(F1391="","",VLOOKUP(X1391,図書名リスト!$A$3:$W$900,19,0))</f>
        <v/>
      </c>
      <c r="R1391" s="23" t="str">
        <f>IF(F1391="","",VLOOKUP(X1391,図書名リスト!$A$3:$W$900,20,0))</f>
        <v/>
      </c>
      <c r="S1391" s="22" t="str">
        <f>IF(F1391="","",VLOOKUP(X1391,図書名リスト!$A$3:$W$900,22,0))</f>
        <v/>
      </c>
      <c r="T1391" s="9" t="str">
        <f t="shared" si="105"/>
        <v xml:space="preserve"> </v>
      </c>
      <c r="U1391" s="9" t="str">
        <f t="shared" si="106"/>
        <v>　</v>
      </c>
      <c r="V1391" s="9" t="str">
        <f t="shared" si="107"/>
        <v xml:space="preserve"> </v>
      </c>
      <c r="W1391" s="9">
        <f t="shared" si="108"/>
        <v>0</v>
      </c>
      <c r="X1391" s="8" t="str">
        <f t="shared" si="109"/>
        <v/>
      </c>
    </row>
    <row r="1392" spans="1:24" ht="57" customHeight="1" x14ac:dyDescent="0.15">
      <c r="A1392" s="44"/>
      <c r="B1392" s="11"/>
      <c r="C1392" s="17"/>
      <c r="D1392" s="17"/>
      <c r="E1392" s="16"/>
      <c r="F1392" s="15"/>
      <c r="G1392" s="14"/>
      <c r="H1392" s="13" t="str">
        <f>IF(F1392="","",VLOOKUP(F1392,図書名リスト!$C$3:$W$900,16,0))</f>
        <v/>
      </c>
      <c r="I1392" s="12" t="str">
        <f>IF(F1392="","",VLOOKUP(X1392,図書名リスト!$A$3:$W$900,5,0))</f>
        <v/>
      </c>
      <c r="J1392" s="25" t="str">
        <f>IF(F1392="","",VLOOKUP(X1392,図書名リスト!$A$3:$W$900,9,0))</f>
        <v/>
      </c>
      <c r="K1392" s="24" t="str">
        <f>IF(F1392="","",VLOOKUP(X1392,図書名リスト!$A$3:$W$900,23,0))</f>
        <v/>
      </c>
      <c r="L1392" s="10" t="str">
        <f>IF(F1392="","",VLOOKUP(X1392,図書名リスト!$A$3:$W$900,11,0))</f>
        <v/>
      </c>
      <c r="M1392" s="43" t="str">
        <f>IF(F1392="","",VLOOKUP(X1392,図書名リスト!$A$3:$W$900,14,0))</f>
        <v/>
      </c>
      <c r="N1392" s="10" t="str">
        <f>IF(F1392="","",VLOOKUP(X1392,図書名リスト!$A$3:$W$900,17,0))</f>
        <v/>
      </c>
      <c r="O1392" s="11"/>
      <c r="P1392" s="23" t="str">
        <f>IF(F1392="","",VLOOKUP(X1392,図書名リスト!$A$3:$W$900,21,0))</f>
        <v/>
      </c>
      <c r="Q1392" s="22" t="str">
        <f>IF(F1392="","",VLOOKUP(X1392,図書名リスト!$A$3:$W$900,19,0))</f>
        <v/>
      </c>
      <c r="R1392" s="23" t="str">
        <f>IF(F1392="","",VLOOKUP(X1392,図書名リスト!$A$3:$W$900,20,0))</f>
        <v/>
      </c>
      <c r="S1392" s="22" t="str">
        <f>IF(F1392="","",VLOOKUP(X1392,図書名リスト!$A$3:$W$900,22,0))</f>
        <v/>
      </c>
      <c r="T1392" s="9" t="str">
        <f t="shared" si="105"/>
        <v xml:space="preserve"> </v>
      </c>
      <c r="U1392" s="9" t="str">
        <f t="shared" si="106"/>
        <v>　</v>
      </c>
      <c r="V1392" s="9" t="str">
        <f t="shared" si="107"/>
        <v xml:space="preserve"> </v>
      </c>
      <c r="W1392" s="9">
        <f t="shared" si="108"/>
        <v>0</v>
      </c>
      <c r="X1392" s="8" t="str">
        <f t="shared" si="109"/>
        <v/>
      </c>
    </row>
    <row r="1393" spans="1:24" ht="57" customHeight="1" x14ac:dyDescent="0.15">
      <c r="A1393" s="44"/>
      <c r="B1393" s="11"/>
      <c r="C1393" s="17"/>
      <c r="D1393" s="17"/>
      <c r="E1393" s="16"/>
      <c r="F1393" s="15"/>
      <c r="G1393" s="14"/>
      <c r="H1393" s="13" t="str">
        <f>IF(F1393="","",VLOOKUP(F1393,図書名リスト!$C$3:$W$900,16,0))</f>
        <v/>
      </c>
      <c r="I1393" s="12" t="str">
        <f>IF(F1393="","",VLOOKUP(X1393,図書名リスト!$A$3:$W$900,5,0))</f>
        <v/>
      </c>
      <c r="J1393" s="25" t="str">
        <f>IF(F1393="","",VLOOKUP(X1393,図書名リスト!$A$3:$W$900,9,0))</f>
        <v/>
      </c>
      <c r="K1393" s="24" t="str">
        <f>IF(F1393="","",VLOOKUP(X1393,図書名リスト!$A$3:$W$900,23,0))</f>
        <v/>
      </c>
      <c r="L1393" s="10" t="str">
        <f>IF(F1393="","",VLOOKUP(X1393,図書名リスト!$A$3:$W$900,11,0))</f>
        <v/>
      </c>
      <c r="M1393" s="43" t="str">
        <f>IF(F1393="","",VLOOKUP(X1393,図書名リスト!$A$3:$W$900,14,0))</f>
        <v/>
      </c>
      <c r="N1393" s="10" t="str">
        <f>IF(F1393="","",VLOOKUP(X1393,図書名リスト!$A$3:$W$900,17,0))</f>
        <v/>
      </c>
      <c r="O1393" s="11"/>
      <c r="P1393" s="23" t="str">
        <f>IF(F1393="","",VLOOKUP(X1393,図書名リスト!$A$3:$W$900,21,0))</f>
        <v/>
      </c>
      <c r="Q1393" s="22" t="str">
        <f>IF(F1393="","",VLOOKUP(X1393,図書名リスト!$A$3:$W$900,19,0))</f>
        <v/>
      </c>
      <c r="R1393" s="23" t="str">
        <f>IF(F1393="","",VLOOKUP(X1393,図書名リスト!$A$3:$W$900,20,0))</f>
        <v/>
      </c>
      <c r="S1393" s="22" t="str">
        <f>IF(F1393="","",VLOOKUP(X1393,図書名リスト!$A$3:$W$900,22,0))</f>
        <v/>
      </c>
      <c r="T1393" s="9" t="str">
        <f t="shared" si="105"/>
        <v xml:space="preserve"> </v>
      </c>
      <c r="U1393" s="9" t="str">
        <f t="shared" si="106"/>
        <v>　</v>
      </c>
      <c r="V1393" s="9" t="str">
        <f t="shared" si="107"/>
        <v xml:space="preserve"> </v>
      </c>
      <c r="W1393" s="9">
        <f t="shared" si="108"/>
        <v>0</v>
      </c>
      <c r="X1393" s="8" t="str">
        <f t="shared" si="109"/>
        <v/>
      </c>
    </row>
    <row r="1394" spans="1:24" ht="57" customHeight="1" x14ac:dyDescent="0.15">
      <c r="A1394" s="44"/>
      <c r="B1394" s="11"/>
      <c r="C1394" s="17"/>
      <c r="D1394" s="17"/>
      <c r="E1394" s="16"/>
      <c r="F1394" s="15"/>
      <c r="G1394" s="14"/>
      <c r="H1394" s="13" t="str">
        <f>IF(F1394="","",VLOOKUP(F1394,図書名リスト!$C$3:$W$900,16,0))</f>
        <v/>
      </c>
      <c r="I1394" s="12" t="str">
        <f>IF(F1394="","",VLOOKUP(X1394,図書名リスト!$A$3:$W$900,5,0))</f>
        <v/>
      </c>
      <c r="J1394" s="25" t="str">
        <f>IF(F1394="","",VLOOKUP(X1394,図書名リスト!$A$3:$W$900,9,0))</f>
        <v/>
      </c>
      <c r="K1394" s="24" t="str">
        <f>IF(F1394="","",VLOOKUP(X1394,図書名リスト!$A$3:$W$900,23,0))</f>
        <v/>
      </c>
      <c r="L1394" s="10" t="str">
        <f>IF(F1394="","",VLOOKUP(X1394,図書名リスト!$A$3:$W$900,11,0))</f>
        <v/>
      </c>
      <c r="M1394" s="43" t="str">
        <f>IF(F1394="","",VLOOKUP(X1394,図書名リスト!$A$3:$W$900,14,0))</f>
        <v/>
      </c>
      <c r="N1394" s="10" t="str">
        <f>IF(F1394="","",VLOOKUP(X1394,図書名リスト!$A$3:$W$900,17,0))</f>
        <v/>
      </c>
      <c r="O1394" s="11"/>
      <c r="P1394" s="23" t="str">
        <f>IF(F1394="","",VLOOKUP(X1394,図書名リスト!$A$3:$W$900,21,0))</f>
        <v/>
      </c>
      <c r="Q1394" s="22" t="str">
        <f>IF(F1394="","",VLOOKUP(X1394,図書名リスト!$A$3:$W$900,19,0))</f>
        <v/>
      </c>
      <c r="R1394" s="23" t="str">
        <f>IF(F1394="","",VLOOKUP(X1394,図書名リスト!$A$3:$W$900,20,0))</f>
        <v/>
      </c>
      <c r="S1394" s="22" t="str">
        <f>IF(F1394="","",VLOOKUP(X1394,図書名リスト!$A$3:$W$900,22,0))</f>
        <v/>
      </c>
      <c r="T1394" s="9" t="str">
        <f t="shared" si="105"/>
        <v xml:space="preserve"> </v>
      </c>
      <c r="U1394" s="9" t="str">
        <f t="shared" si="106"/>
        <v>　</v>
      </c>
      <c r="V1394" s="9" t="str">
        <f t="shared" si="107"/>
        <v xml:space="preserve"> </v>
      </c>
      <c r="W1394" s="9">
        <f t="shared" si="108"/>
        <v>0</v>
      </c>
      <c r="X1394" s="8" t="str">
        <f t="shared" si="109"/>
        <v/>
      </c>
    </row>
    <row r="1395" spans="1:24" ht="57" customHeight="1" x14ac:dyDescent="0.15">
      <c r="A1395" s="44"/>
      <c r="B1395" s="11"/>
      <c r="C1395" s="17"/>
      <c r="D1395" s="17"/>
      <c r="E1395" s="16"/>
      <c r="F1395" s="15"/>
      <c r="G1395" s="14"/>
      <c r="H1395" s="13" t="str">
        <f>IF(F1395="","",VLOOKUP(F1395,図書名リスト!$C$3:$W$900,16,0))</f>
        <v/>
      </c>
      <c r="I1395" s="12" t="str">
        <f>IF(F1395="","",VLOOKUP(X1395,図書名リスト!$A$3:$W$900,5,0))</f>
        <v/>
      </c>
      <c r="J1395" s="25" t="str">
        <f>IF(F1395="","",VLOOKUP(X1395,図書名リスト!$A$3:$W$900,9,0))</f>
        <v/>
      </c>
      <c r="K1395" s="24" t="str">
        <f>IF(F1395="","",VLOOKUP(X1395,図書名リスト!$A$3:$W$900,23,0))</f>
        <v/>
      </c>
      <c r="L1395" s="10" t="str">
        <f>IF(F1395="","",VLOOKUP(X1395,図書名リスト!$A$3:$W$900,11,0))</f>
        <v/>
      </c>
      <c r="M1395" s="43" t="str">
        <f>IF(F1395="","",VLOOKUP(X1395,図書名リスト!$A$3:$W$900,14,0))</f>
        <v/>
      </c>
      <c r="N1395" s="10" t="str">
        <f>IF(F1395="","",VLOOKUP(X1395,図書名リスト!$A$3:$W$900,17,0))</f>
        <v/>
      </c>
      <c r="O1395" s="11"/>
      <c r="P1395" s="23" t="str">
        <f>IF(F1395="","",VLOOKUP(X1395,図書名リスト!$A$3:$W$900,21,0))</f>
        <v/>
      </c>
      <c r="Q1395" s="22" t="str">
        <f>IF(F1395="","",VLOOKUP(X1395,図書名リスト!$A$3:$W$900,19,0))</f>
        <v/>
      </c>
      <c r="R1395" s="23" t="str">
        <f>IF(F1395="","",VLOOKUP(X1395,図書名リスト!$A$3:$W$900,20,0))</f>
        <v/>
      </c>
      <c r="S1395" s="22" t="str">
        <f>IF(F1395="","",VLOOKUP(X1395,図書名リスト!$A$3:$W$900,22,0))</f>
        <v/>
      </c>
      <c r="T1395" s="9" t="str">
        <f t="shared" si="105"/>
        <v xml:space="preserve"> </v>
      </c>
      <c r="U1395" s="9" t="str">
        <f t="shared" si="106"/>
        <v>　</v>
      </c>
      <c r="V1395" s="9" t="str">
        <f t="shared" si="107"/>
        <v xml:space="preserve"> </v>
      </c>
      <c r="W1395" s="9">
        <f t="shared" si="108"/>
        <v>0</v>
      </c>
      <c r="X1395" s="8" t="str">
        <f t="shared" si="109"/>
        <v/>
      </c>
    </row>
    <row r="1396" spans="1:24" ht="57" customHeight="1" x14ac:dyDescent="0.15">
      <c r="A1396" s="44"/>
      <c r="B1396" s="11"/>
      <c r="C1396" s="17"/>
      <c r="D1396" s="17"/>
      <c r="E1396" s="16"/>
      <c r="F1396" s="15"/>
      <c r="G1396" s="14"/>
      <c r="H1396" s="13" t="str">
        <f>IF(F1396="","",VLOOKUP(F1396,図書名リスト!$C$3:$W$900,16,0))</f>
        <v/>
      </c>
      <c r="I1396" s="12" t="str">
        <f>IF(F1396="","",VLOOKUP(X1396,図書名リスト!$A$3:$W$900,5,0))</f>
        <v/>
      </c>
      <c r="J1396" s="25" t="str">
        <f>IF(F1396="","",VLOOKUP(X1396,図書名リスト!$A$3:$W$900,9,0))</f>
        <v/>
      </c>
      <c r="K1396" s="24" t="str">
        <f>IF(F1396="","",VLOOKUP(X1396,図書名リスト!$A$3:$W$900,23,0))</f>
        <v/>
      </c>
      <c r="L1396" s="10" t="str">
        <f>IF(F1396="","",VLOOKUP(X1396,図書名リスト!$A$3:$W$900,11,0))</f>
        <v/>
      </c>
      <c r="M1396" s="43" t="str">
        <f>IF(F1396="","",VLOOKUP(X1396,図書名リスト!$A$3:$W$900,14,0))</f>
        <v/>
      </c>
      <c r="N1396" s="10" t="str">
        <f>IF(F1396="","",VLOOKUP(X1396,図書名リスト!$A$3:$W$900,17,0))</f>
        <v/>
      </c>
      <c r="O1396" s="11"/>
      <c r="P1396" s="23" t="str">
        <f>IF(F1396="","",VLOOKUP(X1396,図書名リスト!$A$3:$W$900,21,0))</f>
        <v/>
      </c>
      <c r="Q1396" s="22" t="str">
        <f>IF(F1396="","",VLOOKUP(X1396,図書名リスト!$A$3:$W$900,19,0))</f>
        <v/>
      </c>
      <c r="R1396" s="23" t="str">
        <f>IF(F1396="","",VLOOKUP(X1396,図書名リスト!$A$3:$W$900,20,0))</f>
        <v/>
      </c>
      <c r="S1396" s="22" t="str">
        <f>IF(F1396="","",VLOOKUP(X1396,図書名リスト!$A$3:$W$900,22,0))</f>
        <v/>
      </c>
      <c r="T1396" s="9" t="str">
        <f t="shared" si="105"/>
        <v xml:space="preserve"> </v>
      </c>
      <c r="U1396" s="9" t="str">
        <f t="shared" si="106"/>
        <v>　</v>
      </c>
      <c r="V1396" s="9" t="str">
        <f t="shared" si="107"/>
        <v xml:space="preserve"> </v>
      </c>
      <c r="W1396" s="9">
        <f t="shared" si="108"/>
        <v>0</v>
      </c>
      <c r="X1396" s="8" t="str">
        <f t="shared" si="109"/>
        <v/>
      </c>
    </row>
    <row r="1397" spans="1:24" ht="57" customHeight="1" x14ac:dyDescent="0.15">
      <c r="A1397" s="44"/>
      <c r="B1397" s="11"/>
      <c r="C1397" s="17"/>
      <c r="D1397" s="17"/>
      <c r="E1397" s="16"/>
      <c r="F1397" s="15"/>
      <c r="G1397" s="14"/>
      <c r="H1397" s="13" t="str">
        <f>IF(F1397="","",VLOOKUP(F1397,図書名リスト!$C$3:$W$900,16,0))</f>
        <v/>
      </c>
      <c r="I1397" s="12" t="str">
        <f>IF(F1397="","",VLOOKUP(X1397,図書名リスト!$A$3:$W$900,5,0))</f>
        <v/>
      </c>
      <c r="J1397" s="25" t="str">
        <f>IF(F1397="","",VLOOKUP(X1397,図書名リスト!$A$3:$W$900,9,0))</f>
        <v/>
      </c>
      <c r="K1397" s="24" t="str">
        <f>IF(F1397="","",VLOOKUP(X1397,図書名リスト!$A$3:$W$900,23,0))</f>
        <v/>
      </c>
      <c r="L1397" s="10" t="str">
        <f>IF(F1397="","",VLOOKUP(X1397,図書名リスト!$A$3:$W$900,11,0))</f>
        <v/>
      </c>
      <c r="M1397" s="43" t="str">
        <f>IF(F1397="","",VLOOKUP(X1397,図書名リスト!$A$3:$W$900,14,0))</f>
        <v/>
      </c>
      <c r="N1397" s="10" t="str">
        <f>IF(F1397="","",VLOOKUP(X1397,図書名リスト!$A$3:$W$900,17,0))</f>
        <v/>
      </c>
      <c r="O1397" s="11"/>
      <c r="P1397" s="23" t="str">
        <f>IF(F1397="","",VLOOKUP(X1397,図書名リスト!$A$3:$W$900,21,0))</f>
        <v/>
      </c>
      <c r="Q1397" s="22" t="str">
        <f>IF(F1397="","",VLOOKUP(X1397,図書名リスト!$A$3:$W$900,19,0))</f>
        <v/>
      </c>
      <c r="R1397" s="23" t="str">
        <f>IF(F1397="","",VLOOKUP(X1397,図書名リスト!$A$3:$W$900,20,0))</f>
        <v/>
      </c>
      <c r="S1397" s="22" t="str">
        <f>IF(F1397="","",VLOOKUP(X1397,図書名リスト!$A$3:$W$900,22,0))</f>
        <v/>
      </c>
      <c r="T1397" s="9" t="str">
        <f t="shared" si="105"/>
        <v xml:space="preserve"> </v>
      </c>
      <c r="U1397" s="9" t="str">
        <f t="shared" si="106"/>
        <v>　</v>
      </c>
      <c r="V1397" s="9" t="str">
        <f t="shared" si="107"/>
        <v xml:space="preserve"> </v>
      </c>
      <c r="W1397" s="9">
        <f t="shared" si="108"/>
        <v>0</v>
      </c>
      <c r="X1397" s="8" t="str">
        <f t="shared" si="109"/>
        <v/>
      </c>
    </row>
    <row r="1398" spans="1:24" ht="57" customHeight="1" x14ac:dyDescent="0.15">
      <c r="A1398" s="44"/>
      <c r="B1398" s="11"/>
      <c r="C1398" s="17"/>
      <c r="D1398" s="17"/>
      <c r="E1398" s="16"/>
      <c r="F1398" s="15"/>
      <c r="G1398" s="14"/>
      <c r="H1398" s="13" t="str">
        <f>IF(F1398="","",VLOOKUP(F1398,図書名リスト!$C$3:$W$900,16,0))</f>
        <v/>
      </c>
      <c r="I1398" s="12" t="str">
        <f>IF(F1398="","",VLOOKUP(X1398,図書名リスト!$A$3:$W$900,5,0))</f>
        <v/>
      </c>
      <c r="J1398" s="25" t="str">
        <f>IF(F1398="","",VLOOKUP(X1398,図書名リスト!$A$3:$W$900,9,0))</f>
        <v/>
      </c>
      <c r="K1398" s="24" t="str">
        <f>IF(F1398="","",VLOOKUP(X1398,図書名リスト!$A$3:$W$900,23,0))</f>
        <v/>
      </c>
      <c r="L1398" s="10" t="str">
        <f>IF(F1398="","",VLOOKUP(X1398,図書名リスト!$A$3:$W$900,11,0))</f>
        <v/>
      </c>
      <c r="M1398" s="43" t="str">
        <f>IF(F1398="","",VLOOKUP(X1398,図書名リスト!$A$3:$W$900,14,0))</f>
        <v/>
      </c>
      <c r="N1398" s="10" t="str">
        <f>IF(F1398="","",VLOOKUP(X1398,図書名リスト!$A$3:$W$900,17,0))</f>
        <v/>
      </c>
      <c r="O1398" s="11"/>
      <c r="P1398" s="23" t="str">
        <f>IF(F1398="","",VLOOKUP(X1398,図書名リスト!$A$3:$W$900,21,0))</f>
        <v/>
      </c>
      <c r="Q1398" s="22" t="str">
        <f>IF(F1398="","",VLOOKUP(X1398,図書名リスト!$A$3:$W$900,19,0))</f>
        <v/>
      </c>
      <c r="R1398" s="23" t="str">
        <f>IF(F1398="","",VLOOKUP(X1398,図書名リスト!$A$3:$W$900,20,0))</f>
        <v/>
      </c>
      <c r="S1398" s="22" t="str">
        <f>IF(F1398="","",VLOOKUP(X1398,図書名リスト!$A$3:$W$900,22,0))</f>
        <v/>
      </c>
      <c r="T1398" s="9" t="str">
        <f t="shared" si="105"/>
        <v xml:space="preserve"> </v>
      </c>
      <c r="U1398" s="9" t="str">
        <f t="shared" si="106"/>
        <v>　</v>
      </c>
      <c r="V1398" s="9" t="str">
        <f t="shared" si="107"/>
        <v xml:space="preserve"> </v>
      </c>
      <c r="W1398" s="9">
        <f t="shared" si="108"/>
        <v>0</v>
      </c>
      <c r="X1398" s="8" t="str">
        <f t="shared" si="109"/>
        <v/>
      </c>
    </row>
    <row r="1399" spans="1:24" ht="57" customHeight="1" x14ac:dyDescent="0.15">
      <c r="A1399" s="44"/>
      <c r="B1399" s="11"/>
      <c r="C1399" s="17"/>
      <c r="D1399" s="17"/>
      <c r="E1399" s="16"/>
      <c r="F1399" s="15"/>
      <c r="G1399" s="14"/>
      <c r="H1399" s="13" t="str">
        <f>IF(F1399="","",VLOOKUP(F1399,図書名リスト!$C$3:$W$900,16,0))</f>
        <v/>
      </c>
      <c r="I1399" s="12" t="str">
        <f>IF(F1399="","",VLOOKUP(X1399,図書名リスト!$A$3:$W$900,5,0))</f>
        <v/>
      </c>
      <c r="J1399" s="25" t="str">
        <f>IF(F1399="","",VLOOKUP(X1399,図書名リスト!$A$3:$W$900,9,0))</f>
        <v/>
      </c>
      <c r="K1399" s="24" t="str">
        <f>IF(F1399="","",VLOOKUP(X1399,図書名リスト!$A$3:$W$900,23,0))</f>
        <v/>
      </c>
      <c r="L1399" s="10" t="str">
        <f>IF(F1399="","",VLOOKUP(X1399,図書名リスト!$A$3:$W$900,11,0))</f>
        <v/>
      </c>
      <c r="M1399" s="43" t="str">
        <f>IF(F1399="","",VLOOKUP(X1399,図書名リスト!$A$3:$W$900,14,0))</f>
        <v/>
      </c>
      <c r="N1399" s="10" t="str">
        <f>IF(F1399="","",VLOOKUP(X1399,図書名リスト!$A$3:$W$900,17,0))</f>
        <v/>
      </c>
      <c r="O1399" s="11"/>
      <c r="P1399" s="23" t="str">
        <f>IF(F1399="","",VLOOKUP(X1399,図書名リスト!$A$3:$W$900,21,0))</f>
        <v/>
      </c>
      <c r="Q1399" s="22" t="str">
        <f>IF(F1399="","",VLOOKUP(X1399,図書名リスト!$A$3:$W$900,19,0))</f>
        <v/>
      </c>
      <c r="R1399" s="23" t="str">
        <f>IF(F1399="","",VLOOKUP(X1399,図書名リスト!$A$3:$W$900,20,0))</f>
        <v/>
      </c>
      <c r="S1399" s="22" t="str">
        <f>IF(F1399="","",VLOOKUP(X1399,図書名リスト!$A$3:$W$900,22,0))</f>
        <v/>
      </c>
      <c r="T1399" s="9" t="str">
        <f t="shared" si="105"/>
        <v xml:space="preserve"> </v>
      </c>
      <c r="U1399" s="9" t="str">
        <f t="shared" si="106"/>
        <v>　</v>
      </c>
      <c r="V1399" s="9" t="str">
        <f t="shared" si="107"/>
        <v xml:space="preserve"> </v>
      </c>
      <c r="W1399" s="9">
        <f t="shared" si="108"/>
        <v>0</v>
      </c>
      <c r="X1399" s="8" t="str">
        <f t="shared" si="109"/>
        <v/>
      </c>
    </row>
    <row r="1400" spans="1:24" ht="57" customHeight="1" x14ac:dyDescent="0.15">
      <c r="A1400" s="44"/>
      <c r="B1400" s="11"/>
      <c r="C1400" s="17"/>
      <c r="D1400" s="17"/>
      <c r="E1400" s="16"/>
      <c r="F1400" s="15"/>
      <c r="G1400" s="14"/>
      <c r="H1400" s="13" t="str">
        <f>IF(F1400="","",VLOOKUP(F1400,図書名リスト!$C$3:$W$900,16,0))</f>
        <v/>
      </c>
      <c r="I1400" s="12" t="str">
        <f>IF(F1400="","",VLOOKUP(X1400,図書名リスト!$A$3:$W$900,5,0))</f>
        <v/>
      </c>
      <c r="J1400" s="25" t="str">
        <f>IF(F1400="","",VLOOKUP(X1400,図書名リスト!$A$3:$W$900,9,0))</f>
        <v/>
      </c>
      <c r="K1400" s="24" t="str">
        <f>IF(F1400="","",VLOOKUP(X1400,図書名リスト!$A$3:$W$900,23,0))</f>
        <v/>
      </c>
      <c r="L1400" s="10" t="str">
        <f>IF(F1400="","",VLOOKUP(X1400,図書名リスト!$A$3:$W$900,11,0))</f>
        <v/>
      </c>
      <c r="M1400" s="43" t="str">
        <f>IF(F1400="","",VLOOKUP(X1400,図書名リスト!$A$3:$W$900,14,0))</f>
        <v/>
      </c>
      <c r="N1400" s="10" t="str">
        <f>IF(F1400="","",VLOOKUP(X1400,図書名リスト!$A$3:$W$900,17,0))</f>
        <v/>
      </c>
      <c r="O1400" s="11"/>
      <c r="P1400" s="23" t="str">
        <f>IF(F1400="","",VLOOKUP(X1400,図書名リスト!$A$3:$W$900,21,0))</f>
        <v/>
      </c>
      <c r="Q1400" s="22" t="str">
        <f>IF(F1400="","",VLOOKUP(X1400,図書名リスト!$A$3:$W$900,19,0))</f>
        <v/>
      </c>
      <c r="R1400" s="23" t="str">
        <f>IF(F1400="","",VLOOKUP(X1400,図書名リスト!$A$3:$W$900,20,0))</f>
        <v/>
      </c>
      <c r="S1400" s="22" t="str">
        <f>IF(F1400="","",VLOOKUP(X1400,図書名リスト!$A$3:$W$900,22,0))</f>
        <v/>
      </c>
      <c r="T1400" s="9" t="str">
        <f t="shared" si="105"/>
        <v xml:space="preserve"> </v>
      </c>
      <c r="U1400" s="9" t="str">
        <f t="shared" si="106"/>
        <v>　</v>
      </c>
      <c r="V1400" s="9" t="str">
        <f t="shared" si="107"/>
        <v xml:space="preserve"> </v>
      </c>
      <c r="W1400" s="9">
        <f t="shared" si="108"/>
        <v>0</v>
      </c>
      <c r="X1400" s="8" t="str">
        <f t="shared" si="109"/>
        <v/>
      </c>
    </row>
    <row r="1401" spans="1:24" ht="57" customHeight="1" x14ac:dyDescent="0.15">
      <c r="A1401" s="44"/>
      <c r="B1401" s="11"/>
      <c r="C1401" s="17"/>
      <c r="D1401" s="17"/>
      <c r="E1401" s="16"/>
      <c r="F1401" s="15"/>
      <c r="G1401" s="14"/>
      <c r="H1401" s="13" t="str">
        <f>IF(F1401="","",VLOOKUP(F1401,図書名リスト!$C$3:$W$900,16,0))</f>
        <v/>
      </c>
      <c r="I1401" s="12" t="str">
        <f>IF(F1401="","",VLOOKUP(X1401,図書名リスト!$A$3:$W$900,5,0))</f>
        <v/>
      </c>
      <c r="J1401" s="25" t="str">
        <f>IF(F1401="","",VLOOKUP(X1401,図書名リスト!$A$3:$W$900,9,0))</f>
        <v/>
      </c>
      <c r="K1401" s="24" t="str">
        <f>IF(F1401="","",VLOOKUP(X1401,図書名リスト!$A$3:$W$900,23,0))</f>
        <v/>
      </c>
      <c r="L1401" s="10" t="str">
        <f>IF(F1401="","",VLOOKUP(X1401,図書名リスト!$A$3:$W$900,11,0))</f>
        <v/>
      </c>
      <c r="M1401" s="43" t="str">
        <f>IF(F1401="","",VLOOKUP(X1401,図書名リスト!$A$3:$W$900,14,0))</f>
        <v/>
      </c>
      <c r="N1401" s="10" t="str">
        <f>IF(F1401="","",VLOOKUP(X1401,図書名リスト!$A$3:$W$900,17,0))</f>
        <v/>
      </c>
      <c r="O1401" s="11"/>
      <c r="P1401" s="23" t="str">
        <f>IF(F1401="","",VLOOKUP(X1401,図書名リスト!$A$3:$W$900,21,0))</f>
        <v/>
      </c>
      <c r="Q1401" s="22" t="str">
        <f>IF(F1401="","",VLOOKUP(X1401,図書名リスト!$A$3:$W$900,19,0))</f>
        <v/>
      </c>
      <c r="R1401" s="23" t="str">
        <f>IF(F1401="","",VLOOKUP(X1401,図書名リスト!$A$3:$W$900,20,0))</f>
        <v/>
      </c>
      <c r="S1401" s="22" t="str">
        <f>IF(F1401="","",VLOOKUP(X1401,図書名リスト!$A$3:$W$900,22,0))</f>
        <v/>
      </c>
      <c r="T1401" s="9" t="str">
        <f t="shared" si="105"/>
        <v xml:space="preserve"> </v>
      </c>
      <c r="U1401" s="9" t="str">
        <f t="shared" si="106"/>
        <v>　</v>
      </c>
      <c r="V1401" s="9" t="str">
        <f t="shared" si="107"/>
        <v xml:space="preserve"> </v>
      </c>
      <c r="W1401" s="9">
        <f t="shared" si="108"/>
        <v>0</v>
      </c>
      <c r="X1401" s="8" t="str">
        <f t="shared" si="109"/>
        <v/>
      </c>
    </row>
    <row r="1402" spans="1:24" ht="57" customHeight="1" x14ac:dyDescent="0.15">
      <c r="A1402" s="44"/>
      <c r="B1402" s="11"/>
      <c r="C1402" s="17"/>
      <c r="D1402" s="17"/>
      <c r="E1402" s="16"/>
      <c r="F1402" s="15"/>
      <c r="G1402" s="14"/>
      <c r="H1402" s="13" t="str">
        <f>IF(F1402="","",VLOOKUP(F1402,図書名リスト!$C$3:$W$900,16,0))</f>
        <v/>
      </c>
      <c r="I1402" s="12" t="str">
        <f>IF(F1402="","",VLOOKUP(X1402,図書名リスト!$A$3:$W$900,5,0))</f>
        <v/>
      </c>
      <c r="J1402" s="25" t="str">
        <f>IF(F1402="","",VLOOKUP(X1402,図書名リスト!$A$3:$W$900,9,0))</f>
        <v/>
      </c>
      <c r="K1402" s="24" t="str">
        <f>IF(F1402="","",VLOOKUP(X1402,図書名リスト!$A$3:$W$900,23,0))</f>
        <v/>
      </c>
      <c r="L1402" s="10" t="str">
        <f>IF(F1402="","",VLOOKUP(X1402,図書名リスト!$A$3:$W$900,11,0))</f>
        <v/>
      </c>
      <c r="M1402" s="43" t="str">
        <f>IF(F1402="","",VLOOKUP(X1402,図書名リスト!$A$3:$W$900,14,0))</f>
        <v/>
      </c>
      <c r="N1402" s="10" t="str">
        <f>IF(F1402="","",VLOOKUP(X1402,図書名リスト!$A$3:$W$900,17,0))</f>
        <v/>
      </c>
      <c r="O1402" s="11"/>
      <c r="P1402" s="23" t="str">
        <f>IF(F1402="","",VLOOKUP(X1402,図書名リスト!$A$3:$W$900,21,0))</f>
        <v/>
      </c>
      <c r="Q1402" s="22" t="str">
        <f>IF(F1402="","",VLOOKUP(X1402,図書名リスト!$A$3:$W$900,19,0))</f>
        <v/>
      </c>
      <c r="R1402" s="23" t="str">
        <f>IF(F1402="","",VLOOKUP(X1402,図書名リスト!$A$3:$W$900,20,0))</f>
        <v/>
      </c>
      <c r="S1402" s="22" t="str">
        <f>IF(F1402="","",VLOOKUP(X1402,図書名リスト!$A$3:$W$900,22,0))</f>
        <v/>
      </c>
      <c r="T1402" s="9" t="str">
        <f t="shared" si="105"/>
        <v xml:space="preserve"> </v>
      </c>
      <c r="U1402" s="9" t="str">
        <f t="shared" si="106"/>
        <v>　</v>
      </c>
      <c r="V1402" s="9" t="str">
        <f t="shared" si="107"/>
        <v xml:space="preserve"> </v>
      </c>
      <c r="W1402" s="9">
        <f t="shared" si="108"/>
        <v>0</v>
      </c>
      <c r="X1402" s="8" t="str">
        <f t="shared" si="109"/>
        <v/>
      </c>
    </row>
    <row r="1403" spans="1:24" ht="57" customHeight="1" x14ac:dyDescent="0.15">
      <c r="A1403" s="44"/>
      <c r="B1403" s="11"/>
      <c r="C1403" s="17"/>
      <c r="D1403" s="17"/>
      <c r="E1403" s="16"/>
      <c r="F1403" s="15"/>
      <c r="G1403" s="14"/>
      <c r="H1403" s="13" t="str">
        <f>IF(F1403="","",VLOOKUP(F1403,図書名リスト!$C$3:$W$900,16,0))</f>
        <v/>
      </c>
      <c r="I1403" s="12" t="str">
        <f>IF(F1403="","",VLOOKUP(X1403,図書名リスト!$A$3:$W$900,5,0))</f>
        <v/>
      </c>
      <c r="J1403" s="25" t="str">
        <f>IF(F1403="","",VLOOKUP(X1403,図書名リスト!$A$3:$W$900,9,0))</f>
        <v/>
      </c>
      <c r="K1403" s="24" t="str">
        <f>IF(F1403="","",VLOOKUP(X1403,図書名リスト!$A$3:$W$900,23,0))</f>
        <v/>
      </c>
      <c r="L1403" s="10" t="str">
        <f>IF(F1403="","",VLOOKUP(X1403,図書名リスト!$A$3:$W$900,11,0))</f>
        <v/>
      </c>
      <c r="M1403" s="43" t="str">
        <f>IF(F1403="","",VLOOKUP(X1403,図書名リスト!$A$3:$W$900,14,0))</f>
        <v/>
      </c>
      <c r="N1403" s="10" t="str">
        <f>IF(F1403="","",VLOOKUP(X1403,図書名リスト!$A$3:$W$900,17,0))</f>
        <v/>
      </c>
      <c r="O1403" s="11"/>
      <c r="P1403" s="23" t="str">
        <f>IF(F1403="","",VLOOKUP(X1403,図書名リスト!$A$3:$W$900,21,0))</f>
        <v/>
      </c>
      <c r="Q1403" s="22" t="str">
        <f>IF(F1403="","",VLOOKUP(X1403,図書名リスト!$A$3:$W$900,19,0))</f>
        <v/>
      </c>
      <c r="R1403" s="23" t="str">
        <f>IF(F1403="","",VLOOKUP(X1403,図書名リスト!$A$3:$W$900,20,0))</f>
        <v/>
      </c>
      <c r="S1403" s="22" t="str">
        <f>IF(F1403="","",VLOOKUP(X1403,図書名リスト!$A$3:$W$900,22,0))</f>
        <v/>
      </c>
      <c r="T1403" s="9" t="str">
        <f t="shared" si="105"/>
        <v xml:space="preserve"> </v>
      </c>
      <c r="U1403" s="9" t="str">
        <f t="shared" si="106"/>
        <v>　</v>
      </c>
      <c r="V1403" s="9" t="str">
        <f t="shared" si="107"/>
        <v xml:space="preserve"> </v>
      </c>
      <c r="W1403" s="9">
        <f t="shared" si="108"/>
        <v>0</v>
      </c>
      <c r="X1403" s="8" t="str">
        <f t="shared" si="109"/>
        <v/>
      </c>
    </row>
    <row r="1404" spans="1:24" ht="57" customHeight="1" x14ac:dyDescent="0.15">
      <c r="A1404" s="44"/>
      <c r="B1404" s="11"/>
      <c r="C1404" s="17"/>
      <c r="D1404" s="17"/>
      <c r="E1404" s="16"/>
      <c r="F1404" s="15"/>
      <c r="G1404" s="14"/>
      <c r="H1404" s="13" t="str">
        <f>IF(F1404="","",VLOOKUP(F1404,図書名リスト!$C$3:$W$900,16,0))</f>
        <v/>
      </c>
      <c r="I1404" s="12" t="str">
        <f>IF(F1404="","",VLOOKUP(X1404,図書名リスト!$A$3:$W$900,5,0))</f>
        <v/>
      </c>
      <c r="J1404" s="25" t="str">
        <f>IF(F1404="","",VLOOKUP(X1404,図書名リスト!$A$3:$W$900,9,0))</f>
        <v/>
      </c>
      <c r="K1404" s="24" t="str">
        <f>IF(F1404="","",VLOOKUP(X1404,図書名リスト!$A$3:$W$900,23,0))</f>
        <v/>
      </c>
      <c r="L1404" s="10" t="str">
        <f>IF(F1404="","",VLOOKUP(X1404,図書名リスト!$A$3:$W$900,11,0))</f>
        <v/>
      </c>
      <c r="M1404" s="43" t="str">
        <f>IF(F1404="","",VLOOKUP(X1404,図書名リスト!$A$3:$W$900,14,0))</f>
        <v/>
      </c>
      <c r="N1404" s="10" t="str">
        <f>IF(F1404="","",VLOOKUP(X1404,図書名リスト!$A$3:$W$900,17,0))</f>
        <v/>
      </c>
      <c r="O1404" s="11"/>
      <c r="P1404" s="23" t="str">
        <f>IF(F1404="","",VLOOKUP(X1404,図書名リスト!$A$3:$W$900,21,0))</f>
        <v/>
      </c>
      <c r="Q1404" s="22" t="str">
        <f>IF(F1404="","",VLOOKUP(X1404,図書名リスト!$A$3:$W$900,19,0))</f>
        <v/>
      </c>
      <c r="R1404" s="23" t="str">
        <f>IF(F1404="","",VLOOKUP(X1404,図書名リスト!$A$3:$W$900,20,0))</f>
        <v/>
      </c>
      <c r="S1404" s="22" t="str">
        <f>IF(F1404="","",VLOOKUP(X1404,図書名リスト!$A$3:$W$900,22,0))</f>
        <v/>
      </c>
      <c r="T1404" s="9" t="str">
        <f t="shared" si="105"/>
        <v xml:space="preserve"> </v>
      </c>
      <c r="U1404" s="9" t="str">
        <f t="shared" si="106"/>
        <v>　</v>
      </c>
      <c r="V1404" s="9" t="str">
        <f t="shared" si="107"/>
        <v xml:space="preserve"> </v>
      </c>
      <c r="W1404" s="9">
        <f t="shared" si="108"/>
        <v>0</v>
      </c>
      <c r="X1404" s="8" t="str">
        <f t="shared" si="109"/>
        <v/>
      </c>
    </row>
    <row r="1405" spans="1:24" ht="57" customHeight="1" x14ac:dyDescent="0.15">
      <c r="A1405" s="44"/>
      <c r="B1405" s="11"/>
      <c r="C1405" s="17"/>
      <c r="D1405" s="17"/>
      <c r="E1405" s="16"/>
      <c r="F1405" s="15"/>
      <c r="G1405" s="14"/>
      <c r="H1405" s="13" t="str">
        <f>IF(F1405="","",VLOOKUP(F1405,図書名リスト!$C$3:$W$900,16,0))</f>
        <v/>
      </c>
      <c r="I1405" s="12" t="str">
        <f>IF(F1405="","",VLOOKUP(X1405,図書名リスト!$A$3:$W$900,5,0))</f>
        <v/>
      </c>
      <c r="J1405" s="25" t="str">
        <f>IF(F1405="","",VLOOKUP(X1405,図書名リスト!$A$3:$W$900,9,0))</f>
        <v/>
      </c>
      <c r="K1405" s="24" t="str">
        <f>IF(F1405="","",VLOOKUP(X1405,図書名リスト!$A$3:$W$900,23,0))</f>
        <v/>
      </c>
      <c r="L1405" s="10" t="str">
        <f>IF(F1405="","",VLOOKUP(X1405,図書名リスト!$A$3:$W$900,11,0))</f>
        <v/>
      </c>
      <c r="M1405" s="43" t="str">
        <f>IF(F1405="","",VLOOKUP(X1405,図書名リスト!$A$3:$W$900,14,0))</f>
        <v/>
      </c>
      <c r="N1405" s="10" t="str">
        <f>IF(F1405="","",VLOOKUP(X1405,図書名リスト!$A$3:$W$900,17,0))</f>
        <v/>
      </c>
      <c r="O1405" s="11"/>
      <c r="P1405" s="23" t="str">
        <f>IF(F1405="","",VLOOKUP(X1405,図書名リスト!$A$3:$W$900,21,0))</f>
        <v/>
      </c>
      <c r="Q1405" s="22" t="str">
        <f>IF(F1405="","",VLOOKUP(X1405,図書名リスト!$A$3:$W$900,19,0))</f>
        <v/>
      </c>
      <c r="R1405" s="23" t="str">
        <f>IF(F1405="","",VLOOKUP(X1405,図書名リスト!$A$3:$W$900,20,0))</f>
        <v/>
      </c>
      <c r="S1405" s="22" t="str">
        <f>IF(F1405="","",VLOOKUP(X1405,図書名リスト!$A$3:$W$900,22,0))</f>
        <v/>
      </c>
      <c r="T1405" s="9" t="str">
        <f t="shared" si="105"/>
        <v xml:space="preserve"> </v>
      </c>
      <c r="U1405" s="9" t="str">
        <f t="shared" si="106"/>
        <v>　</v>
      </c>
      <c r="V1405" s="9" t="str">
        <f t="shared" si="107"/>
        <v xml:space="preserve"> </v>
      </c>
      <c r="W1405" s="9">
        <f t="shared" si="108"/>
        <v>0</v>
      </c>
      <c r="X1405" s="8" t="str">
        <f t="shared" si="109"/>
        <v/>
      </c>
    </row>
    <row r="1406" spans="1:24" ht="57" customHeight="1" x14ac:dyDescent="0.15">
      <c r="A1406" s="44"/>
      <c r="B1406" s="11"/>
      <c r="C1406" s="17"/>
      <c r="D1406" s="17"/>
      <c r="E1406" s="16"/>
      <c r="F1406" s="15"/>
      <c r="G1406" s="14"/>
      <c r="H1406" s="13" t="str">
        <f>IF(F1406="","",VLOOKUP(F1406,図書名リスト!$C$3:$W$900,16,0))</f>
        <v/>
      </c>
      <c r="I1406" s="12" t="str">
        <f>IF(F1406="","",VLOOKUP(X1406,図書名リスト!$A$3:$W$900,5,0))</f>
        <v/>
      </c>
      <c r="J1406" s="25" t="str">
        <f>IF(F1406="","",VLOOKUP(X1406,図書名リスト!$A$3:$W$900,9,0))</f>
        <v/>
      </c>
      <c r="K1406" s="24" t="str">
        <f>IF(F1406="","",VLOOKUP(X1406,図書名リスト!$A$3:$W$900,23,0))</f>
        <v/>
      </c>
      <c r="L1406" s="10" t="str">
        <f>IF(F1406="","",VLOOKUP(X1406,図書名リスト!$A$3:$W$900,11,0))</f>
        <v/>
      </c>
      <c r="M1406" s="43" t="str">
        <f>IF(F1406="","",VLOOKUP(X1406,図書名リスト!$A$3:$W$900,14,0))</f>
        <v/>
      </c>
      <c r="N1406" s="10" t="str">
        <f>IF(F1406="","",VLOOKUP(X1406,図書名リスト!$A$3:$W$900,17,0))</f>
        <v/>
      </c>
      <c r="O1406" s="11"/>
      <c r="P1406" s="23" t="str">
        <f>IF(F1406="","",VLOOKUP(X1406,図書名リスト!$A$3:$W$900,21,0))</f>
        <v/>
      </c>
      <c r="Q1406" s="22" t="str">
        <f>IF(F1406="","",VLOOKUP(X1406,図書名リスト!$A$3:$W$900,19,0))</f>
        <v/>
      </c>
      <c r="R1406" s="23" t="str">
        <f>IF(F1406="","",VLOOKUP(X1406,図書名リスト!$A$3:$W$900,20,0))</f>
        <v/>
      </c>
      <c r="S1406" s="22" t="str">
        <f>IF(F1406="","",VLOOKUP(X1406,図書名リスト!$A$3:$W$900,22,0))</f>
        <v/>
      </c>
      <c r="T1406" s="9" t="str">
        <f t="shared" si="105"/>
        <v xml:space="preserve"> </v>
      </c>
      <c r="U1406" s="9" t="str">
        <f t="shared" si="106"/>
        <v>　</v>
      </c>
      <c r="V1406" s="9" t="str">
        <f t="shared" si="107"/>
        <v xml:space="preserve"> </v>
      </c>
      <c r="W1406" s="9">
        <f t="shared" si="108"/>
        <v>0</v>
      </c>
      <c r="X1406" s="8" t="str">
        <f t="shared" si="109"/>
        <v/>
      </c>
    </row>
    <row r="1407" spans="1:24" ht="57" customHeight="1" x14ac:dyDescent="0.15">
      <c r="A1407" s="44"/>
      <c r="B1407" s="11"/>
      <c r="C1407" s="17"/>
      <c r="D1407" s="17"/>
      <c r="E1407" s="16"/>
      <c r="F1407" s="15"/>
      <c r="G1407" s="14"/>
      <c r="H1407" s="13" t="str">
        <f>IF(F1407="","",VLOOKUP(F1407,図書名リスト!$C$3:$W$900,16,0))</f>
        <v/>
      </c>
      <c r="I1407" s="12" t="str">
        <f>IF(F1407="","",VLOOKUP(X1407,図書名リスト!$A$3:$W$900,5,0))</f>
        <v/>
      </c>
      <c r="J1407" s="25" t="str">
        <f>IF(F1407="","",VLOOKUP(X1407,図書名リスト!$A$3:$W$900,9,0))</f>
        <v/>
      </c>
      <c r="K1407" s="24" t="str">
        <f>IF(F1407="","",VLOOKUP(X1407,図書名リスト!$A$3:$W$900,23,0))</f>
        <v/>
      </c>
      <c r="L1407" s="10" t="str">
        <f>IF(F1407="","",VLOOKUP(X1407,図書名リスト!$A$3:$W$900,11,0))</f>
        <v/>
      </c>
      <c r="M1407" s="43" t="str">
        <f>IF(F1407="","",VLOOKUP(X1407,図書名リスト!$A$3:$W$900,14,0))</f>
        <v/>
      </c>
      <c r="N1407" s="10" t="str">
        <f>IF(F1407="","",VLOOKUP(X1407,図書名リスト!$A$3:$W$900,17,0))</f>
        <v/>
      </c>
      <c r="O1407" s="11"/>
      <c r="P1407" s="23" t="str">
        <f>IF(F1407="","",VLOOKUP(X1407,図書名リスト!$A$3:$W$900,21,0))</f>
        <v/>
      </c>
      <c r="Q1407" s="22" t="str">
        <f>IF(F1407="","",VLOOKUP(X1407,図書名リスト!$A$3:$W$900,19,0))</f>
        <v/>
      </c>
      <c r="R1407" s="23" t="str">
        <f>IF(F1407="","",VLOOKUP(X1407,図書名リスト!$A$3:$W$900,20,0))</f>
        <v/>
      </c>
      <c r="S1407" s="22" t="str">
        <f>IF(F1407="","",VLOOKUP(X1407,図書名リスト!$A$3:$W$900,22,0))</f>
        <v/>
      </c>
      <c r="T1407" s="9" t="str">
        <f t="shared" si="105"/>
        <v xml:space="preserve"> </v>
      </c>
      <c r="U1407" s="9" t="str">
        <f t="shared" si="106"/>
        <v>　</v>
      </c>
      <c r="V1407" s="9" t="str">
        <f t="shared" si="107"/>
        <v xml:space="preserve"> </v>
      </c>
      <c r="W1407" s="9">
        <f t="shared" si="108"/>
        <v>0</v>
      </c>
      <c r="X1407" s="8" t="str">
        <f t="shared" si="109"/>
        <v/>
      </c>
    </row>
    <row r="1408" spans="1:24" ht="57" customHeight="1" x14ac:dyDescent="0.15">
      <c r="A1408" s="44"/>
      <c r="B1408" s="11"/>
      <c r="C1408" s="17"/>
      <c r="D1408" s="17"/>
      <c r="E1408" s="16"/>
      <c r="F1408" s="15"/>
      <c r="G1408" s="14"/>
      <c r="H1408" s="13" t="str">
        <f>IF(F1408="","",VLOOKUP(F1408,図書名リスト!$C$3:$W$900,16,0))</f>
        <v/>
      </c>
      <c r="I1408" s="12" t="str">
        <f>IF(F1408="","",VLOOKUP(X1408,図書名リスト!$A$3:$W$900,5,0))</f>
        <v/>
      </c>
      <c r="J1408" s="25" t="str">
        <f>IF(F1408="","",VLOOKUP(X1408,図書名リスト!$A$3:$W$900,9,0))</f>
        <v/>
      </c>
      <c r="K1408" s="24" t="str">
        <f>IF(F1408="","",VLOOKUP(X1408,図書名リスト!$A$3:$W$900,23,0))</f>
        <v/>
      </c>
      <c r="L1408" s="10" t="str">
        <f>IF(F1408="","",VLOOKUP(X1408,図書名リスト!$A$3:$W$900,11,0))</f>
        <v/>
      </c>
      <c r="M1408" s="43" t="str">
        <f>IF(F1408="","",VLOOKUP(X1408,図書名リスト!$A$3:$W$900,14,0))</f>
        <v/>
      </c>
      <c r="N1408" s="10" t="str">
        <f>IF(F1408="","",VLOOKUP(X1408,図書名リスト!$A$3:$W$900,17,0))</f>
        <v/>
      </c>
      <c r="O1408" s="11"/>
      <c r="P1408" s="23" t="str">
        <f>IF(F1408="","",VLOOKUP(X1408,図書名リスト!$A$3:$W$900,21,0))</f>
        <v/>
      </c>
      <c r="Q1408" s="22" t="str">
        <f>IF(F1408="","",VLOOKUP(X1408,図書名リスト!$A$3:$W$900,19,0))</f>
        <v/>
      </c>
      <c r="R1408" s="23" t="str">
        <f>IF(F1408="","",VLOOKUP(X1408,図書名リスト!$A$3:$W$900,20,0))</f>
        <v/>
      </c>
      <c r="S1408" s="22" t="str">
        <f>IF(F1408="","",VLOOKUP(X1408,図書名リスト!$A$3:$W$900,22,0))</f>
        <v/>
      </c>
      <c r="T1408" s="9" t="str">
        <f t="shared" si="105"/>
        <v xml:space="preserve"> </v>
      </c>
      <c r="U1408" s="9" t="str">
        <f t="shared" si="106"/>
        <v>　</v>
      </c>
      <c r="V1408" s="9" t="str">
        <f t="shared" si="107"/>
        <v xml:space="preserve"> </v>
      </c>
      <c r="W1408" s="9">
        <f t="shared" si="108"/>
        <v>0</v>
      </c>
      <c r="X1408" s="8" t="str">
        <f t="shared" si="109"/>
        <v/>
      </c>
    </row>
    <row r="1409" spans="1:24" ht="57" customHeight="1" x14ac:dyDescent="0.15">
      <c r="A1409" s="44"/>
      <c r="B1409" s="11"/>
      <c r="C1409" s="17"/>
      <c r="D1409" s="17"/>
      <c r="E1409" s="16"/>
      <c r="F1409" s="15"/>
      <c r="G1409" s="14"/>
      <c r="H1409" s="13" t="str">
        <f>IF(F1409="","",VLOOKUP(F1409,図書名リスト!$C$3:$W$900,16,0))</f>
        <v/>
      </c>
      <c r="I1409" s="12" t="str">
        <f>IF(F1409="","",VLOOKUP(X1409,図書名リスト!$A$3:$W$900,5,0))</f>
        <v/>
      </c>
      <c r="J1409" s="25" t="str">
        <f>IF(F1409="","",VLOOKUP(X1409,図書名リスト!$A$3:$W$900,9,0))</f>
        <v/>
      </c>
      <c r="K1409" s="24" t="str">
        <f>IF(F1409="","",VLOOKUP(X1409,図書名リスト!$A$3:$W$900,23,0))</f>
        <v/>
      </c>
      <c r="L1409" s="10" t="str">
        <f>IF(F1409="","",VLOOKUP(X1409,図書名リスト!$A$3:$W$900,11,0))</f>
        <v/>
      </c>
      <c r="M1409" s="43" t="str">
        <f>IF(F1409="","",VLOOKUP(X1409,図書名リスト!$A$3:$W$900,14,0))</f>
        <v/>
      </c>
      <c r="N1409" s="10" t="str">
        <f>IF(F1409="","",VLOOKUP(X1409,図書名リスト!$A$3:$W$900,17,0))</f>
        <v/>
      </c>
      <c r="O1409" s="11"/>
      <c r="P1409" s="23" t="str">
        <f>IF(F1409="","",VLOOKUP(X1409,図書名リスト!$A$3:$W$900,21,0))</f>
        <v/>
      </c>
      <c r="Q1409" s="22" t="str">
        <f>IF(F1409="","",VLOOKUP(X1409,図書名リスト!$A$3:$W$900,19,0))</f>
        <v/>
      </c>
      <c r="R1409" s="23" t="str">
        <f>IF(F1409="","",VLOOKUP(X1409,図書名リスト!$A$3:$W$900,20,0))</f>
        <v/>
      </c>
      <c r="S1409" s="22" t="str">
        <f>IF(F1409="","",VLOOKUP(X1409,図書名リスト!$A$3:$W$900,22,0))</f>
        <v/>
      </c>
      <c r="T1409" s="9" t="str">
        <f t="shared" si="105"/>
        <v xml:space="preserve"> </v>
      </c>
      <c r="U1409" s="9" t="str">
        <f t="shared" si="106"/>
        <v>　</v>
      </c>
      <c r="V1409" s="9" t="str">
        <f t="shared" si="107"/>
        <v xml:space="preserve"> </v>
      </c>
      <c r="W1409" s="9">
        <f t="shared" si="108"/>
        <v>0</v>
      </c>
      <c r="X1409" s="8" t="str">
        <f t="shared" si="109"/>
        <v/>
      </c>
    </row>
    <row r="1410" spans="1:24" ht="57" customHeight="1" x14ac:dyDescent="0.15">
      <c r="A1410" s="44"/>
      <c r="B1410" s="11"/>
      <c r="C1410" s="17"/>
      <c r="D1410" s="17"/>
      <c r="E1410" s="16"/>
      <c r="F1410" s="15"/>
      <c r="G1410" s="14"/>
      <c r="H1410" s="13" t="str">
        <f>IF(F1410="","",VLOOKUP(F1410,図書名リスト!$C$3:$W$900,16,0))</f>
        <v/>
      </c>
      <c r="I1410" s="12" t="str">
        <f>IF(F1410="","",VLOOKUP(X1410,図書名リスト!$A$3:$W$900,5,0))</f>
        <v/>
      </c>
      <c r="J1410" s="25" t="str">
        <f>IF(F1410="","",VLOOKUP(X1410,図書名リスト!$A$3:$W$900,9,0))</f>
        <v/>
      </c>
      <c r="K1410" s="24" t="str">
        <f>IF(F1410="","",VLOOKUP(X1410,図書名リスト!$A$3:$W$900,23,0))</f>
        <v/>
      </c>
      <c r="L1410" s="10" t="str">
        <f>IF(F1410="","",VLOOKUP(X1410,図書名リスト!$A$3:$W$900,11,0))</f>
        <v/>
      </c>
      <c r="M1410" s="43" t="str">
        <f>IF(F1410="","",VLOOKUP(X1410,図書名リスト!$A$3:$W$900,14,0))</f>
        <v/>
      </c>
      <c r="N1410" s="10" t="str">
        <f>IF(F1410="","",VLOOKUP(X1410,図書名リスト!$A$3:$W$900,17,0))</f>
        <v/>
      </c>
      <c r="O1410" s="11"/>
      <c r="P1410" s="23" t="str">
        <f>IF(F1410="","",VLOOKUP(X1410,図書名リスト!$A$3:$W$900,21,0))</f>
        <v/>
      </c>
      <c r="Q1410" s="22" t="str">
        <f>IF(F1410="","",VLOOKUP(X1410,図書名リスト!$A$3:$W$900,19,0))</f>
        <v/>
      </c>
      <c r="R1410" s="23" t="str">
        <f>IF(F1410="","",VLOOKUP(X1410,図書名リスト!$A$3:$W$900,20,0))</f>
        <v/>
      </c>
      <c r="S1410" s="22" t="str">
        <f>IF(F1410="","",VLOOKUP(X1410,図書名リスト!$A$3:$W$900,22,0))</f>
        <v/>
      </c>
      <c r="T1410" s="9" t="str">
        <f t="shared" si="105"/>
        <v xml:space="preserve"> </v>
      </c>
      <c r="U1410" s="9" t="str">
        <f t="shared" si="106"/>
        <v>　</v>
      </c>
      <c r="V1410" s="9" t="str">
        <f t="shared" si="107"/>
        <v xml:space="preserve"> </v>
      </c>
      <c r="W1410" s="9">
        <f t="shared" si="108"/>
        <v>0</v>
      </c>
      <c r="X1410" s="8" t="str">
        <f t="shared" si="109"/>
        <v/>
      </c>
    </row>
    <row r="1411" spans="1:24" ht="57" customHeight="1" x14ac:dyDescent="0.15">
      <c r="A1411" s="44"/>
      <c r="B1411" s="11"/>
      <c r="C1411" s="17"/>
      <c r="D1411" s="17"/>
      <c r="E1411" s="16"/>
      <c r="F1411" s="15"/>
      <c r="G1411" s="14"/>
      <c r="H1411" s="13" t="str">
        <f>IF(F1411="","",VLOOKUP(F1411,図書名リスト!$C$3:$W$900,16,0))</f>
        <v/>
      </c>
      <c r="I1411" s="12" t="str">
        <f>IF(F1411="","",VLOOKUP(X1411,図書名リスト!$A$3:$W$900,5,0))</f>
        <v/>
      </c>
      <c r="J1411" s="25" t="str">
        <f>IF(F1411="","",VLOOKUP(X1411,図書名リスト!$A$3:$W$900,9,0))</f>
        <v/>
      </c>
      <c r="K1411" s="24" t="str">
        <f>IF(F1411="","",VLOOKUP(X1411,図書名リスト!$A$3:$W$900,23,0))</f>
        <v/>
      </c>
      <c r="L1411" s="10" t="str">
        <f>IF(F1411="","",VLOOKUP(X1411,図書名リスト!$A$3:$W$900,11,0))</f>
        <v/>
      </c>
      <c r="M1411" s="43" t="str">
        <f>IF(F1411="","",VLOOKUP(X1411,図書名リスト!$A$3:$W$900,14,0))</f>
        <v/>
      </c>
      <c r="N1411" s="10" t="str">
        <f>IF(F1411="","",VLOOKUP(X1411,図書名リスト!$A$3:$W$900,17,0))</f>
        <v/>
      </c>
      <c r="O1411" s="11"/>
      <c r="P1411" s="23" t="str">
        <f>IF(F1411="","",VLOOKUP(X1411,図書名リスト!$A$3:$W$900,21,0))</f>
        <v/>
      </c>
      <c r="Q1411" s="22" t="str">
        <f>IF(F1411="","",VLOOKUP(X1411,図書名リスト!$A$3:$W$900,19,0))</f>
        <v/>
      </c>
      <c r="R1411" s="23" t="str">
        <f>IF(F1411="","",VLOOKUP(X1411,図書名リスト!$A$3:$W$900,20,0))</f>
        <v/>
      </c>
      <c r="S1411" s="22" t="str">
        <f>IF(F1411="","",VLOOKUP(X1411,図書名リスト!$A$3:$W$900,22,0))</f>
        <v/>
      </c>
      <c r="T1411" s="9" t="str">
        <f t="shared" si="105"/>
        <v xml:space="preserve"> </v>
      </c>
      <c r="U1411" s="9" t="str">
        <f t="shared" si="106"/>
        <v>　</v>
      </c>
      <c r="V1411" s="9" t="str">
        <f t="shared" si="107"/>
        <v xml:space="preserve"> </v>
      </c>
      <c r="W1411" s="9">
        <f t="shared" si="108"/>
        <v>0</v>
      </c>
      <c r="X1411" s="8" t="str">
        <f t="shared" si="109"/>
        <v/>
      </c>
    </row>
    <row r="1412" spans="1:24" ht="57" customHeight="1" x14ac:dyDescent="0.15">
      <c r="A1412" s="44"/>
      <c r="B1412" s="11"/>
      <c r="C1412" s="17"/>
      <c r="D1412" s="17"/>
      <c r="E1412" s="16"/>
      <c r="F1412" s="15"/>
      <c r="G1412" s="14"/>
      <c r="H1412" s="13" t="str">
        <f>IF(F1412="","",VLOOKUP(F1412,図書名リスト!$C$3:$W$900,16,0))</f>
        <v/>
      </c>
      <c r="I1412" s="12" t="str">
        <f>IF(F1412="","",VLOOKUP(X1412,図書名リスト!$A$3:$W$900,5,0))</f>
        <v/>
      </c>
      <c r="J1412" s="25" t="str">
        <f>IF(F1412="","",VLOOKUP(X1412,図書名リスト!$A$3:$W$900,9,0))</f>
        <v/>
      </c>
      <c r="K1412" s="24" t="str">
        <f>IF(F1412="","",VLOOKUP(X1412,図書名リスト!$A$3:$W$900,23,0))</f>
        <v/>
      </c>
      <c r="L1412" s="10" t="str">
        <f>IF(F1412="","",VLOOKUP(X1412,図書名リスト!$A$3:$W$900,11,0))</f>
        <v/>
      </c>
      <c r="M1412" s="43" t="str">
        <f>IF(F1412="","",VLOOKUP(X1412,図書名リスト!$A$3:$W$900,14,0))</f>
        <v/>
      </c>
      <c r="N1412" s="10" t="str">
        <f>IF(F1412="","",VLOOKUP(X1412,図書名リスト!$A$3:$W$900,17,0))</f>
        <v/>
      </c>
      <c r="O1412" s="11"/>
      <c r="P1412" s="23" t="str">
        <f>IF(F1412="","",VLOOKUP(X1412,図書名リスト!$A$3:$W$900,21,0))</f>
        <v/>
      </c>
      <c r="Q1412" s="22" t="str">
        <f>IF(F1412="","",VLOOKUP(X1412,図書名リスト!$A$3:$W$900,19,0))</f>
        <v/>
      </c>
      <c r="R1412" s="23" t="str">
        <f>IF(F1412="","",VLOOKUP(X1412,図書名リスト!$A$3:$W$900,20,0))</f>
        <v/>
      </c>
      <c r="S1412" s="22" t="str">
        <f>IF(F1412="","",VLOOKUP(X1412,図書名リスト!$A$3:$W$900,22,0))</f>
        <v/>
      </c>
      <c r="T1412" s="9" t="str">
        <f t="shared" si="105"/>
        <v xml:space="preserve"> </v>
      </c>
      <c r="U1412" s="9" t="str">
        <f t="shared" si="106"/>
        <v>　</v>
      </c>
      <c r="V1412" s="9" t="str">
        <f t="shared" si="107"/>
        <v xml:space="preserve"> </v>
      </c>
      <c r="W1412" s="9">
        <f t="shared" si="108"/>
        <v>0</v>
      </c>
      <c r="X1412" s="8" t="str">
        <f t="shared" si="109"/>
        <v/>
      </c>
    </row>
    <row r="1413" spans="1:24" ht="57" customHeight="1" x14ac:dyDescent="0.15">
      <c r="A1413" s="44"/>
      <c r="B1413" s="11"/>
      <c r="C1413" s="17"/>
      <c r="D1413" s="17"/>
      <c r="E1413" s="16"/>
      <c r="F1413" s="15"/>
      <c r="G1413" s="14"/>
      <c r="H1413" s="13" t="str">
        <f>IF(F1413="","",VLOOKUP(F1413,図書名リスト!$C$3:$W$900,16,0))</f>
        <v/>
      </c>
      <c r="I1413" s="12" t="str">
        <f>IF(F1413="","",VLOOKUP(X1413,図書名リスト!$A$3:$W$900,5,0))</f>
        <v/>
      </c>
      <c r="J1413" s="25" t="str">
        <f>IF(F1413="","",VLOOKUP(X1413,図書名リスト!$A$3:$W$900,9,0))</f>
        <v/>
      </c>
      <c r="K1413" s="24" t="str">
        <f>IF(F1413="","",VLOOKUP(X1413,図書名リスト!$A$3:$W$900,23,0))</f>
        <v/>
      </c>
      <c r="L1413" s="10" t="str">
        <f>IF(F1413="","",VLOOKUP(X1413,図書名リスト!$A$3:$W$900,11,0))</f>
        <v/>
      </c>
      <c r="M1413" s="43" t="str">
        <f>IF(F1413="","",VLOOKUP(X1413,図書名リスト!$A$3:$W$900,14,0))</f>
        <v/>
      </c>
      <c r="N1413" s="10" t="str">
        <f>IF(F1413="","",VLOOKUP(X1413,図書名リスト!$A$3:$W$900,17,0))</f>
        <v/>
      </c>
      <c r="O1413" s="11"/>
      <c r="P1413" s="23" t="str">
        <f>IF(F1413="","",VLOOKUP(X1413,図書名リスト!$A$3:$W$900,21,0))</f>
        <v/>
      </c>
      <c r="Q1413" s="22" t="str">
        <f>IF(F1413="","",VLOOKUP(X1413,図書名リスト!$A$3:$W$900,19,0))</f>
        <v/>
      </c>
      <c r="R1413" s="23" t="str">
        <f>IF(F1413="","",VLOOKUP(X1413,図書名リスト!$A$3:$W$900,20,0))</f>
        <v/>
      </c>
      <c r="S1413" s="22" t="str">
        <f>IF(F1413="","",VLOOKUP(X1413,図書名リスト!$A$3:$W$900,22,0))</f>
        <v/>
      </c>
      <c r="T1413" s="9" t="str">
        <f t="shared" si="105"/>
        <v xml:space="preserve"> </v>
      </c>
      <c r="U1413" s="9" t="str">
        <f t="shared" si="106"/>
        <v>　</v>
      </c>
      <c r="V1413" s="9" t="str">
        <f t="shared" si="107"/>
        <v xml:space="preserve"> </v>
      </c>
      <c r="W1413" s="9">
        <f t="shared" si="108"/>
        <v>0</v>
      </c>
      <c r="X1413" s="8" t="str">
        <f t="shared" si="109"/>
        <v/>
      </c>
    </row>
    <row r="1414" spans="1:24" ht="57" customHeight="1" x14ac:dyDescent="0.15">
      <c r="A1414" s="44"/>
      <c r="B1414" s="11"/>
      <c r="C1414" s="17"/>
      <c r="D1414" s="17"/>
      <c r="E1414" s="16"/>
      <c r="F1414" s="15"/>
      <c r="G1414" s="14"/>
      <c r="H1414" s="13" t="str">
        <f>IF(F1414="","",VLOOKUP(F1414,図書名リスト!$C$3:$W$900,16,0))</f>
        <v/>
      </c>
      <c r="I1414" s="12" t="str">
        <f>IF(F1414="","",VLOOKUP(X1414,図書名リスト!$A$3:$W$900,5,0))</f>
        <v/>
      </c>
      <c r="J1414" s="25" t="str">
        <f>IF(F1414="","",VLOOKUP(X1414,図書名リスト!$A$3:$W$900,9,0))</f>
        <v/>
      </c>
      <c r="K1414" s="24" t="str">
        <f>IF(F1414="","",VLOOKUP(X1414,図書名リスト!$A$3:$W$900,23,0))</f>
        <v/>
      </c>
      <c r="L1414" s="10" t="str">
        <f>IF(F1414="","",VLOOKUP(X1414,図書名リスト!$A$3:$W$900,11,0))</f>
        <v/>
      </c>
      <c r="M1414" s="43" t="str">
        <f>IF(F1414="","",VLOOKUP(X1414,図書名リスト!$A$3:$W$900,14,0))</f>
        <v/>
      </c>
      <c r="N1414" s="10" t="str">
        <f>IF(F1414="","",VLOOKUP(X1414,図書名リスト!$A$3:$W$900,17,0))</f>
        <v/>
      </c>
      <c r="O1414" s="11"/>
      <c r="P1414" s="23" t="str">
        <f>IF(F1414="","",VLOOKUP(X1414,図書名リスト!$A$3:$W$900,21,0))</f>
        <v/>
      </c>
      <c r="Q1414" s="22" t="str">
        <f>IF(F1414="","",VLOOKUP(X1414,図書名リスト!$A$3:$W$900,19,0))</f>
        <v/>
      </c>
      <c r="R1414" s="23" t="str">
        <f>IF(F1414="","",VLOOKUP(X1414,図書名リスト!$A$3:$W$900,20,0))</f>
        <v/>
      </c>
      <c r="S1414" s="22" t="str">
        <f>IF(F1414="","",VLOOKUP(X1414,図書名リスト!$A$3:$W$900,22,0))</f>
        <v/>
      </c>
      <c r="T1414" s="9" t="str">
        <f t="shared" si="105"/>
        <v xml:space="preserve"> </v>
      </c>
      <c r="U1414" s="9" t="str">
        <f t="shared" si="106"/>
        <v>　</v>
      </c>
      <c r="V1414" s="9" t="str">
        <f t="shared" si="107"/>
        <v xml:space="preserve"> </v>
      </c>
      <c r="W1414" s="9">
        <f t="shared" si="108"/>
        <v>0</v>
      </c>
      <c r="X1414" s="8" t="str">
        <f t="shared" si="109"/>
        <v/>
      </c>
    </row>
    <row r="1415" spans="1:24" ht="57" customHeight="1" x14ac:dyDescent="0.15">
      <c r="A1415" s="44"/>
      <c r="B1415" s="11"/>
      <c r="C1415" s="17"/>
      <c r="D1415" s="17"/>
      <c r="E1415" s="16"/>
      <c r="F1415" s="15"/>
      <c r="G1415" s="14"/>
      <c r="H1415" s="13" t="str">
        <f>IF(F1415="","",VLOOKUP(F1415,図書名リスト!$C$3:$W$900,16,0))</f>
        <v/>
      </c>
      <c r="I1415" s="12" t="str">
        <f>IF(F1415="","",VLOOKUP(X1415,図書名リスト!$A$3:$W$900,5,0))</f>
        <v/>
      </c>
      <c r="J1415" s="25" t="str">
        <f>IF(F1415="","",VLOOKUP(X1415,図書名リスト!$A$3:$W$900,9,0))</f>
        <v/>
      </c>
      <c r="K1415" s="24" t="str">
        <f>IF(F1415="","",VLOOKUP(X1415,図書名リスト!$A$3:$W$900,23,0))</f>
        <v/>
      </c>
      <c r="L1415" s="10" t="str">
        <f>IF(F1415="","",VLOOKUP(X1415,図書名リスト!$A$3:$W$900,11,0))</f>
        <v/>
      </c>
      <c r="M1415" s="43" t="str">
        <f>IF(F1415="","",VLOOKUP(X1415,図書名リスト!$A$3:$W$900,14,0))</f>
        <v/>
      </c>
      <c r="N1415" s="10" t="str">
        <f>IF(F1415="","",VLOOKUP(X1415,図書名リスト!$A$3:$W$900,17,0))</f>
        <v/>
      </c>
      <c r="O1415" s="11"/>
      <c r="P1415" s="23" t="str">
        <f>IF(F1415="","",VLOOKUP(X1415,図書名リスト!$A$3:$W$900,21,0))</f>
        <v/>
      </c>
      <c r="Q1415" s="22" t="str">
        <f>IF(F1415="","",VLOOKUP(X1415,図書名リスト!$A$3:$W$900,19,0))</f>
        <v/>
      </c>
      <c r="R1415" s="23" t="str">
        <f>IF(F1415="","",VLOOKUP(X1415,図書名リスト!$A$3:$W$900,20,0))</f>
        <v/>
      </c>
      <c r="S1415" s="22" t="str">
        <f>IF(F1415="","",VLOOKUP(X1415,図書名リスト!$A$3:$W$900,22,0))</f>
        <v/>
      </c>
      <c r="T1415" s="9" t="str">
        <f t="shared" si="105"/>
        <v xml:space="preserve"> </v>
      </c>
      <c r="U1415" s="9" t="str">
        <f t="shared" si="106"/>
        <v>　</v>
      </c>
      <c r="V1415" s="9" t="str">
        <f t="shared" si="107"/>
        <v xml:space="preserve"> </v>
      </c>
      <c r="W1415" s="9">
        <f t="shared" si="108"/>
        <v>0</v>
      </c>
      <c r="X1415" s="8" t="str">
        <f t="shared" si="109"/>
        <v/>
      </c>
    </row>
    <row r="1416" spans="1:24" ht="57" customHeight="1" x14ac:dyDescent="0.15">
      <c r="A1416" s="44"/>
      <c r="B1416" s="11"/>
      <c r="C1416" s="17"/>
      <c r="D1416" s="17"/>
      <c r="E1416" s="16"/>
      <c r="F1416" s="15"/>
      <c r="G1416" s="14"/>
      <c r="H1416" s="13" t="str">
        <f>IF(F1416="","",VLOOKUP(F1416,図書名リスト!$C$3:$W$900,16,0))</f>
        <v/>
      </c>
      <c r="I1416" s="12" t="str">
        <f>IF(F1416="","",VLOOKUP(X1416,図書名リスト!$A$3:$W$900,5,0))</f>
        <v/>
      </c>
      <c r="J1416" s="25" t="str">
        <f>IF(F1416="","",VLOOKUP(X1416,図書名リスト!$A$3:$W$900,9,0))</f>
        <v/>
      </c>
      <c r="K1416" s="24" t="str">
        <f>IF(F1416="","",VLOOKUP(X1416,図書名リスト!$A$3:$W$900,23,0))</f>
        <v/>
      </c>
      <c r="L1416" s="10" t="str">
        <f>IF(F1416="","",VLOOKUP(X1416,図書名リスト!$A$3:$W$900,11,0))</f>
        <v/>
      </c>
      <c r="M1416" s="43" t="str">
        <f>IF(F1416="","",VLOOKUP(X1416,図書名リスト!$A$3:$W$900,14,0))</f>
        <v/>
      </c>
      <c r="N1416" s="10" t="str">
        <f>IF(F1416="","",VLOOKUP(X1416,図書名リスト!$A$3:$W$900,17,0))</f>
        <v/>
      </c>
      <c r="O1416" s="11"/>
      <c r="P1416" s="23" t="str">
        <f>IF(F1416="","",VLOOKUP(X1416,図書名リスト!$A$3:$W$900,21,0))</f>
        <v/>
      </c>
      <c r="Q1416" s="22" t="str">
        <f>IF(F1416="","",VLOOKUP(X1416,図書名リスト!$A$3:$W$900,19,0))</f>
        <v/>
      </c>
      <c r="R1416" s="23" t="str">
        <f>IF(F1416="","",VLOOKUP(X1416,図書名リスト!$A$3:$W$900,20,0))</f>
        <v/>
      </c>
      <c r="S1416" s="22" t="str">
        <f>IF(F1416="","",VLOOKUP(X1416,図書名リスト!$A$3:$W$900,22,0))</f>
        <v/>
      </c>
      <c r="T1416" s="9" t="str">
        <f t="shared" si="105"/>
        <v xml:space="preserve"> </v>
      </c>
      <c r="U1416" s="9" t="str">
        <f t="shared" si="106"/>
        <v>　</v>
      </c>
      <c r="V1416" s="9" t="str">
        <f t="shared" si="107"/>
        <v xml:space="preserve"> </v>
      </c>
      <c r="W1416" s="9">
        <f t="shared" si="108"/>
        <v>0</v>
      </c>
      <c r="X1416" s="8" t="str">
        <f t="shared" si="109"/>
        <v/>
      </c>
    </row>
    <row r="1417" spans="1:24" ht="57" customHeight="1" x14ac:dyDescent="0.15">
      <c r="A1417" s="44"/>
      <c r="B1417" s="11"/>
      <c r="C1417" s="17"/>
      <c r="D1417" s="17"/>
      <c r="E1417" s="16"/>
      <c r="F1417" s="15"/>
      <c r="G1417" s="14"/>
      <c r="H1417" s="13" t="str">
        <f>IF(F1417="","",VLOOKUP(F1417,図書名リスト!$C$3:$W$900,16,0))</f>
        <v/>
      </c>
      <c r="I1417" s="12" t="str">
        <f>IF(F1417="","",VLOOKUP(X1417,図書名リスト!$A$3:$W$900,5,0))</f>
        <v/>
      </c>
      <c r="J1417" s="25" t="str">
        <f>IF(F1417="","",VLOOKUP(X1417,図書名リスト!$A$3:$W$900,9,0))</f>
        <v/>
      </c>
      <c r="K1417" s="24" t="str">
        <f>IF(F1417="","",VLOOKUP(X1417,図書名リスト!$A$3:$W$900,23,0))</f>
        <v/>
      </c>
      <c r="L1417" s="10" t="str">
        <f>IF(F1417="","",VLOOKUP(X1417,図書名リスト!$A$3:$W$900,11,0))</f>
        <v/>
      </c>
      <c r="M1417" s="43" t="str">
        <f>IF(F1417="","",VLOOKUP(X1417,図書名リスト!$A$3:$W$900,14,0))</f>
        <v/>
      </c>
      <c r="N1417" s="10" t="str">
        <f>IF(F1417="","",VLOOKUP(X1417,図書名リスト!$A$3:$W$900,17,0))</f>
        <v/>
      </c>
      <c r="O1417" s="11"/>
      <c r="P1417" s="23" t="str">
        <f>IF(F1417="","",VLOOKUP(X1417,図書名リスト!$A$3:$W$900,21,0))</f>
        <v/>
      </c>
      <c r="Q1417" s="22" t="str">
        <f>IF(F1417="","",VLOOKUP(X1417,図書名リスト!$A$3:$W$900,19,0))</f>
        <v/>
      </c>
      <c r="R1417" s="23" t="str">
        <f>IF(F1417="","",VLOOKUP(X1417,図書名リスト!$A$3:$W$900,20,0))</f>
        <v/>
      </c>
      <c r="S1417" s="22" t="str">
        <f>IF(F1417="","",VLOOKUP(X1417,図書名リスト!$A$3:$W$900,22,0))</f>
        <v/>
      </c>
      <c r="T1417" s="9" t="str">
        <f t="shared" si="105"/>
        <v xml:space="preserve"> </v>
      </c>
      <c r="U1417" s="9" t="str">
        <f t="shared" si="106"/>
        <v>　</v>
      </c>
      <c r="V1417" s="9" t="str">
        <f t="shared" si="107"/>
        <v xml:space="preserve"> </v>
      </c>
      <c r="W1417" s="9">
        <f t="shared" si="108"/>
        <v>0</v>
      </c>
      <c r="X1417" s="8" t="str">
        <f t="shared" si="109"/>
        <v/>
      </c>
    </row>
    <row r="1418" spans="1:24" ht="57" customHeight="1" x14ac:dyDescent="0.15">
      <c r="A1418" s="44"/>
      <c r="B1418" s="11"/>
      <c r="C1418" s="17"/>
      <c r="D1418" s="17"/>
      <c r="E1418" s="16"/>
      <c r="F1418" s="15"/>
      <c r="G1418" s="14"/>
      <c r="H1418" s="13" t="str">
        <f>IF(F1418="","",VLOOKUP(F1418,図書名リスト!$C$3:$W$900,16,0))</f>
        <v/>
      </c>
      <c r="I1418" s="12" t="str">
        <f>IF(F1418="","",VLOOKUP(X1418,図書名リスト!$A$3:$W$900,5,0))</f>
        <v/>
      </c>
      <c r="J1418" s="25" t="str">
        <f>IF(F1418="","",VLOOKUP(X1418,図書名リスト!$A$3:$W$900,9,0))</f>
        <v/>
      </c>
      <c r="K1418" s="24" t="str">
        <f>IF(F1418="","",VLOOKUP(X1418,図書名リスト!$A$3:$W$900,23,0))</f>
        <v/>
      </c>
      <c r="L1418" s="10" t="str">
        <f>IF(F1418="","",VLOOKUP(X1418,図書名リスト!$A$3:$W$900,11,0))</f>
        <v/>
      </c>
      <c r="M1418" s="43" t="str">
        <f>IF(F1418="","",VLOOKUP(X1418,図書名リスト!$A$3:$W$900,14,0))</f>
        <v/>
      </c>
      <c r="N1418" s="10" t="str">
        <f>IF(F1418="","",VLOOKUP(X1418,図書名リスト!$A$3:$W$900,17,0))</f>
        <v/>
      </c>
      <c r="O1418" s="11"/>
      <c r="P1418" s="23" t="str">
        <f>IF(F1418="","",VLOOKUP(X1418,図書名リスト!$A$3:$W$900,21,0))</f>
        <v/>
      </c>
      <c r="Q1418" s="22" t="str">
        <f>IF(F1418="","",VLOOKUP(X1418,図書名リスト!$A$3:$W$900,19,0))</f>
        <v/>
      </c>
      <c r="R1418" s="23" t="str">
        <f>IF(F1418="","",VLOOKUP(X1418,図書名リスト!$A$3:$W$900,20,0))</f>
        <v/>
      </c>
      <c r="S1418" s="22" t="str">
        <f>IF(F1418="","",VLOOKUP(X1418,図書名リスト!$A$3:$W$900,22,0))</f>
        <v/>
      </c>
      <c r="T1418" s="9" t="str">
        <f t="shared" si="105"/>
        <v xml:space="preserve"> </v>
      </c>
      <c r="U1418" s="9" t="str">
        <f t="shared" si="106"/>
        <v>　</v>
      </c>
      <c r="V1418" s="9" t="str">
        <f t="shared" si="107"/>
        <v xml:space="preserve"> </v>
      </c>
      <c r="W1418" s="9">
        <f t="shared" si="108"/>
        <v>0</v>
      </c>
      <c r="X1418" s="8" t="str">
        <f t="shared" si="109"/>
        <v/>
      </c>
    </row>
    <row r="1419" spans="1:24" ht="57" customHeight="1" x14ac:dyDescent="0.15">
      <c r="A1419" s="44"/>
      <c r="B1419" s="11"/>
      <c r="C1419" s="17"/>
      <c r="D1419" s="17"/>
      <c r="E1419" s="16"/>
      <c r="F1419" s="15"/>
      <c r="G1419" s="14"/>
      <c r="H1419" s="13" t="str">
        <f>IF(F1419="","",VLOOKUP(F1419,図書名リスト!$C$3:$W$900,16,0))</f>
        <v/>
      </c>
      <c r="I1419" s="12" t="str">
        <f>IF(F1419="","",VLOOKUP(X1419,図書名リスト!$A$3:$W$900,5,0))</f>
        <v/>
      </c>
      <c r="J1419" s="25" t="str">
        <f>IF(F1419="","",VLOOKUP(X1419,図書名リスト!$A$3:$W$900,9,0))</f>
        <v/>
      </c>
      <c r="K1419" s="24" t="str">
        <f>IF(F1419="","",VLOOKUP(X1419,図書名リスト!$A$3:$W$900,23,0))</f>
        <v/>
      </c>
      <c r="L1419" s="10" t="str">
        <f>IF(F1419="","",VLOOKUP(X1419,図書名リスト!$A$3:$W$900,11,0))</f>
        <v/>
      </c>
      <c r="M1419" s="43" t="str">
        <f>IF(F1419="","",VLOOKUP(X1419,図書名リスト!$A$3:$W$900,14,0))</f>
        <v/>
      </c>
      <c r="N1419" s="10" t="str">
        <f>IF(F1419="","",VLOOKUP(X1419,図書名リスト!$A$3:$W$900,17,0))</f>
        <v/>
      </c>
      <c r="O1419" s="11"/>
      <c r="P1419" s="23" t="str">
        <f>IF(F1419="","",VLOOKUP(X1419,図書名リスト!$A$3:$W$900,21,0))</f>
        <v/>
      </c>
      <c r="Q1419" s="22" t="str">
        <f>IF(F1419="","",VLOOKUP(X1419,図書名リスト!$A$3:$W$900,19,0))</f>
        <v/>
      </c>
      <c r="R1419" s="23" t="str">
        <f>IF(F1419="","",VLOOKUP(X1419,図書名リスト!$A$3:$W$900,20,0))</f>
        <v/>
      </c>
      <c r="S1419" s="22" t="str">
        <f>IF(F1419="","",VLOOKUP(X1419,図書名リスト!$A$3:$W$900,22,0))</f>
        <v/>
      </c>
      <c r="T1419" s="9" t="str">
        <f t="shared" si="105"/>
        <v xml:space="preserve"> </v>
      </c>
      <c r="U1419" s="9" t="str">
        <f t="shared" si="106"/>
        <v>　</v>
      </c>
      <c r="V1419" s="9" t="str">
        <f t="shared" si="107"/>
        <v xml:space="preserve"> </v>
      </c>
      <c r="W1419" s="9">
        <f t="shared" si="108"/>
        <v>0</v>
      </c>
      <c r="X1419" s="8" t="str">
        <f t="shared" si="109"/>
        <v/>
      </c>
    </row>
    <row r="1420" spans="1:24" ht="57" customHeight="1" x14ac:dyDescent="0.15">
      <c r="A1420" s="44"/>
      <c r="B1420" s="11"/>
      <c r="C1420" s="17"/>
      <c r="D1420" s="17"/>
      <c r="E1420" s="16"/>
      <c r="F1420" s="15"/>
      <c r="G1420" s="14"/>
      <c r="H1420" s="13" t="str">
        <f>IF(F1420="","",VLOOKUP(F1420,図書名リスト!$C$3:$W$900,16,0))</f>
        <v/>
      </c>
      <c r="I1420" s="12" t="str">
        <f>IF(F1420="","",VLOOKUP(X1420,図書名リスト!$A$3:$W$900,5,0))</f>
        <v/>
      </c>
      <c r="J1420" s="25" t="str">
        <f>IF(F1420="","",VLOOKUP(X1420,図書名リスト!$A$3:$W$900,9,0))</f>
        <v/>
      </c>
      <c r="K1420" s="24" t="str">
        <f>IF(F1420="","",VLOOKUP(X1420,図書名リスト!$A$3:$W$900,23,0))</f>
        <v/>
      </c>
      <c r="L1420" s="10" t="str">
        <f>IF(F1420="","",VLOOKUP(X1420,図書名リスト!$A$3:$W$900,11,0))</f>
        <v/>
      </c>
      <c r="M1420" s="43" t="str">
        <f>IF(F1420="","",VLOOKUP(X1420,図書名リスト!$A$3:$W$900,14,0))</f>
        <v/>
      </c>
      <c r="N1420" s="10" t="str">
        <f>IF(F1420="","",VLOOKUP(X1420,図書名リスト!$A$3:$W$900,17,0))</f>
        <v/>
      </c>
      <c r="O1420" s="11"/>
      <c r="P1420" s="23" t="str">
        <f>IF(F1420="","",VLOOKUP(X1420,図書名リスト!$A$3:$W$900,21,0))</f>
        <v/>
      </c>
      <c r="Q1420" s="22" t="str">
        <f>IF(F1420="","",VLOOKUP(X1420,図書名リスト!$A$3:$W$900,19,0))</f>
        <v/>
      </c>
      <c r="R1420" s="23" t="str">
        <f>IF(F1420="","",VLOOKUP(X1420,図書名リスト!$A$3:$W$900,20,0))</f>
        <v/>
      </c>
      <c r="S1420" s="22" t="str">
        <f>IF(F1420="","",VLOOKUP(X1420,図書名リスト!$A$3:$W$900,22,0))</f>
        <v/>
      </c>
      <c r="T1420" s="9" t="str">
        <f t="shared" si="105"/>
        <v xml:space="preserve"> </v>
      </c>
      <c r="U1420" s="9" t="str">
        <f t="shared" si="106"/>
        <v>　</v>
      </c>
      <c r="V1420" s="9" t="str">
        <f t="shared" si="107"/>
        <v xml:space="preserve"> </v>
      </c>
      <c r="W1420" s="9">
        <f t="shared" si="108"/>
        <v>0</v>
      </c>
      <c r="X1420" s="8" t="str">
        <f t="shared" si="109"/>
        <v/>
      </c>
    </row>
    <row r="1421" spans="1:24" ht="57" customHeight="1" x14ac:dyDescent="0.15">
      <c r="A1421" s="44"/>
      <c r="B1421" s="11"/>
      <c r="C1421" s="17"/>
      <c r="D1421" s="17"/>
      <c r="E1421" s="16"/>
      <c r="F1421" s="15"/>
      <c r="G1421" s="14"/>
      <c r="H1421" s="13" t="str">
        <f>IF(F1421="","",VLOOKUP(F1421,図書名リスト!$C$3:$W$900,16,0))</f>
        <v/>
      </c>
      <c r="I1421" s="12" t="str">
        <f>IF(F1421="","",VLOOKUP(X1421,図書名リスト!$A$3:$W$900,5,0))</f>
        <v/>
      </c>
      <c r="J1421" s="25" t="str">
        <f>IF(F1421="","",VLOOKUP(X1421,図書名リスト!$A$3:$W$900,9,0))</f>
        <v/>
      </c>
      <c r="K1421" s="24" t="str">
        <f>IF(F1421="","",VLOOKUP(X1421,図書名リスト!$A$3:$W$900,23,0))</f>
        <v/>
      </c>
      <c r="L1421" s="10" t="str">
        <f>IF(F1421="","",VLOOKUP(X1421,図書名リスト!$A$3:$W$900,11,0))</f>
        <v/>
      </c>
      <c r="M1421" s="43" t="str">
        <f>IF(F1421="","",VLOOKUP(X1421,図書名リスト!$A$3:$W$900,14,0))</f>
        <v/>
      </c>
      <c r="N1421" s="10" t="str">
        <f>IF(F1421="","",VLOOKUP(X1421,図書名リスト!$A$3:$W$900,17,0))</f>
        <v/>
      </c>
      <c r="O1421" s="11"/>
      <c r="P1421" s="23" t="str">
        <f>IF(F1421="","",VLOOKUP(X1421,図書名リスト!$A$3:$W$900,21,0))</f>
        <v/>
      </c>
      <c r="Q1421" s="22" t="str">
        <f>IF(F1421="","",VLOOKUP(X1421,図書名リスト!$A$3:$W$900,19,0))</f>
        <v/>
      </c>
      <c r="R1421" s="23" t="str">
        <f>IF(F1421="","",VLOOKUP(X1421,図書名リスト!$A$3:$W$900,20,0))</f>
        <v/>
      </c>
      <c r="S1421" s="22" t="str">
        <f>IF(F1421="","",VLOOKUP(X1421,図書名リスト!$A$3:$W$900,22,0))</f>
        <v/>
      </c>
      <c r="T1421" s="9" t="str">
        <f t="shared" si="105"/>
        <v xml:space="preserve"> </v>
      </c>
      <c r="U1421" s="9" t="str">
        <f t="shared" si="106"/>
        <v>　</v>
      </c>
      <c r="V1421" s="9" t="str">
        <f t="shared" si="107"/>
        <v xml:space="preserve"> </v>
      </c>
      <c r="W1421" s="9">
        <f t="shared" si="108"/>
        <v>0</v>
      </c>
      <c r="X1421" s="8" t="str">
        <f t="shared" si="109"/>
        <v/>
      </c>
    </row>
    <row r="1422" spans="1:24" ht="57" customHeight="1" x14ac:dyDescent="0.15">
      <c r="A1422" s="44"/>
      <c r="B1422" s="11"/>
      <c r="C1422" s="17"/>
      <c r="D1422" s="17"/>
      <c r="E1422" s="16"/>
      <c r="F1422" s="15"/>
      <c r="G1422" s="14"/>
      <c r="H1422" s="13" t="str">
        <f>IF(F1422="","",VLOOKUP(F1422,図書名リスト!$C$3:$W$900,16,0))</f>
        <v/>
      </c>
      <c r="I1422" s="12" t="str">
        <f>IF(F1422="","",VLOOKUP(X1422,図書名リスト!$A$3:$W$900,5,0))</f>
        <v/>
      </c>
      <c r="J1422" s="25" t="str">
        <f>IF(F1422="","",VLOOKUP(X1422,図書名リスト!$A$3:$W$900,9,0))</f>
        <v/>
      </c>
      <c r="K1422" s="24" t="str">
        <f>IF(F1422="","",VLOOKUP(X1422,図書名リスト!$A$3:$W$900,23,0))</f>
        <v/>
      </c>
      <c r="L1422" s="10" t="str">
        <f>IF(F1422="","",VLOOKUP(X1422,図書名リスト!$A$3:$W$900,11,0))</f>
        <v/>
      </c>
      <c r="M1422" s="43" t="str">
        <f>IF(F1422="","",VLOOKUP(X1422,図書名リスト!$A$3:$W$900,14,0))</f>
        <v/>
      </c>
      <c r="N1422" s="10" t="str">
        <f>IF(F1422="","",VLOOKUP(X1422,図書名リスト!$A$3:$W$900,17,0))</f>
        <v/>
      </c>
      <c r="O1422" s="11"/>
      <c r="P1422" s="23" t="str">
        <f>IF(F1422="","",VLOOKUP(X1422,図書名リスト!$A$3:$W$900,21,0))</f>
        <v/>
      </c>
      <c r="Q1422" s="22" t="str">
        <f>IF(F1422="","",VLOOKUP(X1422,図書名リスト!$A$3:$W$900,19,0))</f>
        <v/>
      </c>
      <c r="R1422" s="23" t="str">
        <f>IF(F1422="","",VLOOKUP(X1422,図書名リスト!$A$3:$W$900,20,0))</f>
        <v/>
      </c>
      <c r="S1422" s="22" t="str">
        <f>IF(F1422="","",VLOOKUP(X1422,図書名リスト!$A$3:$W$900,22,0))</f>
        <v/>
      </c>
      <c r="T1422" s="9" t="str">
        <f t="shared" si="105"/>
        <v xml:space="preserve"> </v>
      </c>
      <c r="U1422" s="9" t="str">
        <f t="shared" si="106"/>
        <v>　</v>
      </c>
      <c r="V1422" s="9" t="str">
        <f t="shared" si="107"/>
        <v xml:space="preserve"> </v>
      </c>
      <c r="W1422" s="9">
        <f t="shared" si="108"/>
        <v>0</v>
      </c>
      <c r="X1422" s="8" t="str">
        <f t="shared" si="109"/>
        <v/>
      </c>
    </row>
    <row r="1423" spans="1:24" ht="57" customHeight="1" x14ac:dyDescent="0.15">
      <c r="A1423" s="44"/>
      <c r="B1423" s="11"/>
      <c r="C1423" s="17"/>
      <c r="D1423" s="17"/>
      <c r="E1423" s="16"/>
      <c r="F1423" s="15"/>
      <c r="G1423" s="14"/>
      <c r="H1423" s="13" t="str">
        <f>IF(F1423="","",VLOOKUP(F1423,図書名リスト!$C$3:$W$900,16,0))</f>
        <v/>
      </c>
      <c r="I1423" s="12" t="str">
        <f>IF(F1423="","",VLOOKUP(X1423,図書名リスト!$A$3:$W$900,5,0))</f>
        <v/>
      </c>
      <c r="J1423" s="25" t="str">
        <f>IF(F1423="","",VLOOKUP(X1423,図書名リスト!$A$3:$W$900,9,0))</f>
        <v/>
      </c>
      <c r="K1423" s="24" t="str">
        <f>IF(F1423="","",VLOOKUP(X1423,図書名リスト!$A$3:$W$900,23,0))</f>
        <v/>
      </c>
      <c r="L1423" s="10" t="str">
        <f>IF(F1423="","",VLOOKUP(X1423,図書名リスト!$A$3:$W$900,11,0))</f>
        <v/>
      </c>
      <c r="M1423" s="43" t="str">
        <f>IF(F1423="","",VLOOKUP(X1423,図書名リスト!$A$3:$W$900,14,0))</f>
        <v/>
      </c>
      <c r="N1423" s="10" t="str">
        <f>IF(F1423="","",VLOOKUP(X1423,図書名リスト!$A$3:$W$900,17,0))</f>
        <v/>
      </c>
      <c r="O1423" s="11"/>
      <c r="P1423" s="23" t="str">
        <f>IF(F1423="","",VLOOKUP(X1423,図書名リスト!$A$3:$W$900,21,0))</f>
        <v/>
      </c>
      <c r="Q1423" s="22" t="str">
        <f>IF(F1423="","",VLOOKUP(X1423,図書名リスト!$A$3:$W$900,19,0))</f>
        <v/>
      </c>
      <c r="R1423" s="23" t="str">
        <f>IF(F1423="","",VLOOKUP(X1423,図書名リスト!$A$3:$W$900,20,0))</f>
        <v/>
      </c>
      <c r="S1423" s="22" t="str">
        <f>IF(F1423="","",VLOOKUP(X1423,図書名リスト!$A$3:$W$900,22,0))</f>
        <v/>
      </c>
      <c r="T1423" s="9" t="str">
        <f t="shared" ref="T1423:T1486" si="110">IF($B1423=0," ",$L$2)</f>
        <v xml:space="preserve"> </v>
      </c>
      <c r="U1423" s="9" t="str">
        <f t="shared" ref="U1423:U1486" si="111">IF($B1423=0,"　",A1423)</f>
        <v>　</v>
      </c>
      <c r="V1423" s="9" t="str">
        <f t="shared" ref="V1423:V1486" si="112">IF($B1423=0," ",VLOOKUP(T1423,$Z$129:$AA$175,2,0))</f>
        <v xml:space="preserve"> </v>
      </c>
      <c r="W1423" s="9">
        <f t="shared" ref="W1423:W1486" si="113">B1423</f>
        <v>0</v>
      </c>
      <c r="X1423" s="8" t="str">
        <f t="shared" ref="X1423:X1486" si="114">IF(F1423&amp;G1423="","",CONCATENATE(F1423,G1423))</f>
        <v/>
      </c>
    </row>
    <row r="1424" spans="1:24" ht="57" customHeight="1" x14ac:dyDescent="0.15">
      <c r="A1424" s="44"/>
      <c r="B1424" s="11"/>
      <c r="C1424" s="17"/>
      <c r="D1424" s="17"/>
      <c r="E1424" s="16"/>
      <c r="F1424" s="15"/>
      <c r="G1424" s="14"/>
      <c r="H1424" s="13" t="str">
        <f>IF(F1424="","",VLOOKUP(F1424,図書名リスト!$C$3:$W$900,16,0))</f>
        <v/>
      </c>
      <c r="I1424" s="12" t="str">
        <f>IF(F1424="","",VLOOKUP(X1424,図書名リスト!$A$3:$W$900,5,0))</f>
        <v/>
      </c>
      <c r="J1424" s="25" t="str">
        <f>IF(F1424="","",VLOOKUP(X1424,図書名リスト!$A$3:$W$900,9,0))</f>
        <v/>
      </c>
      <c r="K1424" s="24" t="str">
        <f>IF(F1424="","",VLOOKUP(X1424,図書名リスト!$A$3:$W$900,23,0))</f>
        <v/>
      </c>
      <c r="L1424" s="10" t="str">
        <f>IF(F1424="","",VLOOKUP(X1424,図書名リスト!$A$3:$W$900,11,0))</f>
        <v/>
      </c>
      <c r="M1424" s="43" t="str">
        <f>IF(F1424="","",VLOOKUP(X1424,図書名リスト!$A$3:$W$900,14,0))</f>
        <v/>
      </c>
      <c r="N1424" s="10" t="str">
        <f>IF(F1424="","",VLOOKUP(X1424,図書名リスト!$A$3:$W$900,17,0))</f>
        <v/>
      </c>
      <c r="O1424" s="11"/>
      <c r="P1424" s="23" t="str">
        <f>IF(F1424="","",VLOOKUP(X1424,図書名リスト!$A$3:$W$900,21,0))</f>
        <v/>
      </c>
      <c r="Q1424" s="22" t="str">
        <f>IF(F1424="","",VLOOKUP(X1424,図書名リスト!$A$3:$W$900,19,0))</f>
        <v/>
      </c>
      <c r="R1424" s="23" t="str">
        <f>IF(F1424="","",VLOOKUP(X1424,図書名リスト!$A$3:$W$900,20,0))</f>
        <v/>
      </c>
      <c r="S1424" s="22" t="str">
        <f>IF(F1424="","",VLOOKUP(X1424,図書名リスト!$A$3:$W$900,22,0))</f>
        <v/>
      </c>
      <c r="T1424" s="9" t="str">
        <f t="shared" si="110"/>
        <v xml:space="preserve"> </v>
      </c>
      <c r="U1424" s="9" t="str">
        <f t="shared" si="111"/>
        <v>　</v>
      </c>
      <c r="V1424" s="9" t="str">
        <f t="shared" si="112"/>
        <v xml:space="preserve"> </v>
      </c>
      <c r="W1424" s="9">
        <f t="shared" si="113"/>
        <v>0</v>
      </c>
      <c r="X1424" s="8" t="str">
        <f t="shared" si="114"/>
        <v/>
      </c>
    </row>
    <row r="1425" spans="1:24" ht="57" customHeight="1" x14ac:dyDescent="0.15">
      <c r="A1425" s="44"/>
      <c r="B1425" s="11"/>
      <c r="C1425" s="17"/>
      <c r="D1425" s="17"/>
      <c r="E1425" s="16"/>
      <c r="F1425" s="15"/>
      <c r="G1425" s="14"/>
      <c r="H1425" s="13" t="str">
        <f>IF(F1425="","",VLOOKUP(F1425,図書名リスト!$C$3:$W$900,16,0))</f>
        <v/>
      </c>
      <c r="I1425" s="12" t="str">
        <f>IF(F1425="","",VLOOKUP(X1425,図書名リスト!$A$3:$W$900,5,0))</f>
        <v/>
      </c>
      <c r="J1425" s="25" t="str">
        <f>IF(F1425="","",VLOOKUP(X1425,図書名リスト!$A$3:$W$900,9,0))</f>
        <v/>
      </c>
      <c r="K1425" s="24" t="str">
        <f>IF(F1425="","",VLOOKUP(X1425,図書名リスト!$A$3:$W$900,23,0))</f>
        <v/>
      </c>
      <c r="L1425" s="10" t="str">
        <f>IF(F1425="","",VLOOKUP(X1425,図書名リスト!$A$3:$W$900,11,0))</f>
        <v/>
      </c>
      <c r="M1425" s="43" t="str">
        <f>IF(F1425="","",VLOOKUP(X1425,図書名リスト!$A$3:$W$900,14,0))</f>
        <v/>
      </c>
      <c r="N1425" s="10" t="str">
        <f>IF(F1425="","",VLOOKUP(X1425,図書名リスト!$A$3:$W$900,17,0))</f>
        <v/>
      </c>
      <c r="O1425" s="11"/>
      <c r="P1425" s="23" t="str">
        <f>IF(F1425="","",VLOOKUP(X1425,図書名リスト!$A$3:$W$900,21,0))</f>
        <v/>
      </c>
      <c r="Q1425" s="22" t="str">
        <f>IF(F1425="","",VLOOKUP(X1425,図書名リスト!$A$3:$W$900,19,0))</f>
        <v/>
      </c>
      <c r="R1425" s="23" t="str">
        <f>IF(F1425="","",VLOOKUP(X1425,図書名リスト!$A$3:$W$900,20,0))</f>
        <v/>
      </c>
      <c r="S1425" s="22" t="str">
        <f>IF(F1425="","",VLOOKUP(X1425,図書名リスト!$A$3:$W$900,22,0))</f>
        <v/>
      </c>
      <c r="T1425" s="9" t="str">
        <f t="shared" si="110"/>
        <v xml:space="preserve"> </v>
      </c>
      <c r="U1425" s="9" t="str">
        <f t="shared" si="111"/>
        <v>　</v>
      </c>
      <c r="V1425" s="9" t="str">
        <f t="shared" si="112"/>
        <v xml:space="preserve"> </v>
      </c>
      <c r="W1425" s="9">
        <f t="shared" si="113"/>
        <v>0</v>
      </c>
      <c r="X1425" s="8" t="str">
        <f t="shared" si="114"/>
        <v/>
      </c>
    </row>
    <row r="1426" spans="1:24" ht="57" customHeight="1" x14ac:dyDescent="0.15">
      <c r="A1426" s="44"/>
      <c r="B1426" s="11"/>
      <c r="C1426" s="17"/>
      <c r="D1426" s="17"/>
      <c r="E1426" s="16"/>
      <c r="F1426" s="15"/>
      <c r="G1426" s="14"/>
      <c r="H1426" s="13" t="str">
        <f>IF(F1426="","",VLOOKUP(F1426,図書名リスト!$C$3:$W$900,16,0))</f>
        <v/>
      </c>
      <c r="I1426" s="12" t="str">
        <f>IF(F1426="","",VLOOKUP(X1426,図書名リスト!$A$3:$W$900,5,0))</f>
        <v/>
      </c>
      <c r="J1426" s="25" t="str">
        <f>IF(F1426="","",VLOOKUP(X1426,図書名リスト!$A$3:$W$900,9,0))</f>
        <v/>
      </c>
      <c r="K1426" s="24" t="str">
        <f>IF(F1426="","",VLOOKUP(X1426,図書名リスト!$A$3:$W$900,23,0))</f>
        <v/>
      </c>
      <c r="L1426" s="10" t="str">
        <f>IF(F1426="","",VLOOKUP(X1426,図書名リスト!$A$3:$W$900,11,0))</f>
        <v/>
      </c>
      <c r="M1426" s="43" t="str">
        <f>IF(F1426="","",VLOOKUP(X1426,図書名リスト!$A$3:$W$900,14,0))</f>
        <v/>
      </c>
      <c r="N1426" s="10" t="str">
        <f>IF(F1426="","",VLOOKUP(X1426,図書名リスト!$A$3:$W$900,17,0))</f>
        <v/>
      </c>
      <c r="O1426" s="11"/>
      <c r="P1426" s="23" t="str">
        <f>IF(F1426="","",VLOOKUP(X1426,図書名リスト!$A$3:$W$900,21,0))</f>
        <v/>
      </c>
      <c r="Q1426" s="22" t="str">
        <f>IF(F1426="","",VLOOKUP(X1426,図書名リスト!$A$3:$W$900,19,0))</f>
        <v/>
      </c>
      <c r="R1426" s="23" t="str">
        <f>IF(F1426="","",VLOOKUP(X1426,図書名リスト!$A$3:$W$900,20,0))</f>
        <v/>
      </c>
      <c r="S1426" s="22" t="str">
        <f>IF(F1426="","",VLOOKUP(X1426,図書名リスト!$A$3:$W$900,22,0))</f>
        <v/>
      </c>
      <c r="T1426" s="9" t="str">
        <f t="shared" si="110"/>
        <v xml:space="preserve"> </v>
      </c>
      <c r="U1426" s="9" t="str">
        <f t="shared" si="111"/>
        <v>　</v>
      </c>
      <c r="V1426" s="9" t="str">
        <f t="shared" si="112"/>
        <v xml:space="preserve"> </v>
      </c>
      <c r="W1426" s="9">
        <f t="shared" si="113"/>
        <v>0</v>
      </c>
      <c r="X1426" s="8" t="str">
        <f t="shared" si="114"/>
        <v/>
      </c>
    </row>
    <row r="1427" spans="1:24" ht="57" customHeight="1" x14ac:dyDescent="0.15">
      <c r="A1427" s="44"/>
      <c r="B1427" s="11"/>
      <c r="C1427" s="17"/>
      <c r="D1427" s="17"/>
      <c r="E1427" s="16"/>
      <c r="F1427" s="15"/>
      <c r="G1427" s="14"/>
      <c r="H1427" s="13" t="str">
        <f>IF(F1427="","",VLOOKUP(F1427,図書名リスト!$C$3:$W$900,16,0))</f>
        <v/>
      </c>
      <c r="I1427" s="12" t="str">
        <f>IF(F1427="","",VLOOKUP(X1427,図書名リスト!$A$3:$W$900,5,0))</f>
        <v/>
      </c>
      <c r="J1427" s="25" t="str">
        <f>IF(F1427="","",VLOOKUP(X1427,図書名リスト!$A$3:$W$900,9,0))</f>
        <v/>
      </c>
      <c r="K1427" s="24" t="str">
        <f>IF(F1427="","",VLOOKUP(X1427,図書名リスト!$A$3:$W$900,23,0))</f>
        <v/>
      </c>
      <c r="L1427" s="10" t="str">
        <f>IF(F1427="","",VLOOKUP(X1427,図書名リスト!$A$3:$W$900,11,0))</f>
        <v/>
      </c>
      <c r="M1427" s="43" t="str">
        <f>IF(F1427="","",VLOOKUP(X1427,図書名リスト!$A$3:$W$900,14,0))</f>
        <v/>
      </c>
      <c r="N1427" s="10" t="str">
        <f>IF(F1427="","",VLOOKUP(X1427,図書名リスト!$A$3:$W$900,17,0))</f>
        <v/>
      </c>
      <c r="O1427" s="11"/>
      <c r="P1427" s="23" t="str">
        <f>IF(F1427="","",VLOOKUP(X1427,図書名リスト!$A$3:$W$900,21,0))</f>
        <v/>
      </c>
      <c r="Q1427" s="22" t="str">
        <f>IF(F1427="","",VLOOKUP(X1427,図書名リスト!$A$3:$W$900,19,0))</f>
        <v/>
      </c>
      <c r="R1427" s="23" t="str">
        <f>IF(F1427="","",VLOOKUP(X1427,図書名リスト!$A$3:$W$900,20,0))</f>
        <v/>
      </c>
      <c r="S1427" s="22" t="str">
        <f>IF(F1427="","",VLOOKUP(X1427,図書名リスト!$A$3:$W$900,22,0))</f>
        <v/>
      </c>
      <c r="T1427" s="9" t="str">
        <f t="shared" si="110"/>
        <v xml:space="preserve"> </v>
      </c>
      <c r="U1427" s="9" t="str">
        <f t="shared" si="111"/>
        <v>　</v>
      </c>
      <c r="V1427" s="9" t="str">
        <f t="shared" si="112"/>
        <v xml:space="preserve"> </v>
      </c>
      <c r="W1427" s="9">
        <f t="shared" si="113"/>
        <v>0</v>
      </c>
      <c r="X1427" s="8" t="str">
        <f t="shared" si="114"/>
        <v/>
      </c>
    </row>
    <row r="1428" spans="1:24" ht="57" customHeight="1" x14ac:dyDescent="0.15">
      <c r="A1428" s="44"/>
      <c r="B1428" s="11"/>
      <c r="C1428" s="17"/>
      <c r="D1428" s="17"/>
      <c r="E1428" s="16"/>
      <c r="F1428" s="15"/>
      <c r="G1428" s="14"/>
      <c r="H1428" s="13" t="str">
        <f>IF(F1428="","",VLOOKUP(F1428,図書名リスト!$C$3:$W$900,16,0))</f>
        <v/>
      </c>
      <c r="I1428" s="12" t="str">
        <f>IF(F1428="","",VLOOKUP(X1428,図書名リスト!$A$3:$W$900,5,0))</f>
        <v/>
      </c>
      <c r="J1428" s="25" t="str">
        <f>IF(F1428="","",VLOOKUP(X1428,図書名リスト!$A$3:$W$900,9,0))</f>
        <v/>
      </c>
      <c r="K1428" s="24" t="str">
        <f>IF(F1428="","",VLOOKUP(X1428,図書名リスト!$A$3:$W$900,23,0))</f>
        <v/>
      </c>
      <c r="L1428" s="10" t="str">
        <f>IF(F1428="","",VLOOKUP(X1428,図書名リスト!$A$3:$W$900,11,0))</f>
        <v/>
      </c>
      <c r="M1428" s="43" t="str">
        <f>IF(F1428="","",VLOOKUP(X1428,図書名リスト!$A$3:$W$900,14,0))</f>
        <v/>
      </c>
      <c r="N1428" s="10" t="str">
        <f>IF(F1428="","",VLOOKUP(X1428,図書名リスト!$A$3:$W$900,17,0))</f>
        <v/>
      </c>
      <c r="O1428" s="11"/>
      <c r="P1428" s="23" t="str">
        <f>IF(F1428="","",VLOOKUP(X1428,図書名リスト!$A$3:$W$900,21,0))</f>
        <v/>
      </c>
      <c r="Q1428" s="22" t="str">
        <f>IF(F1428="","",VLOOKUP(X1428,図書名リスト!$A$3:$W$900,19,0))</f>
        <v/>
      </c>
      <c r="R1428" s="23" t="str">
        <f>IF(F1428="","",VLOOKUP(X1428,図書名リスト!$A$3:$W$900,20,0))</f>
        <v/>
      </c>
      <c r="S1428" s="22" t="str">
        <f>IF(F1428="","",VLOOKUP(X1428,図書名リスト!$A$3:$W$900,22,0))</f>
        <v/>
      </c>
      <c r="T1428" s="9" t="str">
        <f t="shared" si="110"/>
        <v xml:space="preserve"> </v>
      </c>
      <c r="U1428" s="9" t="str">
        <f t="shared" si="111"/>
        <v>　</v>
      </c>
      <c r="V1428" s="9" t="str">
        <f t="shared" si="112"/>
        <v xml:space="preserve"> </v>
      </c>
      <c r="W1428" s="9">
        <f t="shared" si="113"/>
        <v>0</v>
      </c>
      <c r="X1428" s="8" t="str">
        <f t="shared" si="114"/>
        <v/>
      </c>
    </row>
    <row r="1429" spans="1:24" ht="57" customHeight="1" x14ac:dyDescent="0.15">
      <c r="A1429" s="44"/>
      <c r="B1429" s="11"/>
      <c r="C1429" s="17"/>
      <c r="D1429" s="17"/>
      <c r="E1429" s="16"/>
      <c r="F1429" s="15"/>
      <c r="G1429" s="14"/>
      <c r="H1429" s="13" t="str">
        <f>IF(F1429="","",VLOOKUP(F1429,図書名リスト!$C$3:$W$900,16,0))</f>
        <v/>
      </c>
      <c r="I1429" s="12" t="str">
        <f>IF(F1429="","",VLOOKUP(X1429,図書名リスト!$A$3:$W$900,5,0))</f>
        <v/>
      </c>
      <c r="J1429" s="25" t="str">
        <f>IF(F1429="","",VLOOKUP(X1429,図書名リスト!$A$3:$W$900,9,0))</f>
        <v/>
      </c>
      <c r="K1429" s="24" t="str">
        <f>IF(F1429="","",VLOOKUP(X1429,図書名リスト!$A$3:$W$900,23,0))</f>
        <v/>
      </c>
      <c r="L1429" s="10" t="str">
        <f>IF(F1429="","",VLOOKUP(X1429,図書名リスト!$A$3:$W$900,11,0))</f>
        <v/>
      </c>
      <c r="M1429" s="43" t="str">
        <f>IF(F1429="","",VLOOKUP(X1429,図書名リスト!$A$3:$W$900,14,0))</f>
        <v/>
      </c>
      <c r="N1429" s="10" t="str">
        <f>IF(F1429="","",VLOOKUP(X1429,図書名リスト!$A$3:$W$900,17,0))</f>
        <v/>
      </c>
      <c r="O1429" s="11"/>
      <c r="P1429" s="23" t="str">
        <f>IF(F1429="","",VLOOKUP(X1429,図書名リスト!$A$3:$W$900,21,0))</f>
        <v/>
      </c>
      <c r="Q1429" s="22" t="str">
        <f>IF(F1429="","",VLOOKUP(X1429,図書名リスト!$A$3:$W$900,19,0))</f>
        <v/>
      </c>
      <c r="R1429" s="23" t="str">
        <f>IF(F1429="","",VLOOKUP(X1429,図書名リスト!$A$3:$W$900,20,0))</f>
        <v/>
      </c>
      <c r="S1429" s="22" t="str">
        <f>IF(F1429="","",VLOOKUP(X1429,図書名リスト!$A$3:$W$900,22,0))</f>
        <v/>
      </c>
      <c r="T1429" s="9" t="str">
        <f t="shared" si="110"/>
        <v xml:space="preserve"> </v>
      </c>
      <c r="U1429" s="9" t="str">
        <f t="shared" si="111"/>
        <v>　</v>
      </c>
      <c r="V1429" s="9" t="str">
        <f t="shared" si="112"/>
        <v xml:space="preserve"> </v>
      </c>
      <c r="W1429" s="9">
        <f t="shared" si="113"/>
        <v>0</v>
      </c>
      <c r="X1429" s="8" t="str">
        <f t="shared" si="114"/>
        <v/>
      </c>
    </row>
    <row r="1430" spans="1:24" ht="57" customHeight="1" x14ac:dyDescent="0.15">
      <c r="A1430" s="44"/>
      <c r="B1430" s="11"/>
      <c r="C1430" s="17"/>
      <c r="D1430" s="17"/>
      <c r="E1430" s="16"/>
      <c r="F1430" s="15"/>
      <c r="G1430" s="14"/>
      <c r="H1430" s="13" t="str">
        <f>IF(F1430="","",VLOOKUP(F1430,図書名リスト!$C$3:$W$900,16,0))</f>
        <v/>
      </c>
      <c r="I1430" s="12" t="str">
        <f>IF(F1430="","",VLOOKUP(X1430,図書名リスト!$A$3:$W$900,5,0))</f>
        <v/>
      </c>
      <c r="J1430" s="25" t="str">
        <f>IF(F1430="","",VLOOKUP(X1430,図書名リスト!$A$3:$W$900,9,0))</f>
        <v/>
      </c>
      <c r="K1430" s="24" t="str">
        <f>IF(F1430="","",VLOOKUP(X1430,図書名リスト!$A$3:$W$900,23,0))</f>
        <v/>
      </c>
      <c r="L1430" s="10" t="str">
        <f>IF(F1430="","",VLOOKUP(X1430,図書名リスト!$A$3:$W$900,11,0))</f>
        <v/>
      </c>
      <c r="M1430" s="43" t="str">
        <f>IF(F1430="","",VLOOKUP(X1430,図書名リスト!$A$3:$W$900,14,0))</f>
        <v/>
      </c>
      <c r="N1430" s="10" t="str">
        <f>IF(F1430="","",VLOOKUP(X1430,図書名リスト!$A$3:$W$900,17,0))</f>
        <v/>
      </c>
      <c r="O1430" s="11"/>
      <c r="P1430" s="23" t="str">
        <f>IF(F1430="","",VLOOKUP(X1430,図書名リスト!$A$3:$W$900,21,0))</f>
        <v/>
      </c>
      <c r="Q1430" s="22" t="str">
        <f>IF(F1430="","",VLOOKUP(X1430,図書名リスト!$A$3:$W$900,19,0))</f>
        <v/>
      </c>
      <c r="R1430" s="23" t="str">
        <f>IF(F1430="","",VLOOKUP(X1430,図書名リスト!$A$3:$W$900,20,0))</f>
        <v/>
      </c>
      <c r="S1430" s="22" t="str">
        <f>IF(F1430="","",VLOOKUP(X1430,図書名リスト!$A$3:$W$900,22,0))</f>
        <v/>
      </c>
      <c r="T1430" s="9" t="str">
        <f t="shared" si="110"/>
        <v xml:space="preserve"> </v>
      </c>
      <c r="U1430" s="9" t="str">
        <f t="shared" si="111"/>
        <v>　</v>
      </c>
      <c r="V1430" s="9" t="str">
        <f t="shared" si="112"/>
        <v xml:space="preserve"> </v>
      </c>
      <c r="W1430" s="9">
        <f t="shared" si="113"/>
        <v>0</v>
      </c>
      <c r="X1430" s="8" t="str">
        <f t="shared" si="114"/>
        <v/>
      </c>
    </row>
    <row r="1431" spans="1:24" ht="57" customHeight="1" x14ac:dyDescent="0.15">
      <c r="A1431" s="44"/>
      <c r="B1431" s="11"/>
      <c r="C1431" s="17"/>
      <c r="D1431" s="17"/>
      <c r="E1431" s="16"/>
      <c r="F1431" s="15"/>
      <c r="G1431" s="14"/>
      <c r="H1431" s="13" t="str">
        <f>IF(F1431="","",VLOOKUP(F1431,図書名リスト!$C$3:$W$900,16,0))</f>
        <v/>
      </c>
      <c r="I1431" s="12" t="str">
        <f>IF(F1431="","",VLOOKUP(X1431,図書名リスト!$A$3:$W$900,5,0))</f>
        <v/>
      </c>
      <c r="J1431" s="25" t="str">
        <f>IF(F1431="","",VLOOKUP(X1431,図書名リスト!$A$3:$W$900,9,0))</f>
        <v/>
      </c>
      <c r="K1431" s="24" t="str">
        <f>IF(F1431="","",VLOOKUP(X1431,図書名リスト!$A$3:$W$900,23,0))</f>
        <v/>
      </c>
      <c r="L1431" s="10" t="str">
        <f>IF(F1431="","",VLOOKUP(X1431,図書名リスト!$A$3:$W$900,11,0))</f>
        <v/>
      </c>
      <c r="M1431" s="43" t="str">
        <f>IF(F1431="","",VLOOKUP(X1431,図書名リスト!$A$3:$W$900,14,0))</f>
        <v/>
      </c>
      <c r="N1431" s="10" t="str">
        <f>IF(F1431="","",VLOOKUP(X1431,図書名リスト!$A$3:$W$900,17,0))</f>
        <v/>
      </c>
      <c r="O1431" s="11"/>
      <c r="P1431" s="23" t="str">
        <f>IF(F1431="","",VLOOKUP(X1431,図書名リスト!$A$3:$W$900,21,0))</f>
        <v/>
      </c>
      <c r="Q1431" s="22" t="str">
        <f>IF(F1431="","",VLOOKUP(X1431,図書名リスト!$A$3:$W$900,19,0))</f>
        <v/>
      </c>
      <c r="R1431" s="23" t="str">
        <f>IF(F1431="","",VLOOKUP(X1431,図書名リスト!$A$3:$W$900,20,0))</f>
        <v/>
      </c>
      <c r="S1431" s="22" t="str">
        <f>IF(F1431="","",VLOOKUP(X1431,図書名リスト!$A$3:$W$900,22,0))</f>
        <v/>
      </c>
      <c r="T1431" s="9" t="str">
        <f t="shared" si="110"/>
        <v xml:space="preserve"> </v>
      </c>
      <c r="U1431" s="9" t="str">
        <f t="shared" si="111"/>
        <v>　</v>
      </c>
      <c r="V1431" s="9" t="str">
        <f t="shared" si="112"/>
        <v xml:space="preserve"> </v>
      </c>
      <c r="W1431" s="9">
        <f t="shared" si="113"/>
        <v>0</v>
      </c>
      <c r="X1431" s="8" t="str">
        <f t="shared" si="114"/>
        <v/>
      </c>
    </row>
    <row r="1432" spans="1:24" ht="57" customHeight="1" x14ac:dyDescent="0.15">
      <c r="A1432" s="44"/>
      <c r="B1432" s="11"/>
      <c r="C1432" s="17"/>
      <c r="D1432" s="17"/>
      <c r="E1432" s="16"/>
      <c r="F1432" s="15"/>
      <c r="G1432" s="14"/>
      <c r="H1432" s="13" t="str">
        <f>IF(F1432="","",VLOOKUP(F1432,図書名リスト!$C$3:$W$900,16,0))</f>
        <v/>
      </c>
      <c r="I1432" s="12" t="str">
        <f>IF(F1432="","",VLOOKUP(X1432,図書名リスト!$A$3:$W$900,5,0))</f>
        <v/>
      </c>
      <c r="J1432" s="25" t="str">
        <f>IF(F1432="","",VLOOKUP(X1432,図書名リスト!$A$3:$W$900,9,0))</f>
        <v/>
      </c>
      <c r="K1432" s="24" t="str">
        <f>IF(F1432="","",VLOOKUP(X1432,図書名リスト!$A$3:$W$900,23,0))</f>
        <v/>
      </c>
      <c r="L1432" s="10" t="str">
        <f>IF(F1432="","",VLOOKUP(X1432,図書名リスト!$A$3:$W$900,11,0))</f>
        <v/>
      </c>
      <c r="M1432" s="43" t="str">
        <f>IF(F1432="","",VLOOKUP(X1432,図書名リスト!$A$3:$W$900,14,0))</f>
        <v/>
      </c>
      <c r="N1432" s="10" t="str">
        <f>IF(F1432="","",VLOOKUP(X1432,図書名リスト!$A$3:$W$900,17,0))</f>
        <v/>
      </c>
      <c r="O1432" s="11"/>
      <c r="P1432" s="23" t="str">
        <f>IF(F1432="","",VLOOKUP(X1432,図書名リスト!$A$3:$W$900,21,0))</f>
        <v/>
      </c>
      <c r="Q1432" s="22" t="str">
        <f>IF(F1432="","",VLOOKUP(X1432,図書名リスト!$A$3:$W$900,19,0))</f>
        <v/>
      </c>
      <c r="R1432" s="23" t="str">
        <f>IF(F1432="","",VLOOKUP(X1432,図書名リスト!$A$3:$W$900,20,0))</f>
        <v/>
      </c>
      <c r="S1432" s="22" t="str">
        <f>IF(F1432="","",VLOOKUP(X1432,図書名リスト!$A$3:$W$900,22,0))</f>
        <v/>
      </c>
      <c r="T1432" s="9" t="str">
        <f t="shared" si="110"/>
        <v xml:space="preserve"> </v>
      </c>
      <c r="U1432" s="9" t="str">
        <f t="shared" si="111"/>
        <v>　</v>
      </c>
      <c r="V1432" s="9" t="str">
        <f t="shared" si="112"/>
        <v xml:space="preserve"> </v>
      </c>
      <c r="W1432" s="9">
        <f t="shared" si="113"/>
        <v>0</v>
      </c>
      <c r="X1432" s="8" t="str">
        <f t="shared" si="114"/>
        <v/>
      </c>
    </row>
    <row r="1433" spans="1:24" ht="57" customHeight="1" x14ac:dyDescent="0.15">
      <c r="A1433" s="44"/>
      <c r="B1433" s="11"/>
      <c r="C1433" s="17"/>
      <c r="D1433" s="17"/>
      <c r="E1433" s="16"/>
      <c r="F1433" s="15"/>
      <c r="G1433" s="14"/>
      <c r="H1433" s="13" t="str">
        <f>IF(F1433="","",VLOOKUP(F1433,図書名リスト!$C$3:$W$900,16,0))</f>
        <v/>
      </c>
      <c r="I1433" s="12" t="str">
        <f>IF(F1433="","",VLOOKUP(X1433,図書名リスト!$A$3:$W$900,5,0))</f>
        <v/>
      </c>
      <c r="J1433" s="25" t="str">
        <f>IF(F1433="","",VLOOKUP(X1433,図書名リスト!$A$3:$W$900,9,0))</f>
        <v/>
      </c>
      <c r="K1433" s="24" t="str">
        <f>IF(F1433="","",VLOOKUP(X1433,図書名リスト!$A$3:$W$900,23,0))</f>
        <v/>
      </c>
      <c r="L1433" s="10" t="str">
        <f>IF(F1433="","",VLOOKUP(X1433,図書名リスト!$A$3:$W$900,11,0))</f>
        <v/>
      </c>
      <c r="M1433" s="43" t="str">
        <f>IF(F1433="","",VLOOKUP(X1433,図書名リスト!$A$3:$W$900,14,0))</f>
        <v/>
      </c>
      <c r="N1433" s="10" t="str">
        <f>IF(F1433="","",VLOOKUP(X1433,図書名リスト!$A$3:$W$900,17,0))</f>
        <v/>
      </c>
      <c r="O1433" s="11"/>
      <c r="P1433" s="23" t="str">
        <f>IF(F1433="","",VLOOKUP(X1433,図書名リスト!$A$3:$W$900,21,0))</f>
        <v/>
      </c>
      <c r="Q1433" s="22" t="str">
        <f>IF(F1433="","",VLOOKUP(X1433,図書名リスト!$A$3:$W$900,19,0))</f>
        <v/>
      </c>
      <c r="R1433" s="23" t="str">
        <f>IF(F1433="","",VLOOKUP(X1433,図書名リスト!$A$3:$W$900,20,0))</f>
        <v/>
      </c>
      <c r="S1433" s="22" t="str">
        <f>IF(F1433="","",VLOOKUP(X1433,図書名リスト!$A$3:$W$900,22,0))</f>
        <v/>
      </c>
      <c r="T1433" s="9" t="str">
        <f t="shared" si="110"/>
        <v xml:space="preserve"> </v>
      </c>
      <c r="U1433" s="9" t="str">
        <f t="shared" si="111"/>
        <v>　</v>
      </c>
      <c r="V1433" s="9" t="str">
        <f t="shared" si="112"/>
        <v xml:space="preserve"> </v>
      </c>
      <c r="W1433" s="9">
        <f t="shared" si="113"/>
        <v>0</v>
      </c>
      <c r="X1433" s="8" t="str">
        <f t="shared" si="114"/>
        <v/>
      </c>
    </row>
    <row r="1434" spans="1:24" ht="57" customHeight="1" x14ac:dyDescent="0.15">
      <c r="A1434" s="44"/>
      <c r="B1434" s="11"/>
      <c r="C1434" s="17"/>
      <c r="D1434" s="17"/>
      <c r="E1434" s="16"/>
      <c r="F1434" s="15"/>
      <c r="G1434" s="14"/>
      <c r="H1434" s="13" t="str">
        <f>IF(F1434="","",VLOOKUP(F1434,図書名リスト!$C$3:$W$900,16,0))</f>
        <v/>
      </c>
      <c r="I1434" s="12" t="str">
        <f>IF(F1434="","",VLOOKUP(X1434,図書名リスト!$A$3:$W$900,5,0))</f>
        <v/>
      </c>
      <c r="J1434" s="25" t="str">
        <f>IF(F1434="","",VLOOKUP(X1434,図書名リスト!$A$3:$W$900,9,0))</f>
        <v/>
      </c>
      <c r="K1434" s="24" t="str">
        <f>IF(F1434="","",VLOOKUP(X1434,図書名リスト!$A$3:$W$900,23,0))</f>
        <v/>
      </c>
      <c r="L1434" s="10" t="str">
        <f>IF(F1434="","",VLOOKUP(X1434,図書名リスト!$A$3:$W$900,11,0))</f>
        <v/>
      </c>
      <c r="M1434" s="43" t="str">
        <f>IF(F1434="","",VLOOKUP(X1434,図書名リスト!$A$3:$W$900,14,0))</f>
        <v/>
      </c>
      <c r="N1434" s="10" t="str">
        <f>IF(F1434="","",VLOOKUP(X1434,図書名リスト!$A$3:$W$900,17,0))</f>
        <v/>
      </c>
      <c r="O1434" s="11"/>
      <c r="P1434" s="23" t="str">
        <f>IF(F1434="","",VLOOKUP(X1434,図書名リスト!$A$3:$W$900,21,0))</f>
        <v/>
      </c>
      <c r="Q1434" s="22" t="str">
        <f>IF(F1434="","",VLOOKUP(X1434,図書名リスト!$A$3:$W$900,19,0))</f>
        <v/>
      </c>
      <c r="R1434" s="23" t="str">
        <f>IF(F1434="","",VLOOKUP(X1434,図書名リスト!$A$3:$W$900,20,0))</f>
        <v/>
      </c>
      <c r="S1434" s="22" t="str">
        <f>IF(F1434="","",VLOOKUP(X1434,図書名リスト!$A$3:$W$900,22,0))</f>
        <v/>
      </c>
      <c r="T1434" s="9" t="str">
        <f t="shared" si="110"/>
        <v xml:space="preserve"> </v>
      </c>
      <c r="U1434" s="9" t="str">
        <f t="shared" si="111"/>
        <v>　</v>
      </c>
      <c r="V1434" s="9" t="str">
        <f t="shared" si="112"/>
        <v xml:space="preserve"> </v>
      </c>
      <c r="W1434" s="9">
        <f t="shared" si="113"/>
        <v>0</v>
      </c>
      <c r="X1434" s="8" t="str">
        <f t="shared" si="114"/>
        <v/>
      </c>
    </row>
    <row r="1435" spans="1:24" ht="57" customHeight="1" x14ac:dyDescent="0.15">
      <c r="A1435" s="44"/>
      <c r="B1435" s="11"/>
      <c r="C1435" s="17"/>
      <c r="D1435" s="17"/>
      <c r="E1435" s="16"/>
      <c r="F1435" s="15"/>
      <c r="G1435" s="14"/>
      <c r="H1435" s="13" t="str">
        <f>IF(F1435="","",VLOOKUP(F1435,図書名リスト!$C$3:$W$900,16,0))</f>
        <v/>
      </c>
      <c r="I1435" s="12" t="str">
        <f>IF(F1435="","",VLOOKUP(X1435,図書名リスト!$A$3:$W$900,5,0))</f>
        <v/>
      </c>
      <c r="J1435" s="25" t="str">
        <f>IF(F1435="","",VLOOKUP(X1435,図書名リスト!$A$3:$W$900,9,0))</f>
        <v/>
      </c>
      <c r="K1435" s="24" t="str">
        <f>IF(F1435="","",VLOOKUP(X1435,図書名リスト!$A$3:$W$900,23,0))</f>
        <v/>
      </c>
      <c r="L1435" s="10" t="str">
        <f>IF(F1435="","",VLOOKUP(X1435,図書名リスト!$A$3:$W$900,11,0))</f>
        <v/>
      </c>
      <c r="M1435" s="43" t="str">
        <f>IF(F1435="","",VLOOKUP(X1435,図書名リスト!$A$3:$W$900,14,0))</f>
        <v/>
      </c>
      <c r="N1435" s="10" t="str">
        <f>IF(F1435="","",VLOOKUP(X1435,図書名リスト!$A$3:$W$900,17,0))</f>
        <v/>
      </c>
      <c r="O1435" s="11"/>
      <c r="P1435" s="23" t="str">
        <f>IF(F1435="","",VLOOKUP(X1435,図書名リスト!$A$3:$W$900,21,0))</f>
        <v/>
      </c>
      <c r="Q1435" s="22" t="str">
        <f>IF(F1435="","",VLOOKUP(X1435,図書名リスト!$A$3:$W$900,19,0))</f>
        <v/>
      </c>
      <c r="R1435" s="23" t="str">
        <f>IF(F1435="","",VLOOKUP(X1435,図書名リスト!$A$3:$W$900,20,0))</f>
        <v/>
      </c>
      <c r="S1435" s="22" t="str">
        <f>IF(F1435="","",VLOOKUP(X1435,図書名リスト!$A$3:$W$900,22,0))</f>
        <v/>
      </c>
      <c r="T1435" s="9" t="str">
        <f t="shared" si="110"/>
        <v xml:space="preserve"> </v>
      </c>
      <c r="U1435" s="9" t="str">
        <f t="shared" si="111"/>
        <v>　</v>
      </c>
      <c r="V1435" s="9" t="str">
        <f t="shared" si="112"/>
        <v xml:space="preserve"> </v>
      </c>
      <c r="W1435" s="9">
        <f t="shared" si="113"/>
        <v>0</v>
      </c>
      <c r="X1435" s="8" t="str">
        <f t="shared" si="114"/>
        <v/>
      </c>
    </row>
    <row r="1436" spans="1:24" ht="57" customHeight="1" x14ac:dyDescent="0.15">
      <c r="A1436" s="44"/>
      <c r="B1436" s="11"/>
      <c r="C1436" s="17"/>
      <c r="D1436" s="17"/>
      <c r="E1436" s="16"/>
      <c r="F1436" s="15"/>
      <c r="G1436" s="14"/>
      <c r="H1436" s="13" t="str">
        <f>IF(F1436="","",VLOOKUP(F1436,図書名リスト!$C$3:$W$900,16,0))</f>
        <v/>
      </c>
      <c r="I1436" s="12" t="str">
        <f>IF(F1436="","",VLOOKUP(X1436,図書名リスト!$A$3:$W$900,5,0))</f>
        <v/>
      </c>
      <c r="J1436" s="25" t="str">
        <f>IF(F1436="","",VLOOKUP(X1436,図書名リスト!$A$3:$W$900,9,0))</f>
        <v/>
      </c>
      <c r="K1436" s="24" t="str">
        <f>IF(F1436="","",VLOOKUP(X1436,図書名リスト!$A$3:$W$900,23,0))</f>
        <v/>
      </c>
      <c r="L1436" s="10" t="str">
        <f>IF(F1436="","",VLOOKUP(X1436,図書名リスト!$A$3:$W$900,11,0))</f>
        <v/>
      </c>
      <c r="M1436" s="43" t="str">
        <f>IF(F1436="","",VLOOKUP(X1436,図書名リスト!$A$3:$W$900,14,0))</f>
        <v/>
      </c>
      <c r="N1436" s="10" t="str">
        <f>IF(F1436="","",VLOOKUP(X1436,図書名リスト!$A$3:$W$900,17,0))</f>
        <v/>
      </c>
      <c r="O1436" s="11"/>
      <c r="P1436" s="23" t="str">
        <f>IF(F1436="","",VLOOKUP(X1436,図書名リスト!$A$3:$W$900,21,0))</f>
        <v/>
      </c>
      <c r="Q1436" s="22" t="str">
        <f>IF(F1436="","",VLOOKUP(X1436,図書名リスト!$A$3:$W$900,19,0))</f>
        <v/>
      </c>
      <c r="R1436" s="23" t="str">
        <f>IF(F1436="","",VLOOKUP(X1436,図書名リスト!$A$3:$W$900,20,0))</f>
        <v/>
      </c>
      <c r="S1436" s="22" t="str">
        <f>IF(F1436="","",VLOOKUP(X1436,図書名リスト!$A$3:$W$900,22,0))</f>
        <v/>
      </c>
      <c r="T1436" s="9" t="str">
        <f t="shared" si="110"/>
        <v xml:space="preserve"> </v>
      </c>
      <c r="U1436" s="9" t="str">
        <f t="shared" si="111"/>
        <v>　</v>
      </c>
      <c r="V1436" s="9" t="str">
        <f t="shared" si="112"/>
        <v xml:space="preserve"> </v>
      </c>
      <c r="W1436" s="9">
        <f t="shared" si="113"/>
        <v>0</v>
      </c>
      <c r="X1436" s="8" t="str">
        <f t="shared" si="114"/>
        <v/>
      </c>
    </row>
    <row r="1437" spans="1:24" ht="57" customHeight="1" x14ac:dyDescent="0.15">
      <c r="A1437" s="44"/>
      <c r="B1437" s="11"/>
      <c r="C1437" s="17"/>
      <c r="D1437" s="17"/>
      <c r="E1437" s="16"/>
      <c r="F1437" s="15"/>
      <c r="G1437" s="14"/>
      <c r="H1437" s="13" t="str">
        <f>IF(F1437="","",VLOOKUP(F1437,図書名リスト!$C$3:$W$900,16,0))</f>
        <v/>
      </c>
      <c r="I1437" s="12" t="str">
        <f>IF(F1437="","",VLOOKUP(X1437,図書名リスト!$A$3:$W$900,5,0))</f>
        <v/>
      </c>
      <c r="J1437" s="25" t="str">
        <f>IF(F1437="","",VLOOKUP(X1437,図書名リスト!$A$3:$W$900,9,0))</f>
        <v/>
      </c>
      <c r="K1437" s="24" t="str">
        <f>IF(F1437="","",VLOOKUP(X1437,図書名リスト!$A$3:$W$900,23,0))</f>
        <v/>
      </c>
      <c r="L1437" s="10" t="str">
        <f>IF(F1437="","",VLOOKUP(X1437,図書名リスト!$A$3:$W$900,11,0))</f>
        <v/>
      </c>
      <c r="M1437" s="43" t="str">
        <f>IF(F1437="","",VLOOKUP(X1437,図書名リスト!$A$3:$W$900,14,0))</f>
        <v/>
      </c>
      <c r="N1437" s="10" t="str">
        <f>IF(F1437="","",VLOOKUP(X1437,図書名リスト!$A$3:$W$900,17,0))</f>
        <v/>
      </c>
      <c r="O1437" s="11"/>
      <c r="P1437" s="23" t="str">
        <f>IF(F1437="","",VLOOKUP(X1437,図書名リスト!$A$3:$W$900,21,0))</f>
        <v/>
      </c>
      <c r="Q1437" s="22" t="str">
        <f>IF(F1437="","",VLOOKUP(X1437,図書名リスト!$A$3:$W$900,19,0))</f>
        <v/>
      </c>
      <c r="R1437" s="23" t="str">
        <f>IF(F1437="","",VLOOKUP(X1437,図書名リスト!$A$3:$W$900,20,0))</f>
        <v/>
      </c>
      <c r="S1437" s="22" t="str">
        <f>IF(F1437="","",VLOOKUP(X1437,図書名リスト!$A$3:$W$900,22,0))</f>
        <v/>
      </c>
      <c r="T1437" s="9" t="str">
        <f t="shared" si="110"/>
        <v xml:space="preserve"> </v>
      </c>
      <c r="U1437" s="9" t="str">
        <f t="shared" si="111"/>
        <v>　</v>
      </c>
      <c r="V1437" s="9" t="str">
        <f t="shared" si="112"/>
        <v xml:space="preserve"> </v>
      </c>
      <c r="W1437" s="9">
        <f t="shared" si="113"/>
        <v>0</v>
      </c>
      <c r="X1437" s="8" t="str">
        <f t="shared" si="114"/>
        <v/>
      </c>
    </row>
    <row r="1438" spans="1:24" ht="57" customHeight="1" x14ac:dyDescent="0.15">
      <c r="A1438" s="44"/>
      <c r="B1438" s="11"/>
      <c r="C1438" s="17"/>
      <c r="D1438" s="17"/>
      <c r="E1438" s="16"/>
      <c r="F1438" s="15"/>
      <c r="G1438" s="14"/>
      <c r="H1438" s="13" t="str">
        <f>IF(F1438="","",VLOOKUP(F1438,図書名リスト!$C$3:$W$900,16,0))</f>
        <v/>
      </c>
      <c r="I1438" s="12" t="str">
        <f>IF(F1438="","",VLOOKUP(X1438,図書名リスト!$A$3:$W$900,5,0))</f>
        <v/>
      </c>
      <c r="J1438" s="25" t="str">
        <f>IF(F1438="","",VLOOKUP(X1438,図書名リスト!$A$3:$W$900,9,0))</f>
        <v/>
      </c>
      <c r="K1438" s="24" t="str">
        <f>IF(F1438="","",VLOOKUP(X1438,図書名リスト!$A$3:$W$900,23,0))</f>
        <v/>
      </c>
      <c r="L1438" s="10" t="str">
        <f>IF(F1438="","",VLOOKUP(X1438,図書名リスト!$A$3:$W$900,11,0))</f>
        <v/>
      </c>
      <c r="M1438" s="43" t="str">
        <f>IF(F1438="","",VLOOKUP(X1438,図書名リスト!$A$3:$W$900,14,0))</f>
        <v/>
      </c>
      <c r="N1438" s="10" t="str">
        <f>IF(F1438="","",VLOOKUP(X1438,図書名リスト!$A$3:$W$900,17,0))</f>
        <v/>
      </c>
      <c r="O1438" s="11"/>
      <c r="P1438" s="23" t="str">
        <f>IF(F1438="","",VLOOKUP(X1438,図書名リスト!$A$3:$W$900,21,0))</f>
        <v/>
      </c>
      <c r="Q1438" s="22" t="str">
        <f>IF(F1438="","",VLOOKUP(X1438,図書名リスト!$A$3:$W$900,19,0))</f>
        <v/>
      </c>
      <c r="R1438" s="23" t="str">
        <f>IF(F1438="","",VLOOKUP(X1438,図書名リスト!$A$3:$W$900,20,0))</f>
        <v/>
      </c>
      <c r="S1438" s="22" t="str">
        <f>IF(F1438="","",VLOOKUP(X1438,図書名リスト!$A$3:$W$900,22,0))</f>
        <v/>
      </c>
      <c r="T1438" s="9" t="str">
        <f t="shared" si="110"/>
        <v xml:space="preserve"> </v>
      </c>
      <c r="U1438" s="9" t="str">
        <f t="shared" si="111"/>
        <v>　</v>
      </c>
      <c r="V1438" s="9" t="str">
        <f t="shared" si="112"/>
        <v xml:space="preserve"> </v>
      </c>
      <c r="W1438" s="9">
        <f t="shared" si="113"/>
        <v>0</v>
      </c>
      <c r="X1438" s="8" t="str">
        <f t="shared" si="114"/>
        <v/>
      </c>
    </row>
    <row r="1439" spans="1:24" ht="57" customHeight="1" x14ac:dyDescent="0.15">
      <c r="A1439" s="44"/>
      <c r="B1439" s="11"/>
      <c r="C1439" s="17"/>
      <c r="D1439" s="17"/>
      <c r="E1439" s="16"/>
      <c r="F1439" s="15"/>
      <c r="G1439" s="14"/>
      <c r="H1439" s="13" t="str">
        <f>IF(F1439="","",VLOOKUP(F1439,図書名リスト!$C$3:$W$900,16,0))</f>
        <v/>
      </c>
      <c r="I1439" s="12" t="str">
        <f>IF(F1439="","",VLOOKUP(X1439,図書名リスト!$A$3:$W$900,5,0))</f>
        <v/>
      </c>
      <c r="J1439" s="25" t="str">
        <f>IF(F1439="","",VLOOKUP(X1439,図書名リスト!$A$3:$W$900,9,0))</f>
        <v/>
      </c>
      <c r="K1439" s="24" t="str">
        <f>IF(F1439="","",VLOOKUP(X1439,図書名リスト!$A$3:$W$900,23,0))</f>
        <v/>
      </c>
      <c r="L1439" s="10" t="str">
        <f>IF(F1439="","",VLOOKUP(X1439,図書名リスト!$A$3:$W$900,11,0))</f>
        <v/>
      </c>
      <c r="M1439" s="43" t="str">
        <f>IF(F1439="","",VLOOKUP(X1439,図書名リスト!$A$3:$W$900,14,0))</f>
        <v/>
      </c>
      <c r="N1439" s="10" t="str">
        <f>IF(F1439="","",VLOOKUP(X1439,図書名リスト!$A$3:$W$900,17,0))</f>
        <v/>
      </c>
      <c r="O1439" s="11"/>
      <c r="P1439" s="23" t="str">
        <f>IF(F1439="","",VLOOKUP(X1439,図書名リスト!$A$3:$W$900,21,0))</f>
        <v/>
      </c>
      <c r="Q1439" s="22" t="str">
        <f>IF(F1439="","",VLOOKUP(X1439,図書名リスト!$A$3:$W$900,19,0))</f>
        <v/>
      </c>
      <c r="R1439" s="23" t="str">
        <f>IF(F1439="","",VLOOKUP(X1439,図書名リスト!$A$3:$W$900,20,0))</f>
        <v/>
      </c>
      <c r="S1439" s="22" t="str">
        <f>IF(F1439="","",VLOOKUP(X1439,図書名リスト!$A$3:$W$900,22,0))</f>
        <v/>
      </c>
      <c r="T1439" s="9" t="str">
        <f t="shared" si="110"/>
        <v xml:space="preserve"> </v>
      </c>
      <c r="U1439" s="9" t="str">
        <f t="shared" si="111"/>
        <v>　</v>
      </c>
      <c r="V1439" s="9" t="str">
        <f t="shared" si="112"/>
        <v xml:space="preserve"> </v>
      </c>
      <c r="W1439" s="9">
        <f t="shared" si="113"/>
        <v>0</v>
      </c>
      <c r="X1439" s="8" t="str">
        <f t="shared" si="114"/>
        <v/>
      </c>
    </row>
    <row r="1440" spans="1:24" ht="57" customHeight="1" x14ac:dyDescent="0.15">
      <c r="A1440" s="44"/>
      <c r="B1440" s="11"/>
      <c r="C1440" s="17"/>
      <c r="D1440" s="17"/>
      <c r="E1440" s="16"/>
      <c r="F1440" s="15"/>
      <c r="G1440" s="14"/>
      <c r="H1440" s="13" t="str">
        <f>IF(F1440="","",VLOOKUP(F1440,図書名リスト!$C$3:$W$900,16,0))</f>
        <v/>
      </c>
      <c r="I1440" s="12" t="str">
        <f>IF(F1440="","",VLOOKUP(X1440,図書名リスト!$A$3:$W$900,5,0))</f>
        <v/>
      </c>
      <c r="J1440" s="25" t="str">
        <f>IF(F1440="","",VLOOKUP(X1440,図書名リスト!$A$3:$W$900,9,0))</f>
        <v/>
      </c>
      <c r="K1440" s="24" t="str">
        <f>IF(F1440="","",VLOOKUP(X1440,図書名リスト!$A$3:$W$900,23,0))</f>
        <v/>
      </c>
      <c r="L1440" s="10" t="str">
        <f>IF(F1440="","",VLOOKUP(X1440,図書名リスト!$A$3:$W$900,11,0))</f>
        <v/>
      </c>
      <c r="M1440" s="43" t="str">
        <f>IF(F1440="","",VLOOKUP(X1440,図書名リスト!$A$3:$W$900,14,0))</f>
        <v/>
      </c>
      <c r="N1440" s="10" t="str">
        <f>IF(F1440="","",VLOOKUP(X1440,図書名リスト!$A$3:$W$900,17,0))</f>
        <v/>
      </c>
      <c r="O1440" s="11"/>
      <c r="P1440" s="23" t="str">
        <f>IF(F1440="","",VLOOKUP(X1440,図書名リスト!$A$3:$W$900,21,0))</f>
        <v/>
      </c>
      <c r="Q1440" s="22" t="str">
        <f>IF(F1440="","",VLOOKUP(X1440,図書名リスト!$A$3:$W$900,19,0))</f>
        <v/>
      </c>
      <c r="R1440" s="23" t="str">
        <f>IF(F1440="","",VLOOKUP(X1440,図書名リスト!$A$3:$W$900,20,0))</f>
        <v/>
      </c>
      <c r="S1440" s="22" t="str">
        <f>IF(F1440="","",VLOOKUP(X1440,図書名リスト!$A$3:$W$900,22,0))</f>
        <v/>
      </c>
      <c r="T1440" s="9" t="str">
        <f t="shared" si="110"/>
        <v xml:space="preserve"> </v>
      </c>
      <c r="U1440" s="9" t="str">
        <f t="shared" si="111"/>
        <v>　</v>
      </c>
      <c r="V1440" s="9" t="str">
        <f t="shared" si="112"/>
        <v xml:space="preserve"> </v>
      </c>
      <c r="W1440" s="9">
        <f t="shared" si="113"/>
        <v>0</v>
      </c>
      <c r="X1440" s="8" t="str">
        <f t="shared" si="114"/>
        <v/>
      </c>
    </row>
    <row r="1441" spans="1:24" ht="57" customHeight="1" x14ac:dyDescent="0.15">
      <c r="A1441" s="44"/>
      <c r="B1441" s="11"/>
      <c r="C1441" s="17"/>
      <c r="D1441" s="17"/>
      <c r="E1441" s="16"/>
      <c r="F1441" s="15"/>
      <c r="G1441" s="14"/>
      <c r="H1441" s="13" t="str">
        <f>IF(F1441="","",VLOOKUP(F1441,図書名リスト!$C$3:$W$900,16,0))</f>
        <v/>
      </c>
      <c r="I1441" s="12" t="str">
        <f>IF(F1441="","",VLOOKUP(X1441,図書名リスト!$A$3:$W$900,5,0))</f>
        <v/>
      </c>
      <c r="J1441" s="25" t="str">
        <f>IF(F1441="","",VLOOKUP(X1441,図書名リスト!$A$3:$W$900,9,0))</f>
        <v/>
      </c>
      <c r="K1441" s="24" t="str">
        <f>IF(F1441="","",VLOOKUP(X1441,図書名リスト!$A$3:$W$900,23,0))</f>
        <v/>
      </c>
      <c r="L1441" s="10" t="str">
        <f>IF(F1441="","",VLOOKUP(X1441,図書名リスト!$A$3:$W$900,11,0))</f>
        <v/>
      </c>
      <c r="M1441" s="43" t="str">
        <f>IF(F1441="","",VLOOKUP(X1441,図書名リスト!$A$3:$W$900,14,0))</f>
        <v/>
      </c>
      <c r="N1441" s="10" t="str">
        <f>IF(F1441="","",VLOOKUP(X1441,図書名リスト!$A$3:$W$900,17,0))</f>
        <v/>
      </c>
      <c r="O1441" s="11"/>
      <c r="P1441" s="23" t="str">
        <f>IF(F1441="","",VLOOKUP(X1441,図書名リスト!$A$3:$W$900,21,0))</f>
        <v/>
      </c>
      <c r="Q1441" s="22" t="str">
        <f>IF(F1441="","",VLOOKUP(X1441,図書名リスト!$A$3:$W$900,19,0))</f>
        <v/>
      </c>
      <c r="R1441" s="23" t="str">
        <f>IF(F1441="","",VLOOKUP(X1441,図書名リスト!$A$3:$W$900,20,0))</f>
        <v/>
      </c>
      <c r="S1441" s="22" t="str">
        <f>IF(F1441="","",VLOOKUP(X1441,図書名リスト!$A$3:$W$900,22,0))</f>
        <v/>
      </c>
      <c r="T1441" s="9" t="str">
        <f t="shared" si="110"/>
        <v xml:space="preserve"> </v>
      </c>
      <c r="U1441" s="9" t="str">
        <f t="shared" si="111"/>
        <v>　</v>
      </c>
      <c r="V1441" s="9" t="str">
        <f t="shared" si="112"/>
        <v xml:space="preserve"> </v>
      </c>
      <c r="W1441" s="9">
        <f t="shared" si="113"/>
        <v>0</v>
      </c>
      <c r="X1441" s="8" t="str">
        <f t="shared" si="114"/>
        <v/>
      </c>
    </row>
    <row r="1442" spans="1:24" ht="57" customHeight="1" x14ac:dyDescent="0.15">
      <c r="A1442" s="44"/>
      <c r="B1442" s="11"/>
      <c r="C1442" s="17"/>
      <c r="D1442" s="17"/>
      <c r="E1442" s="16"/>
      <c r="F1442" s="15"/>
      <c r="G1442" s="14"/>
      <c r="H1442" s="13" t="str">
        <f>IF(F1442="","",VLOOKUP(F1442,図書名リスト!$C$3:$W$900,16,0))</f>
        <v/>
      </c>
      <c r="I1442" s="12" t="str">
        <f>IF(F1442="","",VLOOKUP(X1442,図書名リスト!$A$3:$W$900,5,0))</f>
        <v/>
      </c>
      <c r="J1442" s="25" t="str">
        <f>IF(F1442="","",VLOOKUP(X1442,図書名リスト!$A$3:$W$900,9,0))</f>
        <v/>
      </c>
      <c r="K1442" s="24" t="str">
        <f>IF(F1442="","",VLOOKUP(X1442,図書名リスト!$A$3:$W$900,23,0))</f>
        <v/>
      </c>
      <c r="L1442" s="10" t="str">
        <f>IF(F1442="","",VLOOKUP(X1442,図書名リスト!$A$3:$W$900,11,0))</f>
        <v/>
      </c>
      <c r="M1442" s="43" t="str">
        <f>IF(F1442="","",VLOOKUP(X1442,図書名リスト!$A$3:$W$900,14,0))</f>
        <v/>
      </c>
      <c r="N1442" s="10" t="str">
        <f>IF(F1442="","",VLOOKUP(X1442,図書名リスト!$A$3:$W$900,17,0))</f>
        <v/>
      </c>
      <c r="O1442" s="11"/>
      <c r="P1442" s="23" t="str">
        <f>IF(F1442="","",VLOOKUP(X1442,図書名リスト!$A$3:$W$900,21,0))</f>
        <v/>
      </c>
      <c r="Q1442" s="22" t="str">
        <f>IF(F1442="","",VLOOKUP(X1442,図書名リスト!$A$3:$W$900,19,0))</f>
        <v/>
      </c>
      <c r="R1442" s="23" t="str">
        <f>IF(F1442="","",VLOOKUP(X1442,図書名リスト!$A$3:$W$900,20,0))</f>
        <v/>
      </c>
      <c r="S1442" s="22" t="str">
        <f>IF(F1442="","",VLOOKUP(X1442,図書名リスト!$A$3:$W$900,22,0))</f>
        <v/>
      </c>
      <c r="T1442" s="9" t="str">
        <f t="shared" si="110"/>
        <v xml:space="preserve"> </v>
      </c>
      <c r="U1442" s="9" t="str">
        <f t="shared" si="111"/>
        <v>　</v>
      </c>
      <c r="V1442" s="9" t="str">
        <f t="shared" si="112"/>
        <v xml:space="preserve"> </v>
      </c>
      <c r="W1442" s="9">
        <f t="shared" si="113"/>
        <v>0</v>
      </c>
      <c r="X1442" s="8" t="str">
        <f t="shared" si="114"/>
        <v/>
      </c>
    </row>
    <row r="1443" spans="1:24" ht="57" customHeight="1" x14ac:dyDescent="0.15">
      <c r="A1443" s="44"/>
      <c r="B1443" s="11"/>
      <c r="C1443" s="17"/>
      <c r="D1443" s="17"/>
      <c r="E1443" s="16"/>
      <c r="F1443" s="15"/>
      <c r="G1443" s="14"/>
      <c r="H1443" s="13" t="str">
        <f>IF(F1443="","",VLOOKUP(F1443,図書名リスト!$C$3:$W$900,16,0))</f>
        <v/>
      </c>
      <c r="I1443" s="12" t="str">
        <f>IF(F1443="","",VLOOKUP(X1443,図書名リスト!$A$3:$W$900,5,0))</f>
        <v/>
      </c>
      <c r="J1443" s="25" t="str">
        <f>IF(F1443="","",VLOOKUP(X1443,図書名リスト!$A$3:$W$900,9,0))</f>
        <v/>
      </c>
      <c r="K1443" s="24" t="str">
        <f>IF(F1443="","",VLOOKUP(X1443,図書名リスト!$A$3:$W$900,23,0))</f>
        <v/>
      </c>
      <c r="L1443" s="10" t="str">
        <f>IF(F1443="","",VLOOKUP(X1443,図書名リスト!$A$3:$W$900,11,0))</f>
        <v/>
      </c>
      <c r="M1443" s="43" t="str">
        <f>IF(F1443="","",VLOOKUP(X1443,図書名リスト!$A$3:$W$900,14,0))</f>
        <v/>
      </c>
      <c r="N1443" s="10" t="str">
        <f>IF(F1443="","",VLOOKUP(X1443,図書名リスト!$A$3:$W$900,17,0))</f>
        <v/>
      </c>
      <c r="O1443" s="11"/>
      <c r="P1443" s="23" t="str">
        <f>IF(F1443="","",VLOOKUP(X1443,図書名リスト!$A$3:$W$900,21,0))</f>
        <v/>
      </c>
      <c r="Q1443" s="22" t="str">
        <f>IF(F1443="","",VLOOKUP(X1443,図書名リスト!$A$3:$W$900,19,0))</f>
        <v/>
      </c>
      <c r="R1443" s="23" t="str">
        <f>IF(F1443="","",VLOOKUP(X1443,図書名リスト!$A$3:$W$900,20,0))</f>
        <v/>
      </c>
      <c r="S1443" s="22" t="str">
        <f>IF(F1443="","",VLOOKUP(X1443,図書名リスト!$A$3:$W$900,22,0))</f>
        <v/>
      </c>
      <c r="T1443" s="9" t="str">
        <f t="shared" si="110"/>
        <v xml:space="preserve"> </v>
      </c>
      <c r="U1443" s="9" t="str">
        <f t="shared" si="111"/>
        <v>　</v>
      </c>
      <c r="V1443" s="9" t="str">
        <f t="shared" si="112"/>
        <v xml:space="preserve"> </v>
      </c>
      <c r="W1443" s="9">
        <f t="shared" si="113"/>
        <v>0</v>
      </c>
      <c r="X1443" s="8" t="str">
        <f t="shared" si="114"/>
        <v/>
      </c>
    </row>
    <row r="1444" spans="1:24" ht="57" customHeight="1" x14ac:dyDescent="0.15">
      <c r="A1444" s="44"/>
      <c r="B1444" s="11"/>
      <c r="C1444" s="17"/>
      <c r="D1444" s="17"/>
      <c r="E1444" s="16"/>
      <c r="F1444" s="15"/>
      <c r="G1444" s="14"/>
      <c r="H1444" s="13" t="str">
        <f>IF(F1444="","",VLOOKUP(F1444,図書名リスト!$C$3:$W$900,16,0))</f>
        <v/>
      </c>
      <c r="I1444" s="12" t="str">
        <f>IF(F1444="","",VLOOKUP(X1444,図書名リスト!$A$3:$W$900,5,0))</f>
        <v/>
      </c>
      <c r="J1444" s="25" t="str">
        <f>IF(F1444="","",VLOOKUP(X1444,図書名リスト!$A$3:$W$900,9,0))</f>
        <v/>
      </c>
      <c r="K1444" s="24" t="str">
        <f>IF(F1444="","",VLOOKUP(X1444,図書名リスト!$A$3:$W$900,23,0))</f>
        <v/>
      </c>
      <c r="L1444" s="10" t="str">
        <f>IF(F1444="","",VLOOKUP(X1444,図書名リスト!$A$3:$W$900,11,0))</f>
        <v/>
      </c>
      <c r="M1444" s="43" t="str">
        <f>IF(F1444="","",VLOOKUP(X1444,図書名リスト!$A$3:$W$900,14,0))</f>
        <v/>
      </c>
      <c r="N1444" s="10" t="str">
        <f>IF(F1444="","",VLOOKUP(X1444,図書名リスト!$A$3:$W$900,17,0))</f>
        <v/>
      </c>
      <c r="O1444" s="11"/>
      <c r="P1444" s="23" t="str">
        <f>IF(F1444="","",VLOOKUP(X1444,図書名リスト!$A$3:$W$900,21,0))</f>
        <v/>
      </c>
      <c r="Q1444" s="22" t="str">
        <f>IF(F1444="","",VLOOKUP(X1444,図書名リスト!$A$3:$W$900,19,0))</f>
        <v/>
      </c>
      <c r="R1444" s="23" t="str">
        <f>IF(F1444="","",VLOOKUP(X1444,図書名リスト!$A$3:$W$900,20,0))</f>
        <v/>
      </c>
      <c r="S1444" s="22" t="str">
        <f>IF(F1444="","",VLOOKUP(X1444,図書名リスト!$A$3:$W$900,22,0))</f>
        <v/>
      </c>
      <c r="T1444" s="9" t="str">
        <f t="shared" si="110"/>
        <v xml:space="preserve"> </v>
      </c>
      <c r="U1444" s="9" t="str">
        <f t="shared" si="111"/>
        <v>　</v>
      </c>
      <c r="V1444" s="9" t="str">
        <f t="shared" si="112"/>
        <v xml:space="preserve"> </v>
      </c>
      <c r="W1444" s="9">
        <f t="shared" si="113"/>
        <v>0</v>
      </c>
      <c r="X1444" s="8" t="str">
        <f t="shared" si="114"/>
        <v/>
      </c>
    </row>
    <row r="1445" spans="1:24" ht="57" customHeight="1" x14ac:dyDescent="0.15">
      <c r="A1445" s="44"/>
      <c r="B1445" s="11"/>
      <c r="C1445" s="17"/>
      <c r="D1445" s="17"/>
      <c r="E1445" s="16"/>
      <c r="F1445" s="15"/>
      <c r="G1445" s="14"/>
      <c r="H1445" s="13" t="str">
        <f>IF(F1445="","",VLOOKUP(F1445,図書名リスト!$C$3:$W$900,16,0))</f>
        <v/>
      </c>
      <c r="I1445" s="12" t="str">
        <f>IF(F1445="","",VLOOKUP(X1445,図書名リスト!$A$3:$W$900,5,0))</f>
        <v/>
      </c>
      <c r="J1445" s="25" t="str">
        <f>IF(F1445="","",VLOOKUP(X1445,図書名リスト!$A$3:$W$900,9,0))</f>
        <v/>
      </c>
      <c r="K1445" s="24" t="str">
        <f>IF(F1445="","",VLOOKUP(X1445,図書名リスト!$A$3:$W$900,23,0))</f>
        <v/>
      </c>
      <c r="L1445" s="10" t="str">
        <f>IF(F1445="","",VLOOKUP(X1445,図書名リスト!$A$3:$W$900,11,0))</f>
        <v/>
      </c>
      <c r="M1445" s="43" t="str">
        <f>IF(F1445="","",VLOOKUP(X1445,図書名リスト!$A$3:$W$900,14,0))</f>
        <v/>
      </c>
      <c r="N1445" s="10" t="str">
        <f>IF(F1445="","",VLOOKUP(X1445,図書名リスト!$A$3:$W$900,17,0))</f>
        <v/>
      </c>
      <c r="O1445" s="11"/>
      <c r="P1445" s="23" t="str">
        <f>IF(F1445="","",VLOOKUP(X1445,図書名リスト!$A$3:$W$900,21,0))</f>
        <v/>
      </c>
      <c r="Q1445" s="22" t="str">
        <f>IF(F1445="","",VLOOKUP(X1445,図書名リスト!$A$3:$W$900,19,0))</f>
        <v/>
      </c>
      <c r="R1445" s="23" t="str">
        <f>IF(F1445="","",VLOOKUP(X1445,図書名リスト!$A$3:$W$900,20,0))</f>
        <v/>
      </c>
      <c r="S1445" s="22" t="str">
        <f>IF(F1445="","",VLOOKUP(X1445,図書名リスト!$A$3:$W$900,22,0))</f>
        <v/>
      </c>
      <c r="T1445" s="9" t="str">
        <f t="shared" si="110"/>
        <v xml:space="preserve"> </v>
      </c>
      <c r="U1445" s="9" t="str">
        <f t="shared" si="111"/>
        <v>　</v>
      </c>
      <c r="V1445" s="9" t="str">
        <f t="shared" si="112"/>
        <v xml:space="preserve"> </v>
      </c>
      <c r="W1445" s="9">
        <f t="shared" si="113"/>
        <v>0</v>
      </c>
      <c r="X1445" s="8" t="str">
        <f t="shared" si="114"/>
        <v/>
      </c>
    </row>
    <row r="1446" spans="1:24" ht="57" customHeight="1" x14ac:dyDescent="0.15">
      <c r="A1446" s="44"/>
      <c r="B1446" s="11"/>
      <c r="C1446" s="17"/>
      <c r="D1446" s="17"/>
      <c r="E1446" s="16"/>
      <c r="F1446" s="15"/>
      <c r="G1446" s="14"/>
      <c r="H1446" s="13" t="str">
        <f>IF(F1446="","",VLOOKUP(F1446,図書名リスト!$C$3:$W$900,16,0))</f>
        <v/>
      </c>
      <c r="I1446" s="12" t="str">
        <f>IF(F1446="","",VLOOKUP(X1446,図書名リスト!$A$3:$W$900,5,0))</f>
        <v/>
      </c>
      <c r="J1446" s="25" t="str">
        <f>IF(F1446="","",VLOOKUP(X1446,図書名リスト!$A$3:$W$900,9,0))</f>
        <v/>
      </c>
      <c r="K1446" s="24" t="str">
        <f>IF(F1446="","",VLOOKUP(X1446,図書名リスト!$A$3:$W$900,23,0))</f>
        <v/>
      </c>
      <c r="L1446" s="10" t="str">
        <f>IF(F1446="","",VLOOKUP(X1446,図書名リスト!$A$3:$W$900,11,0))</f>
        <v/>
      </c>
      <c r="M1446" s="43" t="str">
        <f>IF(F1446="","",VLOOKUP(X1446,図書名リスト!$A$3:$W$900,14,0))</f>
        <v/>
      </c>
      <c r="N1446" s="10" t="str">
        <f>IF(F1446="","",VLOOKUP(X1446,図書名リスト!$A$3:$W$900,17,0))</f>
        <v/>
      </c>
      <c r="O1446" s="11"/>
      <c r="P1446" s="23" t="str">
        <f>IF(F1446="","",VLOOKUP(X1446,図書名リスト!$A$3:$W$900,21,0))</f>
        <v/>
      </c>
      <c r="Q1446" s="22" t="str">
        <f>IF(F1446="","",VLOOKUP(X1446,図書名リスト!$A$3:$W$900,19,0))</f>
        <v/>
      </c>
      <c r="R1446" s="23" t="str">
        <f>IF(F1446="","",VLOOKUP(X1446,図書名リスト!$A$3:$W$900,20,0))</f>
        <v/>
      </c>
      <c r="S1446" s="22" t="str">
        <f>IF(F1446="","",VLOOKUP(X1446,図書名リスト!$A$3:$W$900,22,0))</f>
        <v/>
      </c>
      <c r="T1446" s="9" t="str">
        <f t="shared" si="110"/>
        <v xml:space="preserve"> </v>
      </c>
      <c r="U1446" s="9" t="str">
        <f t="shared" si="111"/>
        <v>　</v>
      </c>
      <c r="V1446" s="9" t="str">
        <f t="shared" si="112"/>
        <v xml:space="preserve"> </v>
      </c>
      <c r="W1446" s="9">
        <f t="shared" si="113"/>
        <v>0</v>
      </c>
      <c r="X1446" s="8" t="str">
        <f t="shared" si="114"/>
        <v/>
      </c>
    </row>
    <row r="1447" spans="1:24" ht="57" customHeight="1" x14ac:dyDescent="0.15">
      <c r="A1447" s="44"/>
      <c r="B1447" s="11"/>
      <c r="C1447" s="17"/>
      <c r="D1447" s="17"/>
      <c r="E1447" s="16"/>
      <c r="F1447" s="15"/>
      <c r="G1447" s="14"/>
      <c r="H1447" s="13" t="str">
        <f>IF(F1447="","",VLOOKUP(F1447,図書名リスト!$C$3:$W$900,16,0))</f>
        <v/>
      </c>
      <c r="I1447" s="12" t="str">
        <f>IF(F1447="","",VLOOKUP(X1447,図書名リスト!$A$3:$W$900,5,0))</f>
        <v/>
      </c>
      <c r="J1447" s="25" t="str">
        <f>IF(F1447="","",VLOOKUP(X1447,図書名リスト!$A$3:$W$900,9,0))</f>
        <v/>
      </c>
      <c r="K1447" s="24" t="str">
        <f>IF(F1447="","",VLOOKUP(X1447,図書名リスト!$A$3:$W$900,23,0))</f>
        <v/>
      </c>
      <c r="L1447" s="10" t="str">
        <f>IF(F1447="","",VLOOKUP(X1447,図書名リスト!$A$3:$W$900,11,0))</f>
        <v/>
      </c>
      <c r="M1447" s="43" t="str">
        <f>IF(F1447="","",VLOOKUP(X1447,図書名リスト!$A$3:$W$900,14,0))</f>
        <v/>
      </c>
      <c r="N1447" s="10" t="str">
        <f>IF(F1447="","",VLOOKUP(X1447,図書名リスト!$A$3:$W$900,17,0))</f>
        <v/>
      </c>
      <c r="O1447" s="11"/>
      <c r="P1447" s="23" t="str">
        <f>IF(F1447="","",VLOOKUP(X1447,図書名リスト!$A$3:$W$900,21,0))</f>
        <v/>
      </c>
      <c r="Q1447" s="22" t="str">
        <f>IF(F1447="","",VLOOKUP(X1447,図書名リスト!$A$3:$W$900,19,0))</f>
        <v/>
      </c>
      <c r="R1447" s="23" t="str">
        <f>IF(F1447="","",VLOOKUP(X1447,図書名リスト!$A$3:$W$900,20,0))</f>
        <v/>
      </c>
      <c r="S1447" s="22" t="str">
        <f>IF(F1447="","",VLOOKUP(X1447,図書名リスト!$A$3:$W$900,22,0))</f>
        <v/>
      </c>
      <c r="T1447" s="9" t="str">
        <f t="shared" si="110"/>
        <v xml:space="preserve"> </v>
      </c>
      <c r="U1447" s="9" t="str">
        <f t="shared" si="111"/>
        <v>　</v>
      </c>
      <c r="V1447" s="9" t="str">
        <f t="shared" si="112"/>
        <v xml:space="preserve"> </v>
      </c>
      <c r="W1447" s="9">
        <f t="shared" si="113"/>
        <v>0</v>
      </c>
      <c r="X1447" s="8" t="str">
        <f t="shared" si="114"/>
        <v/>
      </c>
    </row>
    <row r="1448" spans="1:24" ht="57" customHeight="1" x14ac:dyDescent="0.15">
      <c r="A1448" s="44"/>
      <c r="B1448" s="11"/>
      <c r="C1448" s="17"/>
      <c r="D1448" s="17"/>
      <c r="E1448" s="16"/>
      <c r="F1448" s="15"/>
      <c r="G1448" s="14"/>
      <c r="H1448" s="13" t="str">
        <f>IF(F1448="","",VLOOKUP(F1448,図書名リスト!$C$3:$W$900,16,0))</f>
        <v/>
      </c>
      <c r="I1448" s="12" t="str">
        <f>IF(F1448="","",VLOOKUP(X1448,図書名リスト!$A$3:$W$900,5,0))</f>
        <v/>
      </c>
      <c r="J1448" s="25" t="str">
        <f>IF(F1448="","",VLOOKUP(X1448,図書名リスト!$A$3:$W$900,9,0))</f>
        <v/>
      </c>
      <c r="K1448" s="24" t="str">
        <f>IF(F1448="","",VLOOKUP(X1448,図書名リスト!$A$3:$W$900,23,0))</f>
        <v/>
      </c>
      <c r="L1448" s="10" t="str">
        <f>IF(F1448="","",VLOOKUP(X1448,図書名リスト!$A$3:$W$900,11,0))</f>
        <v/>
      </c>
      <c r="M1448" s="43" t="str">
        <f>IF(F1448="","",VLOOKUP(X1448,図書名リスト!$A$3:$W$900,14,0))</f>
        <v/>
      </c>
      <c r="N1448" s="10" t="str">
        <f>IF(F1448="","",VLOOKUP(X1448,図書名リスト!$A$3:$W$900,17,0))</f>
        <v/>
      </c>
      <c r="O1448" s="11"/>
      <c r="P1448" s="23" t="str">
        <f>IF(F1448="","",VLOOKUP(X1448,図書名リスト!$A$3:$W$900,21,0))</f>
        <v/>
      </c>
      <c r="Q1448" s="22" t="str">
        <f>IF(F1448="","",VLOOKUP(X1448,図書名リスト!$A$3:$W$900,19,0))</f>
        <v/>
      </c>
      <c r="R1448" s="23" t="str">
        <f>IF(F1448="","",VLOOKUP(X1448,図書名リスト!$A$3:$W$900,20,0))</f>
        <v/>
      </c>
      <c r="S1448" s="22" t="str">
        <f>IF(F1448="","",VLOOKUP(X1448,図書名リスト!$A$3:$W$900,22,0))</f>
        <v/>
      </c>
      <c r="T1448" s="9" t="str">
        <f t="shared" si="110"/>
        <v xml:space="preserve"> </v>
      </c>
      <c r="U1448" s="9" t="str">
        <f t="shared" si="111"/>
        <v>　</v>
      </c>
      <c r="V1448" s="9" t="str">
        <f t="shared" si="112"/>
        <v xml:space="preserve"> </v>
      </c>
      <c r="W1448" s="9">
        <f t="shared" si="113"/>
        <v>0</v>
      </c>
      <c r="X1448" s="8" t="str">
        <f t="shared" si="114"/>
        <v/>
      </c>
    </row>
    <row r="1449" spans="1:24" ht="57" customHeight="1" x14ac:dyDescent="0.15">
      <c r="A1449" s="44"/>
      <c r="B1449" s="11"/>
      <c r="C1449" s="17"/>
      <c r="D1449" s="17"/>
      <c r="E1449" s="16"/>
      <c r="F1449" s="15"/>
      <c r="G1449" s="14"/>
      <c r="H1449" s="13" t="str">
        <f>IF(F1449="","",VLOOKUP(F1449,図書名リスト!$C$3:$W$900,16,0))</f>
        <v/>
      </c>
      <c r="I1449" s="12" t="str">
        <f>IF(F1449="","",VLOOKUP(X1449,図書名リスト!$A$3:$W$900,5,0))</f>
        <v/>
      </c>
      <c r="J1449" s="25" t="str">
        <f>IF(F1449="","",VLOOKUP(X1449,図書名リスト!$A$3:$W$900,9,0))</f>
        <v/>
      </c>
      <c r="K1449" s="24" t="str">
        <f>IF(F1449="","",VLOOKUP(X1449,図書名リスト!$A$3:$W$900,23,0))</f>
        <v/>
      </c>
      <c r="L1449" s="10" t="str">
        <f>IF(F1449="","",VLOOKUP(X1449,図書名リスト!$A$3:$W$900,11,0))</f>
        <v/>
      </c>
      <c r="M1449" s="43" t="str">
        <f>IF(F1449="","",VLOOKUP(X1449,図書名リスト!$A$3:$W$900,14,0))</f>
        <v/>
      </c>
      <c r="N1449" s="10" t="str">
        <f>IF(F1449="","",VLOOKUP(X1449,図書名リスト!$A$3:$W$900,17,0))</f>
        <v/>
      </c>
      <c r="O1449" s="11"/>
      <c r="P1449" s="23" t="str">
        <f>IF(F1449="","",VLOOKUP(X1449,図書名リスト!$A$3:$W$900,21,0))</f>
        <v/>
      </c>
      <c r="Q1449" s="22" t="str">
        <f>IF(F1449="","",VLOOKUP(X1449,図書名リスト!$A$3:$W$900,19,0))</f>
        <v/>
      </c>
      <c r="R1449" s="23" t="str">
        <f>IF(F1449="","",VLOOKUP(X1449,図書名リスト!$A$3:$W$900,20,0))</f>
        <v/>
      </c>
      <c r="S1449" s="22" t="str">
        <f>IF(F1449="","",VLOOKUP(X1449,図書名リスト!$A$3:$W$900,22,0))</f>
        <v/>
      </c>
      <c r="T1449" s="9" t="str">
        <f t="shared" si="110"/>
        <v xml:space="preserve"> </v>
      </c>
      <c r="U1449" s="9" t="str">
        <f t="shared" si="111"/>
        <v>　</v>
      </c>
      <c r="V1449" s="9" t="str">
        <f t="shared" si="112"/>
        <v xml:space="preserve"> </v>
      </c>
      <c r="W1449" s="9">
        <f t="shared" si="113"/>
        <v>0</v>
      </c>
      <c r="X1449" s="8" t="str">
        <f t="shared" si="114"/>
        <v/>
      </c>
    </row>
    <row r="1450" spans="1:24" ht="57" customHeight="1" x14ac:dyDescent="0.15">
      <c r="A1450" s="44"/>
      <c r="B1450" s="11"/>
      <c r="C1450" s="17"/>
      <c r="D1450" s="17"/>
      <c r="E1450" s="16"/>
      <c r="F1450" s="15"/>
      <c r="G1450" s="14"/>
      <c r="H1450" s="13" t="str">
        <f>IF(F1450="","",VLOOKUP(F1450,図書名リスト!$C$3:$W$900,16,0))</f>
        <v/>
      </c>
      <c r="I1450" s="12" t="str">
        <f>IF(F1450="","",VLOOKUP(X1450,図書名リスト!$A$3:$W$900,5,0))</f>
        <v/>
      </c>
      <c r="J1450" s="25" t="str">
        <f>IF(F1450="","",VLOOKUP(X1450,図書名リスト!$A$3:$W$900,9,0))</f>
        <v/>
      </c>
      <c r="K1450" s="24" t="str">
        <f>IF(F1450="","",VLOOKUP(X1450,図書名リスト!$A$3:$W$900,23,0))</f>
        <v/>
      </c>
      <c r="L1450" s="10" t="str">
        <f>IF(F1450="","",VLOOKUP(X1450,図書名リスト!$A$3:$W$900,11,0))</f>
        <v/>
      </c>
      <c r="M1450" s="43" t="str">
        <f>IF(F1450="","",VLOOKUP(X1450,図書名リスト!$A$3:$W$900,14,0))</f>
        <v/>
      </c>
      <c r="N1450" s="10" t="str">
        <f>IF(F1450="","",VLOOKUP(X1450,図書名リスト!$A$3:$W$900,17,0))</f>
        <v/>
      </c>
      <c r="O1450" s="11"/>
      <c r="P1450" s="23" t="str">
        <f>IF(F1450="","",VLOOKUP(X1450,図書名リスト!$A$3:$W$900,21,0))</f>
        <v/>
      </c>
      <c r="Q1450" s="22" t="str">
        <f>IF(F1450="","",VLOOKUP(X1450,図書名リスト!$A$3:$W$900,19,0))</f>
        <v/>
      </c>
      <c r="R1450" s="23" t="str">
        <f>IF(F1450="","",VLOOKUP(X1450,図書名リスト!$A$3:$W$900,20,0))</f>
        <v/>
      </c>
      <c r="S1450" s="22" t="str">
        <f>IF(F1450="","",VLOOKUP(X1450,図書名リスト!$A$3:$W$900,22,0))</f>
        <v/>
      </c>
      <c r="T1450" s="9" t="str">
        <f t="shared" si="110"/>
        <v xml:space="preserve"> </v>
      </c>
      <c r="U1450" s="9" t="str">
        <f t="shared" si="111"/>
        <v>　</v>
      </c>
      <c r="V1450" s="9" t="str">
        <f t="shared" si="112"/>
        <v xml:space="preserve"> </v>
      </c>
      <c r="W1450" s="9">
        <f t="shared" si="113"/>
        <v>0</v>
      </c>
      <c r="X1450" s="8" t="str">
        <f t="shared" si="114"/>
        <v/>
      </c>
    </row>
    <row r="1451" spans="1:24" ht="57" customHeight="1" x14ac:dyDescent="0.15">
      <c r="A1451" s="44"/>
      <c r="B1451" s="11"/>
      <c r="C1451" s="17"/>
      <c r="D1451" s="17"/>
      <c r="E1451" s="16"/>
      <c r="F1451" s="15"/>
      <c r="G1451" s="14"/>
      <c r="H1451" s="13" t="str">
        <f>IF(F1451="","",VLOOKUP(F1451,図書名リスト!$C$3:$W$900,16,0))</f>
        <v/>
      </c>
      <c r="I1451" s="12" t="str">
        <f>IF(F1451="","",VLOOKUP(X1451,図書名リスト!$A$3:$W$900,5,0))</f>
        <v/>
      </c>
      <c r="J1451" s="25" t="str">
        <f>IF(F1451="","",VLOOKUP(X1451,図書名リスト!$A$3:$W$900,9,0))</f>
        <v/>
      </c>
      <c r="K1451" s="24" t="str">
        <f>IF(F1451="","",VLOOKUP(X1451,図書名リスト!$A$3:$W$900,23,0))</f>
        <v/>
      </c>
      <c r="L1451" s="10" t="str">
        <f>IF(F1451="","",VLOOKUP(X1451,図書名リスト!$A$3:$W$900,11,0))</f>
        <v/>
      </c>
      <c r="M1451" s="43" t="str">
        <f>IF(F1451="","",VLOOKUP(X1451,図書名リスト!$A$3:$W$900,14,0))</f>
        <v/>
      </c>
      <c r="N1451" s="10" t="str">
        <f>IF(F1451="","",VLOOKUP(X1451,図書名リスト!$A$3:$W$900,17,0))</f>
        <v/>
      </c>
      <c r="O1451" s="11"/>
      <c r="P1451" s="23" t="str">
        <f>IF(F1451="","",VLOOKUP(X1451,図書名リスト!$A$3:$W$900,21,0))</f>
        <v/>
      </c>
      <c r="Q1451" s="22" t="str">
        <f>IF(F1451="","",VLOOKUP(X1451,図書名リスト!$A$3:$W$900,19,0))</f>
        <v/>
      </c>
      <c r="R1451" s="23" t="str">
        <f>IF(F1451="","",VLOOKUP(X1451,図書名リスト!$A$3:$W$900,20,0))</f>
        <v/>
      </c>
      <c r="S1451" s="22" t="str">
        <f>IF(F1451="","",VLOOKUP(X1451,図書名リスト!$A$3:$W$900,22,0))</f>
        <v/>
      </c>
      <c r="T1451" s="9" t="str">
        <f t="shared" si="110"/>
        <v xml:space="preserve"> </v>
      </c>
      <c r="U1451" s="9" t="str">
        <f t="shared" si="111"/>
        <v>　</v>
      </c>
      <c r="V1451" s="9" t="str">
        <f t="shared" si="112"/>
        <v xml:space="preserve"> </v>
      </c>
      <c r="W1451" s="9">
        <f t="shared" si="113"/>
        <v>0</v>
      </c>
      <c r="X1451" s="8" t="str">
        <f t="shared" si="114"/>
        <v/>
      </c>
    </row>
    <row r="1452" spans="1:24" ht="57" customHeight="1" x14ac:dyDescent="0.15">
      <c r="A1452" s="44"/>
      <c r="B1452" s="11"/>
      <c r="C1452" s="17"/>
      <c r="D1452" s="17"/>
      <c r="E1452" s="16"/>
      <c r="F1452" s="15"/>
      <c r="G1452" s="14"/>
      <c r="H1452" s="13" t="str">
        <f>IF(F1452="","",VLOOKUP(F1452,図書名リスト!$C$3:$W$900,16,0))</f>
        <v/>
      </c>
      <c r="I1452" s="12" t="str">
        <f>IF(F1452="","",VLOOKUP(X1452,図書名リスト!$A$3:$W$900,5,0))</f>
        <v/>
      </c>
      <c r="J1452" s="25" t="str">
        <f>IF(F1452="","",VLOOKUP(X1452,図書名リスト!$A$3:$W$900,9,0))</f>
        <v/>
      </c>
      <c r="K1452" s="24" t="str">
        <f>IF(F1452="","",VLOOKUP(X1452,図書名リスト!$A$3:$W$900,23,0))</f>
        <v/>
      </c>
      <c r="L1452" s="10" t="str">
        <f>IF(F1452="","",VLOOKUP(X1452,図書名リスト!$A$3:$W$900,11,0))</f>
        <v/>
      </c>
      <c r="M1452" s="43" t="str">
        <f>IF(F1452="","",VLOOKUP(X1452,図書名リスト!$A$3:$W$900,14,0))</f>
        <v/>
      </c>
      <c r="N1452" s="10" t="str">
        <f>IF(F1452="","",VLOOKUP(X1452,図書名リスト!$A$3:$W$900,17,0))</f>
        <v/>
      </c>
      <c r="O1452" s="11"/>
      <c r="P1452" s="23" t="str">
        <f>IF(F1452="","",VLOOKUP(X1452,図書名リスト!$A$3:$W$900,21,0))</f>
        <v/>
      </c>
      <c r="Q1452" s="22" t="str">
        <f>IF(F1452="","",VLOOKUP(X1452,図書名リスト!$A$3:$W$900,19,0))</f>
        <v/>
      </c>
      <c r="R1452" s="23" t="str">
        <f>IF(F1452="","",VLOOKUP(X1452,図書名リスト!$A$3:$W$900,20,0))</f>
        <v/>
      </c>
      <c r="S1452" s="22" t="str">
        <f>IF(F1452="","",VLOOKUP(X1452,図書名リスト!$A$3:$W$900,22,0))</f>
        <v/>
      </c>
      <c r="T1452" s="9" t="str">
        <f t="shared" si="110"/>
        <v xml:space="preserve"> </v>
      </c>
      <c r="U1452" s="9" t="str">
        <f t="shared" si="111"/>
        <v>　</v>
      </c>
      <c r="V1452" s="9" t="str">
        <f t="shared" si="112"/>
        <v xml:space="preserve"> </v>
      </c>
      <c r="W1452" s="9">
        <f t="shared" si="113"/>
        <v>0</v>
      </c>
      <c r="X1452" s="8" t="str">
        <f t="shared" si="114"/>
        <v/>
      </c>
    </row>
    <row r="1453" spans="1:24" ht="57" customHeight="1" x14ac:dyDescent="0.15">
      <c r="A1453" s="44"/>
      <c r="B1453" s="11"/>
      <c r="C1453" s="17"/>
      <c r="D1453" s="17"/>
      <c r="E1453" s="16"/>
      <c r="F1453" s="15"/>
      <c r="G1453" s="14"/>
      <c r="H1453" s="13" t="str">
        <f>IF(F1453="","",VLOOKUP(F1453,図書名リスト!$C$3:$W$900,16,0))</f>
        <v/>
      </c>
      <c r="I1453" s="12" t="str">
        <f>IF(F1453="","",VLOOKUP(X1453,図書名リスト!$A$3:$W$900,5,0))</f>
        <v/>
      </c>
      <c r="J1453" s="25" t="str">
        <f>IF(F1453="","",VLOOKUP(X1453,図書名リスト!$A$3:$W$900,9,0))</f>
        <v/>
      </c>
      <c r="K1453" s="24" t="str">
        <f>IF(F1453="","",VLOOKUP(X1453,図書名リスト!$A$3:$W$900,23,0))</f>
        <v/>
      </c>
      <c r="L1453" s="10" t="str">
        <f>IF(F1453="","",VLOOKUP(X1453,図書名リスト!$A$3:$W$900,11,0))</f>
        <v/>
      </c>
      <c r="M1453" s="43" t="str">
        <f>IF(F1453="","",VLOOKUP(X1453,図書名リスト!$A$3:$W$900,14,0))</f>
        <v/>
      </c>
      <c r="N1453" s="10" t="str">
        <f>IF(F1453="","",VLOOKUP(X1453,図書名リスト!$A$3:$W$900,17,0))</f>
        <v/>
      </c>
      <c r="O1453" s="11"/>
      <c r="P1453" s="23" t="str">
        <f>IF(F1453="","",VLOOKUP(X1453,図書名リスト!$A$3:$W$900,21,0))</f>
        <v/>
      </c>
      <c r="Q1453" s="22" t="str">
        <f>IF(F1453="","",VLOOKUP(X1453,図書名リスト!$A$3:$W$900,19,0))</f>
        <v/>
      </c>
      <c r="R1453" s="23" t="str">
        <f>IF(F1453="","",VLOOKUP(X1453,図書名リスト!$A$3:$W$900,20,0))</f>
        <v/>
      </c>
      <c r="S1453" s="22" t="str">
        <f>IF(F1453="","",VLOOKUP(X1453,図書名リスト!$A$3:$W$900,22,0))</f>
        <v/>
      </c>
      <c r="T1453" s="9" t="str">
        <f t="shared" si="110"/>
        <v xml:space="preserve"> </v>
      </c>
      <c r="U1453" s="9" t="str">
        <f t="shared" si="111"/>
        <v>　</v>
      </c>
      <c r="V1453" s="9" t="str">
        <f t="shared" si="112"/>
        <v xml:space="preserve"> </v>
      </c>
      <c r="W1453" s="9">
        <f t="shared" si="113"/>
        <v>0</v>
      </c>
      <c r="X1453" s="8" t="str">
        <f t="shared" si="114"/>
        <v/>
      </c>
    </row>
    <row r="1454" spans="1:24" ht="57" customHeight="1" x14ac:dyDescent="0.15">
      <c r="A1454" s="44"/>
      <c r="B1454" s="11"/>
      <c r="C1454" s="17"/>
      <c r="D1454" s="17"/>
      <c r="E1454" s="16"/>
      <c r="F1454" s="15"/>
      <c r="G1454" s="14"/>
      <c r="H1454" s="13" t="str">
        <f>IF(F1454="","",VLOOKUP(F1454,図書名リスト!$C$3:$W$900,16,0))</f>
        <v/>
      </c>
      <c r="I1454" s="12" t="str">
        <f>IF(F1454="","",VLOOKUP(X1454,図書名リスト!$A$3:$W$900,5,0))</f>
        <v/>
      </c>
      <c r="J1454" s="25" t="str">
        <f>IF(F1454="","",VLOOKUP(X1454,図書名リスト!$A$3:$W$900,9,0))</f>
        <v/>
      </c>
      <c r="K1454" s="24" t="str">
        <f>IF(F1454="","",VLOOKUP(X1454,図書名リスト!$A$3:$W$900,23,0))</f>
        <v/>
      </c>
      <c r="L1454" s="10" t="str">
        <f>IF(F1454="","",VLOOKUP(X1454,図書名リスト!$A$3:$W$900,11,0))</f>
        <v/>
      </c>
      <c r="M1454" s="43" t="str">
        <f>IF(F1454="","",VLOOKUP(X1454,図書名リスト!$A$3:$W$900,14,0))</f>
        <v/>
      </c>
      <c r="N1454" s="10" t="str">
        <f>IF(F1454="","",VLOOKUP(X1454,図書名リスト!$A$3:$W$900,17,0))</f>
        <v/>
      </c>
      <c r="O1454" s="11"/>
      <c r="P1454" s="23" t="str">
        <f>IF(F1454="","",VLOOKUP(X1454,図書名リスト!$A$3:$W$900,21,0))</f>
        <v/>
      </c>
      <c r="Q1454" s="22" t="str">
        <f>IF(F1454="","",VLOOKUP(X1454,図書名リスト!$A$3:$W$900,19,0))</f>
        <v/>
      </c>
      <c r="R1454" s="23" t="str">
        <f>IF(F1454="","",VLOOKUP(X1454,図書名リスト!$A$3:$W$900,20,0))</f>
        <v/>
      </c>
      <c r="S1454" s="22" t="str">
        <f>IF(F1454="","",VLOOKUP(X1454,図書名リスト!$A$3:$W$900,22,0))</f>
        <v/>
      </c>
      <c r="T1454" s="9" t="str">
        <f t="shared" si="110"/>
        <v xml:space="preserve"> </v>
      </c>
      <c r="U1454" s="9" t="str">
        <f t="shared" si="111"/>
        <v>　</v>
      </c>
      <c r="V1454" s="9" t="str">
        <f t="shared" si="112"/>
        <v xml:space="preserve"> </v>
      </c>
      <c r="W1454" s="9">
        <f t="shared" si="113"/>
        <v>0</v>
      </c>
      <c r="X1454" s="8" t="str">
        <f t="shared" si="114"/>
        <v/>
      </c>
    </row>
    <row r="1455" spans="1:24" ht="57" customHeight="1" x14ac:dyDescent="0.15">
      <c r="A1455" s="44"/>
      <c r="B1455" s="11"/>
      <c r="C1455" s="17"/>
      <c r="D1455" s="17"/>
      <c r="E1455" s="16"/>
      <c r="F1455" s="15"/>
      <c r="G1455" s="14"/>
      <c r="H1455" s="13" t="str">
        <f>IF(F1455="","",VLOOKUP(F1455,図書名リスト!$C$3:$W$900,16,0))</f>
        <v/>
      </c>
      <c r="I1455" s="12" t="str">
        <f>IF(F1455="","",VLOOKUP(X1455,図書名リスト!$A$3:$W$900,5,0))</f>
        <v/>
      </c>
      <c r="J1455" s="25" t="str">
        <f>IF(F1455="","",VLOOKUP(X1455,図書名リスト!$A$3:$W$900,9,0))</f>
        <v/>
      </c>
      <c r="K1455" s="24" t="str">
        <f>IF(F1455="","",VLOOKUP(X1455,図書名リスト!$A$3:$W$900,23,0))</f>
        <v/>
      </c>
      <c r="L1455" s="10" t="str">
        <f>IF(F1455="","",VLOOKUP(X1455,図書名リスト!$A$3:$W$900,11,0))</f>
        <v/>
      </c>
      <c r="M1455" s="43" t="str">
        <f>IF(F1455="","",VLOOKUP(X1455,図書名リスト!$A$3:$W$900,14,0))</f>
        <v/>
      </c>
      <c r="N1455" s="10" t="str">
        <f>IF(F1455="","",VLOOKUP(X1455,図書名リスト!$A$3:$W$900,17,0))</f>
        <v/>
      </c>
      <c r="O1455" s="11"/>
      <c r="P1455" s="23" t="str">
        <f>IF(F1455="","",VLOOKUP(X1455,図書名リスト!$A$3:$W$900,21,0))</f>
        <v/>
      </c>
      <c r="Q1455" s="22" t="str">
        <f>IF(F1455="","",VLOOKUP(X1455,図書名リスト!$A$3:$W$900,19,0))</f>
        <v/>
      </c>
      <c r="R1455" s="23" t="str">
        <f>IF(F1455="","",VLOOKUP(X1455,図書名リスト!$A$3:$W$900,20,0))</f>
        <v/>
      </c>
      <c r="S1455" s="22" t="str">
        <f>IF(F1455="","",VLOOKUP(X1455,図書名リスト!$A$3:$W$900,22,0))</f>
        <v/>
      </c>
      <c r="T1455" s="9" t="str">
        <f t="shared" si="110"/>
        <v xml:space="preserve"> </v>
      </c>
      <c r="U1455" s="9" t="str">
        <f t="shared" si="111"/>
        <v>　</v>
      </c>
      <c r="V1455" s="9" t="str">
        <f t="shared" si="112"/>
        <v xml:space="preserve"> </v>
      </c>
      <c r="W1455" s="9">
        <f t="shared" si="113"/>
        <v>0</v>
      </c>
      <c r="X1455" s="8" t="str">
        <f t="shared" si="114"/>
        <v/>
      </c>
    </row>
    <row r="1456" spans="1:24" ht="57" customHeight="1" x14ac:dyDescent="0.15">
      <c r="A1456" s="44"/>
      <c r="B1456" s="11"/>
      <c r="C1456" s="17"/>
      <c r="D1456" s="17"/>
      <c r="E1456" s="16"/>
      <c r="F1456" s="15"/>
      <c r="G1456" s="14"/>
      <c r="H1456" s="13" t="str">
        <f>IF(F1456="","",VLOOKUP(F1456,図書名リスト!$C$3:$W$900,16,0))</f>
        <v/>
      </c>
      <c r="I1456" s="12" t="str">
        <f>IF(F1456="","",VLOOKUP(X1456,図書名リスト!$A$3:$W$900,5,0))</f>
        <v/>
      </c>
      <c r="J1456" s="25" t="str">
        <f>IF(F1456="","",VLOOKUP(X1456,図書名リスト!$A$3:$W$900,9,0))</f>
        <v/>
      </c>
      <c r="K1456" s="24" t="str">
        <f>IF(F1456="","",VLOOKUP(X1456,図書名リスト!$A$3:$W$900,23,0))</f>
        <v/>
      </c>
      <c r="L1456" s="10" t="str">
        <f>IF(F1456="","",VLOOKUP(X1456,図書名リスト!$A$3:$W$900,11,0))</f>
        <v/>
      </c>
      <c r="M1456" s="43" t="str">
        <f>IF(F1456="","",VLOOKUP(X1456,図書名リスト!$A$3:$W$900,14,0))</f>
        <v/>
      </c>
      <c r="N1456" s="10" t="str">
        <f>IF(F1456="","",VLOOKUP(X1456,図書名リスト!$A$3:$W$900,17,0))</f>
        <v/>
      </c>
      <c r="O1456" s="11"/>
      <c r="P1456" s="23" t="str">
        <f>IF(F1456="","",VLOOKUP(X1456,図書名リスト!$A$3:$W$900,21,0))</f>
        <v/>
      </c>
      <c r="Q1456" s="22" t="str">
        <f>IF(F1456="","",VLOOKUP(X1456,図書名リスト!$A$3:$W$900,19,0))</f>
        <v/>
      </c>
      <c r="R1456" s="23" t="str">
        <f>IF(F1456="","",VLOOKUP(X1456,図書名リスト!$A$3:$W$900,20,0))</f>
        <v/>
      </c>
      <c r="S1456" s="22" t="str">
        <f>IF(F1456="","",VLOOKUP(X1456,図書名リスト!$A$3:$W$900,22,0))</f>
        <v/>
      </c>
      <c r="T1456" s="9" t="str">
        <f t="shared" si="110"/>
        <v xml:space="preserve"> </v>
      </c>
      <c r="U1456" s="9" t="str">
        <f t="shared" si="111"/>
        <v>　</v>
      </c>
      <c r="V1456" s="9" t="str">
        <f t="shared" si="112"/>
        <v xml:space="preserve"> </v>
      </c>
      <c r="W1456" s="9">
        <f t="shared" si="113"/>
        <v>0</v>
      </c>
      <c r="X1456" s="8" t="str">
        <f t="shared" si="114"/>
        <v/>
      </c>
    </row>
    <row r="1457" spans="1:24" ht="57" customHeight="1" x14ac:dyDescent="0.15">
      <c r="A1457" s="44"/>
      <c r="B1457" s="11"/>
      <c r="C1457" s="17"/>
      <c r="D1457" s="17"/>
      <c r="E1457" s="16"/>
      <c r="F1457" s="15"/>
      <c r="G1457" s="14"/>
      <c r="H1457" s="13" t="str">
        <f>IF(F1457="","",VLOOKUP(F1457,図書名リスト!$C$3:$W$900,16,0))</f>
        <v/>
      </c>
      <c r="I1457" s="12" t="str">
        <f>IF(F1457="","",VLOOKUP(X1457,図書名リスト!$A$3:$W$900,5,0))</f>
        <v/>
      </c>
      <c r="J1457" s="25" t="str">
        <f>IF(F1457="","",VLOOKUP(X1457,図書名リスト!$A$3:$W$900,9,0))</f>
        <v/>
      </c>
      <c r="K1457" s="24" t="str">
        <f>IF(F1457="","",VLOOKUP(X1457,図書名リスト!$A$3:$W$900,23,0))</f>
        <v/>
      </c>
      <c r="L1457" s="10" t="str">
        <f>IF(F1457="","",VLOOKUP(X1457,図書名リスト!$A$3:$W$900,11,0))</f>
        <v/>
      </c>
      <c r="M1457" s="43" t="str">
        <f>IF(F1457="","",VLOOKUP(X1457,図書名リスト!$A$3:$W$900,14,0))</f>
        <v/>
      </c>
      <c r="N1457" s="10" t="str">
        <f>IF(F1457="","",VLOOKUP(X1457,図書名リスト!$A$3:$W$900,17,0))</f>
        <v/>
      </c>
      <c r="O1457" s="11"/>
      <c r="P1457" s="23" t="str">
        <f>IF(F1457="","",VLOOKUP(X1457,図書名リスト!$A$3:$W$900,21,0))</f>
        <v/>
      </c>
      <c r="Q1457" s="22" t="str">
        <f>IF(F1457="","",VLOOKUP(X1457,図書名リスト!$A$3:$W$900,19,0))</f>
        <v/>
      </c>
      <c r="R1457" s="23" t="str">
        <f>IF(F1457="","",VLOOKUP(X1457,図書名リスト!$A$3:$W$900,20,0))</f>
        <v/>
      </c>
      <c r="S1457" s="22" t="str">
        <f>IF(F1457="","",VLOOKUP(X1457,図書名リスト!$A$3:$W$900,22,0))</f>
        <v/>
      </c>
      <c r="T1457" s="9" t="str">
        <f t="shared" si="110"/>
        <v xml:space="preserve"> </v>
      </c>
      <c r="U1457" s="9" t="str">
        <f t="shared" si="111"/>
        <v>　</v>
      </c>
      <c r="V1457" s="9" t="str">
        <f t="shared" si="112"/>
        <v xml:space="preserve"> </v>
      </c>
      <c r="W1457" s="9">
        <f t="shared" si="113"/>
        <v>0</v>
      </c>
      <c r="X1457" s="8" t="str">
        <f t="shared" si="114"/>
        <v/>
      </c>
    </row>
    <row r="1458" spans="1:24" ht="57" customHeight="1" x14ac:dyDescent="0.15">
      <c r="A1458" s="44"/>
      <c r="B1458" s="11"/>
      <c r="C1458" s="17"/>
      <c r="D1458" s="17"/>
      <c r="E1458" s="16"/>
      <c r="F1458" s="15"/>
      <c r="G1458" s="14"/>
      <c r="H1458" s="13" t="str">
        <f>IF(F1458="","",VLOOKUP(F1458,図書名リスト!$C$3:$W$900,16,0))</f>
        <v/>
      </c>
      <c r="I1458" s="12" t="str">
        <f>IF(F1458="","",VLOOKUP(X1458,図書名リスト!$A$3:$W$900,5,0))</f>
        <v/>
      </c>
      <c r="J1458" s="25" t="str">
        <f>IF(F1458="","",VLOOKUP(X1458,図書名リスト!$A$3:$W$900,9,0))</f>
        <v/>
      </c>
      <c r="K1458" s="24" t="str">
        <f>IF(F1458="","",VLOOKUP(X1458,図書名リスト!$A$3:$W$900,23,0))</f>
        <v/>
      </c>
      <c r="L1458" s="10" t="str">
        <f>IF(F1458="","",VLOOKUP(X1458,図書名リスト!$A$3:$W$900,11,0))</f>
        <v/>
      </c>
      <c r="M1458" s="43" t="str">
        <f>IF(F1458="","",VLOOKUP(X1458,図書名リスト!$A$3:$W$900,14,0))</f>
        <v/>
      </c>
      <c r="N1458" s="10" t="str">
        <f>IF(F1458="","",VLOOKUP(X1458,図書名リスト!$A$3:$W$900,17,0))</f>
        <v/>
      </c>
      <c r="O1458" s="11"/>
      <c r="P1458" s="23" t="str">
        <f>IF(F1458="","",VLOOKUP(X1458,図書名リスト!$A$3:$W$900,21,0))</f>
        <v/>
      </c>
      <c r="Q1458" s="22" t="str">
        <f>IF(F1458="","",VLOOKUP(X1458,図書名リスト!$A$3:$W$900,19,0))</f>
        <v/>
      </c>
      <c r="R1458" s="23" t="str">
        <f>IF(F1458="","",VLOOKUP(X1458,図書名リスト!$A$3:$W$900,20,0))</f>
        <v/>
      </c>
      <c r="S1458" s="22" t="str">
        <f>IF(F1458="","",VLOOKUP(X1458,図書名リスト!$A$3:$W$900,22,0))</f>
        <v/>
      </c>
      <c r="T1458" s="9" t="str">
        <f t="shared" si="110"/>
        <v xml:space="preserve"> </v>
      </c>
      <c r="U1458" s="9" t="str">
        <f t="shared" si="111"/>
        <v>　</v>
      </c>
      <c r="V1458" s="9" t="str">
        <f t="shared" si="112"/>
        <v xml:space="preserve"> </v>
      </c>
      <c r="W1458" s="9">
        <f t="shared" si="113"/>
        <v>0</v>
      </c>
      <c r="X1458" s="8" t="str">
        <f t="shared" si="114"/>
        <v/>
      </c>
    </row>
    <row r="1459" spans="1:24" ht="57" customHeight="1" x14ac:dyDescent="0.15">
      <c r="A1459" s="44"/>
      <c r="B1459" s="11"/>
      <c r="C1459" s="17"/>
      <c r="D1459" s="17"/>
      <c r="E1459" s="16"/>
      <c r="F1459" s="15"/>
      <c r="G1459" s="14"/>
      <c r="H1459" s="13" t="str">
        <f>IF(F1459="","",VLOOKUP(F1459,図書名リスト!$C$3:$W$900,16,0))</f>
        <v/>
      </c>
      <c r="I1459" s="12" t="str">
        <f>IF(F1459="","",VLOOKUP(X1459,図書名リスト!$A$3:$W$900,5,0))</f>
        <v/>
      </c>
      <c r="J1459" s="25" t="str">
        <f>IF(F1459="","",VLOOKUP(X1459,図書名リスト!$A$3:$W$900,9,0))</f>
        <v/>
      </c>
      <c r="K1459" s="24" t="str">
        <f>IF(F1459="","",VLOOKUP(X1459,図書名リスト!$A$3:$W$900,23,0))</f>
        <v/>
      </c>
      <c r="L1459" s="10" t="str">
        <f>IF(F1459="","",VLOOKUP(X1459,図書名リスト!$A$3:$W$900,11,0))</f>
        <v/>
      </c>
      <c r="M1459" s="43" t="str">
        <f>IF(F1459="","",VLOOKUP(X1459,図書名リスト!$A$3:$W$900,14,0))</f>
        <v/>
      </c>
      <c r="N1459" s="10" t="str">
        <f>IF(F1459="","",VLOOKUP(X1459,図書名リスト!$A$3:$W$900,17,0))</f>
        <v/>
      </c>
      <c r="O1459" s="11"/>
      <c r="P1459" s="23" t="str">
        <f>IF(F1459="","",VLOOKUP(X1459,図書名リスト!$A$3:$W$900,21,0))</f>
        <v/>
      </c>
      <c r="Q1459" s="22" t="str">
        <f>IF(F1459="","",VLOOKUP(X1459,図書名リスト!$A$3:$W$900,19,0))</f>
        <v/>
      </c>
      <c r="R1459" s="23" t="str">
        <f>IF(F1459="","",VLOOKUP(X1459,図書名リスト!$A$3:$W$900,20,0))</f>
        <v/>
      </c>
      <c r="S1459" s="22" t="str">
        <f>IF(F1459="","",VLOOKUP(X1459,図書名リスト!$A$3:$W$900,22,0))</f>
        <v/>
      </c>
      <c r="T1459" s="9" t="str">
        <f t="shared" si="110"/>
        <v xml:space="preserve"> </v>
      </c>
      <c r="U1459" s="9" t="str">
        <f t="shared" si="111"/>
        <v>　</v>
      </c>
      <c r="V1459" s="9" t="str">
        <f t="shared" si="112"/>
        <v xml:space="preserve"> </v>
      </c>
      <c r="W1459" s="9">
        <f t="shared" si="113"/>
        <v>0</v>
      </c>
      <c r="X1459" s="8" t="str">
        <f t="shared" si="114"/>
        <v/>
      </c>
    </row>
    <row r="1460" spans="1:24" ht="57" customHeight="1" x14ac:dyDescent="0.15">
      <c r="A1460" s="44"/>
      <c r="B1460" s="11"/>
      <c r="C1460" s="17"/>
      <c r="D1460" s="17"/>
      <c r="E1460" s="16"/>
      <c r="F1460" s="15"/>
      <c r="G1460" s="14"/>
      <c r="H1460" s="13" t="str">
        <f>IF(F1460="","",VLOOKUP(F1460,図書名リスト!$C$3:$W$900,16,0))</f>
        <v/>
      </c>
      <c r="I1460" s="12" t="str">
        <f>IF(F1460="","",VLOOKUP(X1460,図書名リスト!$A$3:$W$900,5,0))</f>
        <v/>
      </c>
      <c r="J1460" s="25" t="str">
        <f>IF(F1460="","",VLOOKUP(X1460,図書名リスト!$A$3:$W$900,9,0))</f>
        <v/>
      </c>
      <c r="K1460" s="24" t="str">
        <f>IF(F1460="","",VLOOKUP(X1460,図書名リスト!$A$3:$W$900,23,0))</f>
        <v/>
      </c>
      <c r="L1460" s="10" t="str">
        <f>IF(F1460="","",VLOOKUP(X1460,図書名リスト!$A$3:$W$900,11,0))</f>
        <v/>
      </c>
      <c r="M1460" s="43" t="str">
        <f>IF(F1460="","",VLOOKUP(X1460,図書名リスト!$A$3:$W$900,14,0))</f>
        <v/>
      </c>
      <c r="N1460" s="10" t="str">
        <f>IF(F1460="","",VLOOKUP(X1460,図書名リスト!$A$3:$W$900,17,0))</f>
        <v/>
      </c>
      <c r="O1460" s="11"/>
      <c r="P1460" s="23" t="str">
        <f>IF(F1460="","",VLOOKUP(X1460,図書名リスト!$A$3:$W$900,21,0))</f>
        <v/>
      </c>
      <c r="Q1460" s="22" t="str">
        <f>IF(F1460="","",VLOOKUP(X1460,図書名リスト!$A$3:$W$900,19,0))</f>
        <v/>
      </c>
      <c r="R1460" s="23" t="str">
        <f>IF(F1460="","",VLOOKUP(X1460,図書名リスト!$A$3:$W$900,20,0))</f>
        <v/>
      </c>
      <c r="S1460" s="22" t="str">
        <f>IF(F1460="","",VLOOKUP(X1460,図書名リスト!$A$3:$W$900,22,0))</f>
        <v/>
      </c>
      <c r="T1460" s="9" t="str">
        <f t="shared" si="110"/>
        <v xml:space="preserve"> </v>
      </c>
      <c r="U1460" s="9" t="str">
        <f t="shared" si="111"/>
        <v>　</v>
      </c>
      <c r="V1460" s="9" t="str">
        <f t="shared" si="112"/>
        <v xml:space="preserve"> </v>
      </c>
      <c r="W1460" s="9">
        <f t="shared" si="113"/>
        <v>0</v>
      </c>
      <c r="X1460" s="8" t="str">
        <f t="shared" si="114"/>
        <v/>
      </c>
    </row>
    <row r="1461" spans="1:24" ht="57" customHeight="1" x14ac:dyDescent="0.15">
      <c r="A1461" s="44"/>
      <c r="B1461" s="11"/>
      <c r="C1461" s="17"/>
      <c r="D1461" s="17"/>
      <c r="E1461" s="16"/>
      <c r="F1461" s="15"/>
      <c r="G1461" s="14"/>
      <c r="H1461" s="13" t="str">
        <f>IF(F1461="","",VLOOKUP(F1461,図書名リスト!$C$3:$W$900,16,0))</f>
        <v/>
      </c>
      <c r="I1461" s="12" t="str">
        <f>IF(F1461="","",VLOOKUP(X1461,図書名リスト!$A$3:$W$900,5,0))</f>
        <v/>
      </c>
      <c r="J1461" s="25" t="str">
        <f>IF(F1461="","",VLOOKUP(X1461,図書名リスト!$A$3:$W$900,9,0))</f>
        <v/>
      </c>
      <c r="K1461" s="24" t="str">
        <f>IF(F1461="","",VLOOKUP(X1461,図書名リスト!$A$3:$W$900,23,0))</f>
        <v/>
      </c>
      <c r="L1461" s="10" t="str">
        <f>IF(F1461="","",VLOOKUP(X1461,図書名リスト!$A$3:$W$900,11,0))</f>
        <v/>
      </c>
      <c r="M1461" s="43" t="str">
        <f>IF(F1461="","",VLOOKUP(X1461,図書名リスト!$A$3:$W$900,14,0))</f>
        <v/>
      </c>
      <c r="N1461" s="10" t="str">
        <f>IF(F1461="","",VLOOKUP(X1461,図書名リスト!$A$3:$W$900,17,0))</f>
        <v/>
      </c>
      <c r="O1461" s="11"/>
      <c r="P1461" s="23" t="str">
        <f>IF(F1461="","",VLOOKUP(X1461,図書名リスト!$A$3:$W$900,21,0))</f>
        <v/>
      </c>
      <c r="Q1461" s="22" t="str">
        <f>IF(F1461="","",VLOOKUP(X1461,図書名リスト!$A$3:$W$900,19,0))</f>
        <v/>
      </c>
      <c r="R1461" s="23" t="str">
        <f>IF(F1461="","",VLOOKUP(X1461,図書名リスト!$A$3:$W$900,20,0))</f>
        <v/>
      </c>
      <c r="S1461" s="22" t="str">
        <f>IF(F1461="","",VLOOKUP(X1461,図書名リスト!$A$3:$W$900,22,0))</f>
        <v/>
      </c>
      <c r="T1461" s="9" t="str">
        <f t="shared" si="110"/>
        <v xml:space="preserve"> </v>
      </c>
      <c r="U1461" s="9" t="str">
        <f t="shared" si="111"/>
        <v>　</v>
      </c>
      <c r="V1461" s="9" t="str">
        <f t="shared" si="112"/>
        <v xml:space="preserve"> </v>
      </c>
      <c r="W1461" s="9">
        <f t="shared" si="113"/>
        <v>0</v>
      </c>
      <c r="X1461" s="8" t="str">
        <f t="shared" si="114"/>
        <v/>
      </c>
    </row>
    <row r="1462" spans="1:24" ht="57" customHeight="1" x14ac:dyDescent="0.15">
      <c r="A1462" s="44"/>
      <c r="B1462" s="11"/>
      <c r="C1462" s="17"/>
      <c r="D1462" s="17"/>
      <c r="E1462" s="16"/>
      <c r="F1462" s="15"/>
      <c r="G1462" s="14"/>
      <c r="H1462" s="13" t="str">
        <f>IF(F1462="","",VLOOKUP(F1462,図書名リスト!$C$3:$W$900,16,0))</f>
        <v/>
      </c>
      <c r="I1462" s="12" t="str">
        <f>IF(F1462="","",VLOOKUP(X1462,図書名リスト!$A$3:$W$900,5,0))</f>
        <v/>
      </c>
      <c r="J1462" s="25" t="str">
        <f>IF(F1462="","",VLOOKUP(X1462,図書名リスト!$A$3:$W$900,9,0))</f>
        <v/>
      </c>
      <c r="K1462" s="24" t="str">
        <f>IF(F1462="","",VLOOKUP(X1462,図書名リスト!$A$3:$W$900,23,0))</f>
        <v/>
      </c>
      <c r="L1462" s="10" t="str">
        <f>IF(F1462="","",VLOOKUP(X1462,図書名リスト!$A$3:$W$900,11,0))</f>
        <v/>
      </c>
      <c r="M1462" s="43" t="str">
        <f>IF(F1462="","",VLOOKUP(X1462,図書名リスト!$A$3:$W$900,14,0))</f>
        <v/>
      </c>
      <c r="N1462" s="10" t="str">
        <f>IF(F1462="","",VLOOKUP(X1462,図書名リスト!$A$3:$W$900,17,0))</f>
        <v/>
      </c>
      <c r="O1462" s="11"/>
      <c r="P1462" s="23" t="str">
        <f>IF(F1462="","",VLOOKUP(X1462,図書名リスト!$A$3:$W$900,21,0))</f>
        <v/>
      </c>
      <c r="Q1462" s="22" t="str">
        <f>IF(F1462="","",VLOOKUP(X1462,図書名リスト!$A$3:$W$900,19,0))</f>
        <v/>
      </c>
      <c r="R1462" s="23" t="str">
        <f>IF(F1462="","",VLOOKUP(X1462,図書名リスト!$A$3:$W$900,20,0))</f>
        <v/>
      </c>
      <c r="S1462" s="22" t="str">
        <f>IF(F1462="","",VLOOKUP(X1462,図書名リスト!$A$3:$W$900,22,0))</f>
        <v/>
      </c>
      <c r="T1462" s="9" t="str">
        <f t="shared" si="110"/>
        <v xml:space="preserve"> </v>
      </c>
      <c r="U1462" s="9" t="str">
        <f t="shared" si="111"/>
        <v>　</v>
      </c>
      <c r="V1462" s="9" t="str">
        <f t="shared" si="112"/>
        <v xml:space="preserve"> </v>
      </c>
      <c r="W1462" s="9">
        <f t="shared" si="113"/>
        <v>0</v>
      </c>
      <c r="X1462" s="8" t="str">
        <f t="shared" si="114"/>
        <v/>
      </c>
    </row>
    <row r="1463" spans="1:24" ht="57" customHeight="1" x14ac:dyDescent="0.15">
      <c r="A1463" s="44"/>
      <c r="B1463" s="11"/>
      <c r="C1463" s="17"/>
      <c r="D1463" s="17"/>
      <c r="E1463" s="16"/>
      <c r="F1463" s="15"/>
      <c r="G1463" s="14"/>
      <c r="H1463" s="13" t="str">
        <f>IF(F1463="","",VLOOKUP(F1463,図書名リスト!$C$3:$W$900,16,0))</f>
        <v/>
      </c>
      <c r="I1463" s="12" t="str">
        <f>IF(F1463="","",VLOOKUP(X1463,図書名リスト!$A$3:$W$900,5,0))</f>
        <v/>
      </c>
      <c r="J1463" s="25" t="str">
        <f>IF(F1463="","",VLOOKUP(X1463,図書名リスト!$A$3:$W$900,9,0))</f>
        <v/>
      </c>
      <c r="K1463" s="24" t="str">
        <f>IF(F1463="","",VLOOKUP(X1463,図書名リスト!$A$3:$W$900,23,0))</f>
        <v/>
      </c>
      <c r="L1463" s="10" t="str">
        <f>IF(F1463="","",VLOOKUP(X1463,図書名リスト!$A$3:$W$900,11,0))</f>
        <v/>
      </c>
      <c r="M1463" s="43" t="str">
        <f>IF(F1463="","",VLOOKUP(X1463,図書名リスト!$A$3:$W$900,14,0))</f>
        <v/>
      </c>
      <c r="N1463" s="10" t="str">
        <f>IF(F1463="","",VLOOKUP(X1463,図書名リスト!$A$3:$W$900,17,0))</f>
        <v/>
      </c>
      <c r="O1463" s="11"/>
      <c r="P1463" s="23" t="str">
        <f>IF(F1463="","",VLOOKUP(X1463,図書名リスト!$A$3:$W$900,21,0))</f>
        <v/>
      </c>
      <c r="Q1463" s="22" t="str">
        <f>IF(F1463="","",VLOOKUP(X1463,図書名リスト!$A$3:$W$900,19,0))</f>
        <v/>
      </c>
      <c r="R1463" s="23" t="str">
        <f>IF(F1463="","",VLOOKUP(X1463,図書名リスト!$A$3:$W$900,20,0))</f>
        <v/>
      </c>
      <c r="S1463" s="22" t="str">
        <f>IF(F1463="","",VLOOKUP(X1463,図書名リスト!$A$3:$W$900,22,0))</f>
        <v/>
      </c>
      <c r="T1463" s="9" t="str">
        <f t="shared" si="110"/>
        <v xml:space="preserve"> </v>
      </c>
      <c r="U1463" s="9" t="str">
        <f t="shared" si="111"/>
        <v>　</v>
      </c>
      <c r="V1463" s="9" t="str">
        <f t="shared" si="112"/>
        <v xml:space="preserve"> </v>
      </c>
      <c r="W1463" s="9">
        <f t="shared" si="113"/>
        <v>0</v>
      </c>
      <c r="X1463" s="8" t="str">
        <f t="shared" si="114"/>
        <v/>
      </c>
    </row>
    <row r="1464" spans="1:24" ht="57" customHeight="1" x14ac:dyDescent="0.15">
      <c r="A1464" s="44"/>
      <c r="B1464" s="11"/>
      <c r="C1464" s="17"/>
      <c r="D1464" s="17"/>
      <c r="E1464" s="16"/>
      <c r="F1464" s="15"/>
      <c r="G1464" s="14"/>
      <c r="H1464" s="13" t="str">
        <f>IF(F1464="","",VLOOKUP(F1464,図書名リスト!$C$3:$W$900,16,0))</f>
        <v/>
      </c>
      <c r="I1464" s="12" t="str">
        <f>IF(F1464="","",VLOOKUP(X1464,図書名リスト!$A$3:$W$900,5,0))</f>
        <v/>
      </c>
      <c r="J1464" s="25" t="str">
        <f>IF(F1464="","",VLOOKUP(X1464,図書名リスト!$A$3:$W$900,9,0))</f>
        <v/>
      </c>
      <c r="K1464" s="24" t="str">
        <f>IF(F1464="","",VLOOKUP(X1464,図書名リスト!$A$3:$W$900,23,0))</f>
        <v/>
      </c>
      <c r="L1464" s="10" t="str">
        <f>IF(F1464="","",VLOOKUP(X1464,図書名リスト!$A$3:$W$900,11,0))</f>
        <v/>
      </c>
      <c r="M1464" s="43" t="str">
        <f>IF(F1464="","",VLOOKUP(X1464,図書名リスト!$A$3:$W$900,14,0))</f>
        <v/>
      </c>
      <c r="N1464" s="10" t="str">
        <f>IF(F1464="","",VLOOKUP(X1464,図書名リスト!$A$3:$W$900,17,0))</f>
        <v/>
      </c>
      <c r="O1464" s="11"/>
      <c r="P1464" s="23" t="str">
        <f>IF(F1464="","",VLOOKUP(X1464,図書名リスト!$A$3:$W$900,21,0))</f>
        <v/>
      </c>
      <c r="Q1464" s="22" t="str">
        <f>IF(F1464="","",VLOOKUP(X1464,図書名リスト!$A$3:$W$900,19,0))</f>
        <v/>
      </c>
      <c r="R1464" s="23" t="str">
        <f>IF(F1464="","",VLOOKUP(X1464,図書名リスト!$A$3:$W$900,20,0))</f>
        <v/>
      </c>
      <c r="S1464" s="22" t="str">
        <f>IF(F1464="","",VLOOKUP(X1464,図書名リスト!$A$3:$W$900,22,0))</f>
        <v/>
      </c>
      <c r="T1464" s="9" t="str">
        <f t="shared" si="110"/>
        <v xml:space="preserve"> </v>
      </c>
      <c r="U1464" s="9" t="str">
        <f t="shared" si="111"/>
        <v>　</v>
      </c>
      <c r="V1464" s="9" t="str">
        <f t="shared" si="112"/>
        <v xml:space="preserve"> </v>
      </c>
      <c r="W1464" s="9">
        <f t="shared" si="113"/>
        <v>0</v>
      </c>
      <c r="X1464" s="8" t="str">
        <f t="shared" si="114"/>
        <v/>
      </c>
    </row>
    <row r="1465" spans="1:24" ht="57" customHeight="1" x14ac:dyDescent="0.15">
      <c r="A1465" s="44"/>
      <c r="B1465" s="11"/>
      <c r="C1465" s="17"/>
      <c r="D1465" s="17"/>
      <c r="E1465" s="16"/>
      <c r="F1465" s="15"/>
      <c r="G1465" s="14"/>
      <c r="H1465" s="13" t="str">
        <f>IF(F1465="","",VLOOKUP(F1465,図書名リスト!$C$3:$W$900,16,0))</f>
        <v/>
      </c>
      <c r="I1465" s="12" t="str">
        <f>IF(F1465="","",VLOOKUP(X1465,図書名リスト!$A$3:$W$900,5,0))</f>
        <v/>
      </c>
      <c r="J1465" s="25" t="str">
        <f>IF(F1465="","",VLOOKUP(X1465,図書名リスト!$A$3:$W$900,9,0))</f>
        <v/>
      </c>
      <c r="K1465" s="24" t="str">
        <f>IF(F1465="","",VLOOKUP(X1465,図書名リスト!$A$3:$W$900,23,0))</f>
        <v/>
      </c>
      <c r="L1465" s="10" t="str">
        <f>IF(F1465="","",VLOOKUP(X1465,図書名リスト!$A$3:$W$900,11,0))</f>
        <v/>
      </c>
      <c r="M1465" s="43" t="str">
        <f>IF(F1465="","",VLOOKUP(X1465,図書名リスト!$A$3:$W$900,14,0))</f>
        <v/>
      </c>
      <c r="N1465" s="10" t="str">
        <f>IF(F1465="","",VLOOKUP(X1465,図書名リスト!$A$3:$W$900,17,0))</f>
        <v/>
      </c>
      <c r="O1465" s="11"/>
      <c r="P1465" s="23" t="str">
        <f>IF(F1465="","",VLOOKUP(X1465,図書名リスト!$A$3:$W$900,21,0))</f>
        <v/>
      </c>
      <c r="Q1465" s="22" t="str">
        <f>IF(F1465="","",VLOOKUP(X1465,図書名リスト!$A$3:$W$900,19,0))</f>
        <v/>
      </c>
      <c r="R1465" s="23" t="str">
        <f>IF(F1465="","",VLOOKUP(X1465,図書名リスト!$A$3:$W$900,20,0))</f>
        <v/>
      </c>
      <c r="S1465" s="22" t="str">
        <f>IF(F1465="","",VLOOKUP(X1465,図書名リスト!$A$3:$W$900,22,0))</f>
        <v/>
      </c>
      <c r="T1465" s="9" t="str">
        <f t="shared" si="110"/>
        <v xml:space="preserve"> </v>
      </c>
      <c r="U1465" s="9" t="str">
        <f t="shared" si="111"/>
        <v>　</v>
      </c>
      <c r="V1465" s="9" t="str">
        <f t="shared" si="112"/>
        <v xml:space="preserve"> </v>
      </c>
      <c r="W1465" s="9">
        <f t="shared" si="113"/>
        <v>0</v>
      </c>
      <c r="X1465" s="8" t="str">
        <f t="shared" si="114"/>
        <v/>
      </c>
    </row>
    <row r="1466" spans="1:24" ht="57" customHeight="1" x14ac:dyDescent="0.15">
      <c r="A1466" s="44"/>
      <c r="B1466" s="11"/>
      <c r="C1466" s="17"/>
      <c r="D1466" s="17"/>
      <c r="E1466" s="16"/>
      <c r="F1466" s="15"/>
      <c r="G1466" s="14"/>
      <c r="H1466" s="13" t="str">
        <f>IF(F1466="","",VLOOKUP(F1466,図書名リスト!$C$3:$W$900,16,0))</f>
        <v/>
      </c>
      <c r="I1466" s="12" t="str">
        <f>IF(F1466="","",VLOOKUP(X1466,図書名リスト!$A$3:$W$900,5,0))</f>
        <v/>
      </c>
      <c r="J1466" s="25" t="str">
        <f>IF(F1466="","",VLOOKUP(X1466,図書名リスト!$A$3:$W$900,9,0))</f>
        <v/>
      </c>
      <c r="K1466" s="24" t="str">
        <f>IF(F1466="","",VLOOKUP(X1466,図書名リスト!$A$3:$W$900,23,0))</f>
        <v/>
      </c>
      <c r="L1466" s="10" t="str">
        <f>IF(F1466="","",VLOOKUP(X1466,図書名リスト!$A$3:$W$900,11,0))</f>
        <v/>
      </c>
      <c r="M1466" s="43" t="str">
        <f>IF(F1466="","",VLOOKUP(X1466,図書名リスト!$A$3:$W$900,14,0))</f>
        <v/>
      </c>
      <c r="N1466" s="10" t="str">
        <f>IF(F1466="","",VLOOKUP(X1466,図書名リスト!$A$3:$W$900,17,0))</f>
        <v/>
      </c>
      <c r="O1466" s="11"/>
      <c r="P1466" s="23" t="str">
        <f>IF(F1466="","",VLOOKUP(X1466,図書名リスト!$A$3:$W$900,21,0))</f>
        <v/>
      </c>
      <c r="Q1466" s="22" t="str">
        <f>IF(F1466="","",VLOOKUP(X1466,図書名リスト!$A$3:$W$900,19,0))</f>
        <v/>
      </c>
      <c r="R1466" s="23" t="str">
        <f>IF(F1466="","",VLOOKUP(X1466,図書名リスト!$A$3:$W$900,20,0))</f>
        <v/>
      </c>
      <c r="S1466" s="22" t="str">
        <f>IF(F1466="","",VLOOKUP(X1466,図書名リスト!$A$3:$W$900,22,0))</f>
        <v/>
      </c>
      <c r="T1466" s="9" t="str">
        <f t="shared" si="110"/>
        <v xml:space="preserve"> </v>
      </c>
      <c r="U1466" s="9" t="str">
        <f t="shared" si="111"/>
        <v>　</v>
      </c>
      <c r="V1466" s="9" t="str">
        <f t="shared" si="112"/>
        <v xml:space="preserve"> </v>
      </c>
      <c r="W1466" s="9">
        <f t="shared" si="113"/>
        <v>0</v>
      </c>
      <c r="X1466" s="8" t="str">
        <f t="shared" si="114"/>
        <v/>
      </c>
    </row>
    <row r="1467" spans="1:24" ht="57" customHeight="1" x14ac:dyDescent="0.15">
      <c r="A1467" s="44"/>
      <c r="B1467" s="11"/>
      <c r="C1467" s="17"/>
      <c r="D1467" s="17"/>
      <c r="E1467" s="16"/>
      <c r="F1467" s="15"/>
      <c r="G1467" s="14"/>
      <c r="H1467" s="13" t="str">
        <f>IF(F1467="","",VLOOKUP(F1467,図書名リスト!$C$3:$W$900,16,0))</f>
        <v/>
      </c>
      <c r="I1467" s="12" t="str">
        <f>IF(F1467="","",VLOOKUP(X1467,図書名リスト!$A$3:$W$900,5,0))</f>
        <v/>
      </c>
      <c r="J1467" s="25" t="str">
        <f>IF(F1467="","",VLOOKUP(X1467,図書名リスト!$A$3:$W$900,9,0))</f>
        <v/>
      </c>
      <c r="K1467" s="24" t="str">
        <f>IF(F1467="","",VLOOKUP(X1467,図書名リスト!$A$3:$W$900,23,0))</f>
        <v/>
      </c>
      <c r="L1467" s="10" t="str">
        <f>IF(F1467="","",VLOOKUP(X1467,図書名リスト!$A$3:$W$900,11,0))</f>
        <v/>
      </c>
      <c r="M1467" s="43" t="str">
        <f>IF(F1467="","",VLOOKUP(X1467,図書名リスト!$A$3:$W$900,14,0))</f>
        <v/>
      </c>
      <c r="N1467" s="10" t="str">
        <f>IF(F1467="","",VLOOKUP(X1467,図書名リスト!$A$3:$W$900,17,0))</f>
        <v/>
      </c>
      <c r="O1467" s="11"/>
      <c r="P1467" s="23" t="str">
        <f>IF(F1467="","",VLOOKUP(X1467,図書名リスト!$A$3:$W$900,21,0))</f>
        <v/>
      </c>
      <c r="Q1467" s="22" t="str">
        <f>IF(F1467="","",VLOOKUP(X1467,図書名リスト!$A$3:$W$900,19,0))</f>
        <v/>
      </c>
      <c r="R1467" s="23" t="str">
        <f>IF(F1467="","",VLOOKUP(X1467,図書名リスト!$A$3:$W$900,20,0))</f>
        <v/>
      </c>
      <c r="S1467" s="22" t="str">
        <f>IF(F1467="","",VLOOKUP(X1467,図書名リスト!$A$3:$W$900,22,0))</f>
        <v/>
      </c>
      <c r="T1467" s="9" t="str">
        <f t="shared" si="110"/>
        <v xml:space="preserve"> </v>
      </c>
      <c r="U1467" s="9" t="str">
        <f t="shared" si="111"/>
        <v>　</v>
      </c>
      <c r="V1467" s="9" t="str">
        <f t="shared" si="112"/>
        <v xml:space="preserve"> </v>
      </c>
      <c r="W1467" s="9">
        <f t="shared" si="113"/>
        <v>0</v>
      </c>
      <c r="X1467" s="8" t="str">
        <f t="shared" si="114"/>
        <v/>
      </c>
    </row>
    <row r="1468" spans="1:24" ht="57" customHeight="1" x14ac:dyDescent="0.15">
      <c r="A1468" s="44"/>
      <c r="B1468" s="11"/>
      <c r="C1468" s="17"/>
      <c r="D1468" s="17"/>
      <c r="E1468" s="16"/>
      <c r="F1468" s="15"/>
      <c r="G1468" s="14"/>
      <c r="H1468" s="13" t="str">
        <f>IF(F1468="","",VLOOKUP(F1468,図書名リスト!$C$3:$W$900,16,0))</f>
        <v/>
      </c>
      <c r="I1468" s="12" t="str">
        <f>IF(F1468="","",VLOOKUP(X1468,図書名リスト!$A$3:$W$900,5,0))</f>
        <v/>
      </c>
      <c r="J1468" s="25" t="str">
        <f>IF(F1468="","",VLOOKUP(X1468,図書名リスト!$A$3:$W$900,9,0))</f>
        <v/>
      </c>
      <c r="K1468" s="24" t="str">
        <f>IF(F1468="","",VLOOKUP(X1468,図書名リスト!$A$3:$W$900,23,0))</f>
        <v/>
      </c>
      <c r="L1468" s="10" t="str">
        <f>IF(F1468="","",VLOOKUP(X1468,図書名リスト!$A$3:$W$900,11,0))</f>
        <v/>
      </c>
      <c r="M1468" s="43" t="str">
        <f>IF(F1468="","",VLOOKUP(X1468,図書名リスト!$A$3:$W$900,14,0))</f>
        <v/>
      </c>
      <c r="N1468" s="10" t="str">
        <f>IF(F1468="","",VLOOKUP(X1468,図書名リスト!$A$3:$W$900,17,0))</f>
        <v/>
      </c>
      <c r="O1468" s="11"/>
      <c r="P1468" s="23" t="str">
        <f>IF(F1468="","",VLOOKUP(X1468,図書名リスト!$A$3:$W$900,21,0))</f>
        <v/>
      </c>
      <c r="Q1468" s="22" t="str">
        <f>IF(F1468="","",VLOOKUP(X1468,図書名リスト!$A$3:$W$900,19,0))</f>
        <v/>
      </c>
      <c r="R1468" s="23" t="str">
        <f>IF(F1468="","",VLOOKUP(X1468,図書名リスト!$A$3:$W$900,20,0))</f>
        <v/>
      </c>
      <c r="S1468" s="22" t="str">
        <f>IF(F1468="","",VLOOKUP(X1468,図書名リスト!$A$3:$W$900,22,0))</f>
        <v/>
      </c>
      <c r="T1468" s="9" t="str">
        <f t="shared" si="110"/>
        <v xml:space="preserve"> </v>
      </c>
      <c r="U1468" s="9" t="str">
        <f t="shared" si="111"/>
        <v>　</v>
      </c>
      <c r="V1468" s="9" t="str">
        <f t="shared" si="112"/>
        <v xml:space="preserve"> </v>
      </c>
      <c r="W1468" s="9">
        <f t="shared" si="113"/>
        <v>0</v>
      </c>
      <c r="X1468" s="8" t="str">
        <f t="shared" si="114"/>
        <v/>
      </c>
    </row>
    <row r="1469" spans="1:24" ht="57" customHeight="1" x14ac:dyDescent="0.15">
      <c r="A1469" s="44"/>
      <c r="B1469" s="11"/>
      <c r="C1469" s="17"/>
      <c r="D1469" s="17"/>
      <c r="E1469" s="16"/>
      <c r="F1469" s="15"/>
      <c r="G1469" s="14"/>
      <c r="H1469" s="13" t="str">
        <f>IF(F1469="","",VLOOKUP(F1469,図書名リスト!$C$3:$W$900,16,0))</f>
        <v/>
      </c>
      <c r="I1469" s="12" t="str">
        <f>IF(F1469="","",VLOOKUP(X1469,図書名リスト!$A$3:$W$900,5,0))</f>
        <v/>
      </c>
      <c r="J1469" s="25" t="str">
        <f>IF(F1469="","",VLOOKUP(X1469,図書名リスト!$A$3:$W$900,9,0))</f>
        <v/>
      </c>
      <c r="K1469" s="24" t="str">
        <f>IF(F1469="","",VLOOKUP(X1469,図書名リスト!$A$3:$W$900,23,0))</f>
        <v/>
      </c>
      <c r="L1469" s="10" t="str">
        <f>IF(F1469="","",VLOOKUP(X1469,図書名リスト!$A$3:$W$900,11,0))</f>
        <v/>
      </c>
      <c r="M1469" s="43" t="str">
        <f>IF(F1469="","",VLOOKUP(X1469,図書名リスト!$A$3:$W$900,14,0))</f>
        <v/>
      </c>
      <c r="N1469" s="10" t="str">
        <f>IF(F1469="","",VLOOKUP(X1469,図書名リスト!$A$3:$W$900,17,0))</f>
        <v/>
      </c>
      <c r="O1469" s="11"/>
      <c r="P1469" s="23" t="str">
        <f>IF(F1469="","",VLOOKUP(X1469,図書名リスト!$A$3:$W$900,21,0))</f>
        <v/>
      </c>
      <c r="Q1469" s="22" t="str">
        <f>IF(F1469="","",VLOOKUP(X1469,図書名リスト!$A$3:$W$900,19,0))</f>
        <v/>
      </c>
      <c r="R1469" s="23" t="str">
        <f>IF(F1469="","",VLOOKUP(X1469,図書名リスト!$A$3:$W$900,20,0))</f>
        <v/>
      </c>
      <c r="S1469" s="22" t="str">
        <f>IF(F1469="","",VLOOKUP(X1469,図書名リスト!$A$3:$W$900,22,0))</f>
        <v/>
      </c>
      <c r="T1469" s="9" t="str">
        <f t="shared" si="110"/>
        <v xml:space="preserve"> </v>
      </c>
      <c r="U1469" s="9" t="str">
        <f t="shared" si="111"/>
        <v>　</v>
      </c>
      <c r="V1469" s="9" t="str">
        <f t="shared" si="112"/>
        <v xml:space="preserve"> </v>
      </c>
      <c r="W1469" s="9">
        <f t="shared" si="113"/>
        <v>0</v>
      </c>
      <c r="X1469" s="8" t="str">
        <f t="shared" si="114"/>
        <v/>
      </c>
    </row>
    <row r="1470" spans="1:24" ht="57" customHeight="1" x14ac:dyDescent="0.15">
      <c r="A1470" s="44"/>
      <c r="B1470" s="11"/>
      <c r="C1470" s="17"/>
      <c r="D1470" s="17"/>
      <c r="E1470" s="16"/>
      <c r="F1470" s="15"/>
      <c r="G1470" s="14"/>
      <c r="H1470" s="13" t="str">
        <f>IF(F1470="","",VLOOKUP(F1470,図書名リスト!$C$3:$W$900,16,0))</f>
        <v/>
      </c>
      <c r="I1470" s="12" t="str">
        <f>IF(F1470="","",VLOOKUP(X1470,図書名リスト!$A$3:$W$900,5,0))</f>
        <v/>
      </c>
      <c r="J1470" s="25" t="str">
        <f>IF(F1470="","",VLOOKUP(X1470,図書名リスト!$A$3:$W$900,9,0))</f>
        <v/>
      </c>
      <c r="K1470" s="24" t="str">
        <f>IF(F1470="","",VLOOKUP(X1470,図書名リスト!$A$3:$W$900,23,0))</f>
        <v/>
      </c>
      <c r="L1470" s="10" t="str">
        <f>IF(F1470="","",VLOOKUP(X1470,図書名リスト!$A$3:$W$900,11,0))</f>
        <v/>
      </c>
      <c r="M1470" s="43" t="str">
        <f>IF(F1470="","",VLOOKUP(X1470,図書名リスト!$A$3:$W$900,14,0))</f>
        <v/>
      </c>
      <c r="N1470" s="10" t="str">
        <f>IF(F1470="","",VLOOKUP(X1470,図書名リスト!$A$3:$W$900,17,0))</f>
        <v/>
      </c>
      <c r="O1470" s="11"/>
      <c r="P1470" s="23" t="str">
        <f>IF(F1470="","",VLOOKUP(X1470,図書名リスト!$A$3:$W$900,21,0))</f>
        <v/>
      </c>
      <c r="Q1470" s="22" t="str">
        <f>IF(F1470="","",VLOOKUP(X1470,図書名リスト!$A$3:$W$900,19,0))</f>
        <v/>
      </c>
      <c r="R1470" s="23" t="str">
        <f>IF(F1470="","",VLOOKUP(X1470,図書名リスト!$A$3:$W$900,20,0))</f>
        <v/>
      </c>
      <c r="S1470" s="22" t="str">
        <f>IF(F1470="","",VLOOKUP(X1470,図書名リスト!$A$3:$W$900,22,0))</f>
        <v/>
      </c>
      <c r="T1470" s="9" t="str">
        <f t="shared" si="110"/>
        <v xml:space="preserve"> </v>
      </c>
      <c r="U1470" s="9" t="str">
        <f t="shared" si="111"/>
        <v>　</v>
      </c>
      <c r="V1470" s="9" t="str">
        <f t="shared" si="112"/>
        <v xml:space="preserve"> </v>
      </c>
      <c r="W1470" s="9">
        <f t="shared" si="113"/>
        <v>0</v>
      </c>
      <c r="X1470" s="8" t="str">
        <f t="shared" si="114"/>
        <v/>
      </c>
    </row>
    <row r="1471" spans="1:24" ht="57" customHeight="1" x14ac:dyDescent="0.15">
      <c r="A1471" s="44"/>
      <c r="B1471" s="11"/>
      <c r="C1471" s="17"/>
      <c r="D1471" s="17"/>
      <c r="E1471" s="16"/>
      <c r="F1471" s="15"/>
      <c r="G1471" s="14"/>
      <c r="H1471" s="13" t="str">
        <f>IF(F1471="","",VLOOKUP(F1471,図書名リスト!$C$3:$W$900,16,0))</f>
        <v/>
      </c>
      <c r="I1471" s="12" t="str">
        <f>IF(F1471="","",VLOOKUP(X1471,図書名リスト!$A$3:$W$900,5,0))</f>
        <v/>
      </c>
      <c r="J1471" s="25" t="str">
        <f>IF(F1471="","",VLOOKUP(X1471,図書名リスト!$A$3:$W$900,9,0))</f>
        <v/>
      </c>
      <c r="K1471" s="24" t="str">
        <f>IF(F1471="","",VLOOKUP(X1471,図書名リスト!$A$3:$W$900,23,0))</f>
        <v/>
      </c>
      <c r="L1471" s="10" t="str">
        <f>IF(F1471="","",VLOOKUP(X1471,図書名リスト!$A$3:$W$900,11,0))</f>
        <v/>
      </c>
      <c r="M1471" s="43" t="str">
        <f>IF(F1471="","",VLOOKUP(X1471,図書名リスト!$A$3:$W$900,14,0))</f>
        <v/>
      </c>
      <c r="N1471" s="10" t="str">
        <f>IF(F1471="","",VLOOKUP(X1471,図書名リスト!$A$3:$W$900,17,0))</f>
        <v/>
      </c>
      <c r="O1471" s="11"/>
      <c r="P1471" s="23" t="str">
        <f>IF(F1471="","",VLOOKUP(X1471,図書名リスト!$A$3:$W$900,21,0))</f>
        <v/>
      </c>
      <c r="Q1471" s="22" t="str">
        <f>IF(F1471="","",VLOOKUP(X1471,図書名リスト!$A$3:$W$900,19,0))</f>
        <v/>
      </c>
      <c r="R1471" s="23" t="str">
        <f>IF(F1471="","",VLOOKUP(X1471,図書名リスト!$A$3:$W$900,20,0))</f>
        <v/>
      </c>
      <c r="S1471" s="22" t="str">
        <f>IF(F1471="","",VLOOKUP(X1471,図書名リスト!$A$3:$W$900,22,0))</f>
        <v/>
      </c>
      <c r="T1471" s="9" t="str">
        <f t="shared" si="110"/>
        <v xml:space="preserve"> </v>
      </c>
      <c r="U1471" s="9" t="str">
        <f t="shared" si="111"/>
        <v>　</v>
      </c>
      <c r="V1471" s="9" t="str">
        <f t="shared" si="112"/>
        <v xml:space="preserve"> </v>
      </c>
      <c r="W1471" s="9">
        <f t="shared" si="113"/>
        <v>0</v>
      </c>
      <c r="X1471" s="8" t="str">
        <f t="shared" si="114"/>
        <v/>
      </c>
    </row>
    <row r="1472" spans="1:24" ht="57" customHeight="1" x14ac:dyDescent="0.15">
      <c r="A1472" s="44"/>
      <c r="B1472" s="11"/>
      <c r="C1472" s="17"/>
      <c r="D1472" s="17"/>
      <c r="E1472" s="16"/>
      <c r="F1472" s="15"/>
      <c r="G1472" s="14"/>
      <c r="H1472" s="13" t="str">
        <f>IF(F1472="","",VLOOKUP(F1472,図書名リスト!$C$3:$W$900,16,0))</f>
        <v/>
      </c>
      <c r="I1472" s="12" t="str">
        <f>IF(F1472="","",VLOOKUP(X1472,図書名リスト!$A$3:$W$900,5,0))</f>
        <v/>
      </c>
      <c r="J1472" s="25" t="str">
        <f>IF(F1472="","",VLOOKUP(X1472,図書名リスト!$A$3:$W$900,9,0))</f>
        <v/>
      </c>
      <c r="K1472" s="24" t="str">
        <f>IF(F1472="","",VLOOKUP(X1472,図書名リスト!$A$3:$W$900,23,0))</f>
        <v/>
      </c>
      <c r="L1472" s="10" t="str">
        <f>IF(F1472="","",VLOOKUP(X1472,図書名リスト!$A$3:$W$900,11,0))</f>
        <v/>
      </c>
      <c r="M1472" s="43" t="str">
        <f>IF(F1472="","",VLOOKUP(X1472,図書名リスト!$A$3:$W$900,14,0))</f>
        <v/>
      </c>
      <c r="N1472" s="10" t="str">
        <f>IF(F1472="","",VLOOKUP(X1472,図書名リスト!$A$3:$W$900,17,0))</f>
        <v/>
      </c>
      <c r="O1472" s="11"/>
      <c r="P1472" s="23" t="str">
        <f>IF(F1472="","",VLOOKUP(X1472,図書名リスト!$A$3:$W$900,21,0))</f>
        <v/>
      </c>
      <c r="Q1472" s="22" t="str">
        <f>IF(F1472="","",VLOOKUP(X1472,図書名リスト!$A$3:$W$900,19,0))</f>
        <v/>
      </c>
      <c r="R1472" s="23" t="str">
        <f>IF(F1472="","",VLOOKUP(X1472,図書名リスト!$A$3:$W$900,20,0))</f>
        <v/>
      </c>
      <c r="S1472" s="22" t="str">
        <f>IF(F1472="","",VLOOKUP(X1472,図書名リスト!$A$3:$W$900,22,0))</f>
        <v/>
      </c>
      <c r="T1472" s="9" t="str">
        <f t="shared" si="110"/>
        <v xml:space="preserve"> </v>
      </c>
      <c r="U1472" s="9" t="str">
        <f t="shared" si="111"/>
        <v>　</v>
      </c>
      <c r="V1472" s="9" t="str">
        <f t="shared" si="112"/>
        <v xml:space="preserve"> </v>
      </c>
      <c r="W1472" s="9">
        <f t="shared" si="113"/>
        <v>0</v>
      </c>
      <c r="X1472" s="8" t="str">
        <f t="shared" si="114"/>
        <v/>
      </c>
    </row>
    <row r="1473" spans="1:24" ht="57" customHeight="1" x14ac:dyDescent="0.15">
      <c r="A1473" s="44"/>
      <c r="B1473" s="11"/>
      <c r="C1473" s="17"/>
      <c r="D1473" s="17"/>
      <c r="E1473" s="16"/>
      <c r="F1473" s="15"/>
      <c r="G1473" s="14"/>
      <c r="H1473" s="13" t="str">
        <f>IF(F1473="","",VLOOKUP(F1473,図書名リスト!$C$3:$W$900,16,0))</f>
        <v/>
      </c>
      <c r="I1473" s="12" t="str">
        <f>IF(F1473="","",VLOOKUP(X1473,図書名リスト!$A$3:$W$900,5,0))</f>
        <v/>
      </c>
      <c r="J1473" s="25" t="str">
        <f>IF(F1473="","",VLOOKUP(X1473,図書名リスト!$A$3:$W$900,9,0))</f>
        <v/>
      </c>
      <c r="K1473" s="24" t="str">
        <f>IF(F1473="","",VLOOKUP(X1473,図書名リスト!$A$3:$W$900,23,0))</f>
        <v/>
      </c>
      <c r="L1473" s="10" t="str">
        <f>IF(F1473="","",VLOOKUP(X1473,図書名リスト!$A$3:$W$900,11,0))</f>
        <v/>
      </c>
      <c r="M1473" s="43" t="str">
        <f>IF(F1473="","",VLOOKUP(X1473,図書名リスト!$A$3:$W$900,14,0))</f>
        <v/>
      </c>
      <c r="N1473" s="10" t="str">
        <f>IF(F1473="","",VLOOKUP(X1473,図書名リスト!$A$3:$W$900,17,0))</f>
        <v/>
      </c>
      <c r="O1473" s="11"/>
      <c r="P1473" s="23" t="str">
        <f>IF(F1473="","",VLOOKUP(X1473,図書名リスト!$A$3:$W$900,21,0))</f>
        <v/>
      </c>
      <c r="Q1473" s="22" t="str">
        <f>IF(F1473="","",VLOOKUP(X1473,図書名リスト!$A$3:$W$900,19,0))</f>
        <v/>
      </c>
      <c r="R1473" s="23" t="str">
        <f>IF(F1473="","",VLOOKUP(X1473,図書名リスト!$A$3:$W$900,20,0))</f>
        <v/>
      </c>
      <c r="S1473" s="22" t="str">
        <f>IF(F1473="","",VLOOKUP(X1473,図書名リスト!$A$3:$W$900,22,0))</f>
        <v/>
      </c>
      <c r="T1473" s="9" t="str">
        <f t="shared" si="110"/>
        <v xml:space="preserve"> </v>
      </c>
      <c r="U1473" s="9" t="str">
        <f t="shared" si="111"/>
        <v>　</v>
      </c>
      <c r="V1473" s="9" t="str">
        <f t="shared" si="112"/>
        <v xml:space="preserve"> </v>
      </c>
      <c r="W1473" s="9">
        <f t="shared" si="113"/>
        <v>0</v>
      </c>
      <c r="X1473" s="8" t="str">
        <f t="shared" si="114"/>
        <v/>
      </c>
    </row>
    <row r="1474" spans="1:24" ht="57" customHeight="1" x14ac:dyDescent="0.15">
      <c r="A1474" s="44"/>
      <c r="B1474" s="11"/>
      <c r="C1474" s="17"/>
      <c r="D1474" s="17"/>
      <c r="E1474" s="16"/>
      <c r="F1474" s="15"/>
      <c r="G1474" s="14"/>
      <c r="H1474" s="13" t="str">
        <f>IF(F1474="","",VLOOKUP(F1474,図書名リスト!$C$3:$W$900,16,0))</f>
        <v/>
      </c>
      <c r="I1474" s="12" t="str">
        <f>IF(F1474="","",VLOOKUP(X1474,図書名リスト!$A$3:$W$900,5,0))</f>
        <v/>
      </c>
      <c r="J1474" s="25" t="str">
        <f>IF(F1474="","",VLOOKUP(X1474,図書名リスト!$A$3:$W$900,9,0))</f>
        <v/>
      </c>
      <c r="K1474" s="24" t="str">
        <f>IF(F1474="","",VLOOKUP(X1474,図書名リスト!$A$3:$W$900,23,0))</f>
        <v/>
      </c>
      <c r="L1474" s="10" t="str">
        <f>IF(F1474="","",VLOOKUP(X1474,図書名リスト!$A$3:$W$900,11,0))</f>
        <v/>
      </c>
      <c r="M1474" s="43" t="str">
        <f>IF(F1474="","",VLOOKUP(X1474,図書名リスト!$A$3:$W$900,14,0))</f>
        <v/>
      </c>
      <c r="N1474" s="10" t="str">
        <f>IF(F1474="","",VLOOKUP(X1474,図書名リスト!$A$3:$W$900,17,0))</f>
        <v/>
      </c>
      <c r="O1474" s="11"/>
      <c r="P1474" s="23" t="str">
        <f>IF(F1474="","",VLOOKUP(X1474,図書名リスト!$A$3:$W$900,21,0))</f>
        <v/>
      </c>
      <c r="Q1474" s="22" t="str">
        <f>IF(F1474="","",VLOOKUP(X1474,図書名リスト!$A$3:$W$900,19,0))</f>
        <v/>
      </c>
      <c r="R1474" s="23" t="str">
        <f>IF(F1474="","",VLOOKUP(X1474,図書名リスト!$A$3:$W$900,20,0))</f>
        <v/>
      </c>
      <c r="S1474" s="22" t="str">
        <f>IF(F1474="","",VLOOKUP(X1474,図書名リスト!$A$3:$W$900,22,0))</f>
        <v/>
      </c>
      <c r="T1474" s="9" t="str">
        <f t="shared" si="110"/>
        <v xml:space="preserve"> </v>
      </c>
      <c r="U1474" s="9" t="str">
        <f t="shared" si="111"/>
        <v>　</v>
      </c>
      <c r="V1474" s="9" t="str">
        <f t="shared" si="112"/>
        <v xml:space="preserve"> </v>
      </c>
      <c r="W1474" s="9">
        <f t="shared" si="113"/>
        <v>0</v>
      </c>
      <c r="X1474" s="8" t="str">
        <f t="shared" si="114"/>
        <v/>
      </c>
    </row>
    <row r="1475" spans="1:24" ht="57" customHeight="1" x14ac:dyDescent="0.15">
      <c r="A1475" s="44"/>
      <c r="B1475" s="11"/>
      <c r="C1475" s="17"/>
      <c r="D1475" s="17"/>
      <c r="E1475" s="16"/>
      <c r="F1475" s="15"/>
      <c r="G1475" s="14"/>
      <c r="H1475" s="13" t="str">
        <f>IF(F1475="","",VLOOKUP(F1475,図書名リスト!$C$3:$W$900,16,0))</f>
        <v/>
      </c>
      <c r="I1475" s="12" t="str">
        <f>IF(F1475="","",VLOOKUP(X1475,図書名リスト!$A$3:$W$900,5,0))</f>
        <v/>
      </c>
      <c r="J1475" s="25" t="str">
        <f>IF(F1475="","",VLOOKUP(X1475,図書名リスト!$A$3:$W$900,9,0))</f>
        <v/>
      </c>
      <c r="K1475" s="24" t="str">
        <f>IF(F1475="","",VLOOKUP(X1475,図書名リスト!$A$3:$W$900,23,0))</f>
        <v/>
      </c>
      <c r="L1475" s="10" t="str">
        <f>IF(F1475="","",VLOOKUP(X1475,図書名リスト!$A$3:$W$900,11,0))</f>
        <v/>
      </c>
      <c r="M1475" s="43" t="str">
        <f>IF(F1475="","",VLOOKUP(X1475,図書名リスト!$A$3:$W$900,14,0))</f>
        <v/>
      </c>
      <c r="N1475" s="10" t="str">
        <f>IF(F1475="","",VLOOKUP(X1475,図書名リスト!$A$3:$W$900,17,0))</f>
        <v/>
      </c>
      <c r="O1475" s="11"/>
      <c r="P1475" s="23" t="str">
        <f>IF(F1475="","",VLOOKUP(X1475,図書名リスト!$A$3:$W$900,21,0))</f>
        <v/>
      </c>
      <c r="Q1475" s="22" t="str">
        <f>IF(F1475="","",VLOOKUP(X1475,図書名リスト!$A$3:$W$900,19,0))</f>
        <v/>
      </c>
      <c r="R1475" s="23" t="str">
        <f>IF(F1475="","",VLOOKUP(X1475,図書名リスト!$A$3:$W$900,20,0))</f>
        <v/>
      </c>
      <c r="S1475" s="22" t="str">
        <f>IF(F1475="","",VLOOKUP(X1475,図書名リスト!$A$3:$W$900,22,0))</f>
        <v/>
      </c>
      <c r="T1475" s="9" t="str">
        <f t="shared" si="110"/>
        <v xml:space="preserve"> </v>
      </c>
      <c r="U1475" s="9" t="str">
        <f t="shared" si="111"/>
        <v>　</v>
      </c>
      <c r="V1475" s="9" t="str">
        <f t="shared" si="112"/>
        <v xml:space="preserve"> </v>
      </c>
      <c r="W1475" s="9">
        <f t="shared" si="113"/>
        <v>0</v>
      </c>
      <c r="X1475" s="8" t="str">
        <f t="shared" si="114"/>
        <v/>
      </c>
    </row>
    <row r="1476" spans="1:24" ht="57" customHeight="1" x14ac:dyDescent="0.15">
      <c r="A1476" s="44"/>
      <c r="B1476" s="11"/>
      <c r="C1476" s="17"/>
      <c r="D1476" s="17"/>
      <c r="E1476" s="16"/>
      <c r="F1476" s="15"/>
      <c r="G1476" s="14"/>
      <c r="H1476" s="13" t="str">
        <f>IF(F1476="","",VLOOKUP(F1476,図書名リスト!$C$3:$W$900,16,0))</f>
        <v/>
      </c>
      <c r="I1476" s="12" t="str">
        <f>IF(F1476="","",VLOOKUP(X1476,図書名リスト!$A$3:$W$900,5,0))</f>
        <v/>
      </c>
      <c r="J1476" s="25" t="str">
        <f>IF(F1476="","",VLOOKUP(X1476,図書名リスト!$A$3:$W$900,9,0))</f>
        <v/>
      </c>
      <c r="K1476" s="24" t="str">
        <f>IF(F1476="","",VLOOKUP(X1476,図書名リスト!$A$3:$W$900,23,0))</f>
        <v/>
      </c>
      <c r="L1476" s="10" t="str">
        <f>IF(F1476="","",VLOOKUP(X1476,図書名リスト!$A$3:$W$900,11,0))</f>
        <v/>
      </c>
      <c r="M1476" s="43" t="str">
        <f>IF(F1476="","",VLOOKUP(X1476,図書名リスト!$A$3:$W$900,14,0))</f>
        <v/>
      </c>
      <c r="N1476" s="10" t="str">
        <f>IF(F1476="","",VLOOKUP(X1476,図書名リスト!$A$3:$W$900,17,0))</f>
        <v/>
      </c>
      <c r="O1476" s="11"/>
      <c r="P1476" s="23" t="str">
        <f>IF(F1476="","",VLOOKUP(X1476,図書名リスト!$A$3:$W$900,21,0))</f>
        <v/>
      </c>
      <c r="Q1476" s="22" t="str">
        <f>IF(F1476="","",VLOOKUP(X1476,図書名リスト!$A$3:$W$900,19,0))</f>
        <v/>
      </c>
      <c r="R1476" s="23" t="str">
        <f>IF(F1476="","",VLOOKUP(X1476,図書名リスト!$A$3:$W$900,20,0))</f>
        <v/>
      </c>
      <c r="S1476" s="22" t="str">
        <f>IF(F1476="","",VLOOKUP(X1476,図書名リスト!$A$3:$W$900,22,0))</f>
        <v/>
      </c>
      <c r="T1476" s="9" t="str">
        <f t="shared" si="110"/>
        <v xml:space="preserve"> </v>
      </c>
      <c r="U1476" s="9" t="str">
        <f t="shared" si="111"/>
        <v>　</v>
      </c>
      <c r="V1476" s="9" t="str">
        <f t="shared" si="112"/>
        <v xml:space="preserve"> </v>
      </c>
      <c r="W1476" s="9">
        <f t="shared" si="113"/>
        <v>0</v>
      </c>
      <c r="X1476" s="8" t="str">
        <f t="shared" si="114"/>
        <v/>
      </c>
    </row>
    <row r="1477" spans="1:24" ht="57" customHeight="1" x14ac:dyDescent="0.15">
      <c r="A1477" s="44"/>
      <c r="B1477" s="11"/>
      <c r="C1477" s="17"/>
      <c r="D1477" s="17"/>
      <c r="E1477" s="16"/>
      <c r="F1477" s="15"/>
      <c r="G1477" s="14"/>
      <c r="H1477" s="13" t="str">
        <f>IF(F1477="","",VLOOKUP(F1477,図書名リスト!$C$3:$W$900,16,0))</f>
        <v/>
      </c>
      <c r="I1477" s="12" t="str">
        <f>IF(F1477="","",VLOOKUP(X1477,図書名リスト!$A$3:$W$900,5,0))</f>
        <v/>
      </c>
      <c r="J1477" s="25" t="str">
        <f>IF(F1477="","",VLOOKUP(X1477,図書名リスト!$A$3:$W$900,9,0))</f>
        <v/>
      </c>
      <c r="K1477" s="24" t="str">
        <f>IF(F1477="","",VLOOKUP(X1477,図書名リスト!$A$3:$W$900,23,0))</f>
        <v/>
      </c>
      <c r="L1477" s="10" t="str">
        <f>IF(F1477="","",VLOOKUP(X1477,図書名リスト!$A$3:$W$900,11,0))</f>
        <v/>
      </c>
      <c r="M1477" s="43" t="str">
        <f>IF(F1477="","",VLOOKUP(X1477,図書名リスト!$A$3:$W$900,14,0))</f>
        <v/>
      </c>
      <c r="N1477" s="10" t="str">
        <f>IF(F1477="","",VLOOKUP(X1477,図書名リスト!$A$3:$W$900,17,0))</f>
        <v/>
      </c>
      <c r="O1477" s="11"/>
      <c r="P1477" s="23" t="str">
        <f>IF(F1477="","",VLOOKUP(X1477,図書名リスト!$A$3:$W$900,21,0))</f>
        <v/>
      </c>
      <c r="Q1477" s="22" t="str">
        <f>IF(F1477="","",VLOOKUP(X1477,図書名リスト!$A$3:$W$900,19,0))</f>
        <v/>
      </c>
      <c r="R1477" s="23" t="str">
        <f>IF(F1477="","",VLOOKUP(X1477,図書名リスト!$A$3:$W$900,20,0))</f>
        <v/>
      </c>
      <c r="S1477" s="22" t="str">
        <f>IF(F1477="","",VLOOKUP(X1477,図書名リスト!$A$3:$W$900,22,0))</f>
        <v/>
      </c>
      <c r="T1477" s="9" t="str">
        <f t="shared" si="110"/>
        <v xml:space="preserve"> </v>
      </c>
      <c r="U1477" s="9" t="str">
        <f t="shared" si="111"/>
        <v>　</v>
      </c>
      <c r="V1477" s="9" t="str">
        <f t="shared" si="112"/>
        <v xml:space="preserve"> </v>
      </c>
      <c r="W1477" s="9">
        <f t="shared" si="113"/>
        <v>0</v>
      </c>
      <c r="X1477" s="8" t="str">
        <f t="shared" si="114"/>
        <v/>
      </c>
    </row>
    <row r="1478" spans="1:24" ht="57" customHeight="1" x14ac:dyDescent="0.15">
      <c r="A1478" s="44"/>
      <c r="B1478" s="11"/>
      <c r="C1478" s="17"/>
      <c r="D1478" s="17"/>
      <c r="E1478" s="16"/>
      <c r="F1478" s="15"/>
      <c r="G1478" s="14"/>
      <c r="H1478" s="13" t="str">
        <f>IF(F1478="","",VLOOKUP(F1478,図書名リスト!$C$3:$W$900,16,0))</f>
        <v/>
      </c>
      <c r="I1478" s="12" t="str">
        <f>IF(F1478="","",VLOOKUP(X1478,図書名リスト!$A$3:$W$900,5,0))</f>
        <v/>
      </c>
      <c r="J1478" s="25" t="str">
        <f>IF(F1478="","",VLOOKUP(X1478,図書名リスト!$A$3:$W$900,9,0))</f>
        <v/>
      </c>
      <c r="K1478" s="24" t="str">
        <f>IF(F1478="","",VLOOKUP(X1478,図書名リスト!$A$3:$W$900,23,0))</f>
        <v/>
      </c>
      <c r="L1478" s="10" t="str">
        <f>IF(F1478="","",VLOOKUP(X1478,図書名リスト!$A$3:$W$900,11,0))</f>
        <v/>
      </c>
      <c r="M1478" s="43" t="str">
        <f>IF(F1478="","",VLOOKUP(X1478,図書名リスト!$A$3:$W$900,14,0))</f>
        <v/>
      </c>
      <c r="N1478" s="10" t="str">
        <f>IF(F1478="","",VLOOKUP(X1478,図書名リスト!$A$3:$W$900,17,0))</f>
        <v/>
      </c>
      <c r="O1478" s="11"/>
      <c r="P1478" s="23" t="str">
        <f>IF(F1478="","",VLOOKUP(X1478,図書名リスト!$A$3:$W$900,21,0))</f>
        <v/>
      </c>
      <c r="Q1478" s="22" t="str">
        <f>IF(F1478="","",VLOOKUP(X1478,図書名リスト!$A$3:$W$900,19,0))</f>
        <v/>
      </c>
      <c r="R1478" s="23" t="str">
        <f>IF(F1478="","",VLOOKUP(X1478,図書名リスト!$A$3:$W$900,20,0))</f>
        <v/>
      </c>
      <c r="S1478" s="22" t="str">
        <f>IF(F1478="","",VLOOKUP(X1478,図書名リスト!$A$3:$W$900,22,0))</f>
        <v/>
      </c>
      <c r="T1478" s="9" t="str">
        <f t="shared" si="110"/>
        <v xml:space="preserve"> </v>
      </c>
      <c r="U1478" s="9" t="str">
        <f t="shared" si="111"/>
        <v>　</v>
      </c>
      <c r="V1478" s="9" t="str">
        <f t="shared" si="112"/>
        <v xml:space="preserve"> </v>
      </c>
      <c r="W1478" s="9">
        <f t="shared" si="113"/>
        <v>0</v>
      </c>
      <c r="X1478" s="8" t="str">
        <f t="shared" si="114"/>
        <v/>
      </c>
    </row>
    <row r="1479" spans="1:24" ht="57" customHeight="1" x14ac:dyDescent="0.15">
      <c r="A1479" s="44"/>
      <c r="B1479" s="11"/>
      <c r="C1479" s="17"/>
      <c r="D1479" s="17"/>
      <c r="E1479" s="16"/>
      <c r="F1479" s="15"/>
      <c r="G1479" s="14"/>
      <c r="H1479" s="13" t="str">
        <f>IF(F1479="","",VLOOKUP(F1479,図書名リスト!$C$3:$W$900,16,0))</f>
        <v/>
      </c>
      <c r="I1479" s="12" t="str">
        <f>IF(F1479="","",VLOOKUP(X1479,図書名リスト!$A$3:$W$900,5,0))</f>
        <v/>
      </c>
      <c r="J1479" s="25" t="str">
        <f>IF(F1479="","",VLOOKUP(X1479,図書名リスト!$A$3:$W$900,9,0))</f>
        <v/>
      </c>
      <c r="K1479" s="24" t="str">
        <f>IF(F1479="","",VLOOKUP(X1479,図書名リスト!$A$3:$W$900,23,0))</f>
        <v/>
      </c>
      <c r="L1479" s="10" t="str">
        <f>IF(F1479="","",VLOOKUP(X1479,図書名リスト!$A$3:$W$900,11,0))</f>
        <v/>
      </c>
      <c r="M1479" s="43" t="str">
        <f>IF(F1479="","",VLOOKUP(X1479,図書名リスト!$A$3:$W$900,14,0))</f>
        <v/>
      </c>
      <c r="N1479" s="10" t="str">
        <f>IF(F1479="","",VLOOKUP(X1479,図書名リスト!$A$3:$W$900,17,0))</f>
        <v/>
      </c>
      <c r="O1479" s="11"/>
      <c r="P1479" s="23" t="str">
        <f>IF(F1479="","",VLOOKUP(X1479,図書名リスト!$A$3:$W$900,21,0))</f>
        <v/>
      </c>
      <c r="Q1479" s="22" t="str">
        <f>IF(F1479="","",VLOOKUP(X1479,図書名リスト!$A$3:$W$900,19,0))</f>
        <v/>
      </c>
      <c r="R1479" s="23" t="str">
        <f>IF(F1479="","",VLOOKUP(X1479,図書名リスト!$A$3:$W$900,20,0))</f>
        <v/>
      </c>
      <c r="S1479" s="22" t="str">
        <f>IF(F1479="","",VLOOKUP(X1479,図書名リスト!$A$3:$W$900,22,0))</f>
        <v/>
      </c>
      <c r="T1479" s="9" t="str">
        <f t="shared" si="110"/>
        <v xml:space="preserve"> </v>
      </c>
      <c r="U1479" s="9" t="str">
        <f t="shared" si="111"/>
        <v>　</v>
      </c>
      <c r="V1479" s="9" t="str">
        <f t="shared" si="112"/>
        <v xml:space="preserve"> </v>
      </c>
      <c r="W1479" s="9">
        <f t="shared" si="113"/>
        <v>0</v>
      </c>
      <c r="X1479" s="8" t="str">
        <f t="shared" si="114"/>
        <v/>
      </c>
    </row>
    <row r="1480" spans="1:24" ht="57" customHeight="1" x14ac:dyDescent="0.15">
      <c r="A1480" s="44"/>
      <c r="B1480" s="11"/>
      <c r="C1480" s="17"/>
      <c r="D1480" s="17"/>
      <c r="E1480" s="16"/>
      <c r="F1480" s="15"/>
      <c r="G1480" s="14"/>
      <c r="H1480" s="13" t="str">
        <f>IF(F1480="","",VLOOKUP(F1480,図書名リスト!$C$3:$W$900,16,0))</f>
        <v/>
      </c>
      <c r="I1480" s="12" t="str">
        <f>IF(F1480="","",VLOOKUP(X1480,図書名リスト!$A$3:$W$900,5,0))</f>
        <v/>
      </c>
      <c r="J1480" s="25" t="str">
        <f>IF(F1480="","",VLOOKUP(X1480,図書名リスト!$A$3:$W$900,9,0))</f>
        <v/>
      </c>
      <c r="K1480" s="24" t="str">
        <f>IF(F1480="","",VLOOKUP(X1480,図書名リスト!$A$3:$W$900,23,0))</f>
        <v/>
      </c>
      <c r="L1480" s="10" t="str">
        <f>IF(F1480="","",VLOOKUP(X1480,図書名リスト!$A$3:$W$900,11,0))</f>
        <v/>
      </c>
      <c r="M1480" s="43" t="str">
        <f>IF(F1480="","",VLOOKUP(X1480,図書名リスト!$A$3:$W$900,14,0))</f>
        <v/>
      </c>
      <c r="N1480" s="10" t="str">
        <f>IF(F1480="","",VLOOKUP(X1480,図書名リスト!$A$3:$W$900,17,0))</f>
        <v/>
      </c>
      <c r="O1480" s="11"/>
      <c r="P1480" s="23" t="str">
        <f>IF(F1480="","",VLOOKUP(X1480,図書名リスト!$A$3:$W$900,21,0))</f>
        <v/>
      </c>
      <c r="Q1480" s="22" t="str">
        <f>IF(F1480="","",VLOOKUP(X1480,図書名リスト!$A$3:$W$900,19,0))</f>
        <v/>
      </c>
      <c r="R1480" s="23" t="str">
        <f>IF(F1480="","",VLOOKUP(X1480,図書名リスト!$A$3:$W$900,20,0))</f>
        <v/>
      </c>
      <c r="S1480" s="22" t="str">
        <f>IF(F1480="","",VLOOKUP(X1480,図書名リスト!$A$3:$W$900,22,0))</f>
        <v/>
      </c>
      <c r="T1480" s="9" t="str">
        <f t="shared" si="110"/>
        <v xml:space="preserve"> </v>
      </c>
      <c r="U1480" s="9" t="str">
        <f t="shared" si="111"/>
        <v>　</v>
      </c>
      <c r="V1480" s="9" t="str">
        <f t="shared" si="112"/>
        <v xml:space="preserve"> </v>
      </c>
      <c r="W1480" s="9">
        <f t="shared" si="113"/>
        <v>0</v>
      </c>
      <c r="X1480" s="8" t="str">
        <f t="shared" si="114"/>
        <v/>
      </c>
    </row>
    <row r="1481" spans="1:24" ht="57" customHeight="1" x14ac:dyDescent="0.15">
      <c r="A1481" s="44"/>
      <c r="B1481" s="11"/>
      <c r="C1481" s="17"/>
      <c r="D1481" s="17"/>
      <c r="E1481" s="16"/>
      <c r="F1481" s="15"/>
      <c r="G1481" s="14"/>
      <c r="H1481" s="13" t="str">
        <f>IF(F1481="","",VLOOKUP(F1481,図書名リスト!$C$3:$W$900,16,0))</f>
        <v/>
      </c>
      <c r="I1481" s="12" t="str">
        <f>IF(F1481="","",VLOOKUP(X1481,図書名リスト!$A$3:$W$900,5,0))</f>
        <v/>
      </c>
      <c r="J1481" s="25" t="str">
        <f>IF(F1481="","",VLOOKUP(X1481,図書名リスト!$A$3:$W$900,9,0))</f>
        <v/>
      </c>
      <c r="K1481" s="24" t="str">
        <f>IF(F1481="","",VLOOKUP(X1481,図書名リスト!$A$3:$W$900,23,0))</f>
        <v/>
      </c>
      <c r="L1481" s="10" t="str">
        <f>IF(F1481="","",VLOOKUP(X1481,図書名リスト!$A$3:$W$900,11,0))</f>
        <v/>
      </c>
      <c r="M1481" s="43" t="str">
        <f>IF(F1481="","",VLOOKUP(X1481,図書名リスト!$A$3:$W$900,14,0))</f>
        <v/>
      </c>
      <c r="N1481" s="10" t="str">
        <f>IF(F1481="","",VLOOKUP(X1481,図書名リスト!$A$3:$W$900,17,0))</f>
        <v/>
      </c>
      <c r="O1481" s="11"/>
      <c r="P1481" s="23" t="str">
        <f>IF(F1481="","",VLOOKUP(X1481,図書名リスト!$A$3:$W$900,21,0))</f>
        <v/>
      </c>
      <c r="Q1481" s="22" t="str">
        <f>IF(F1481="","",VLOOKUP(X1481,図書名リスト!$A$3:$W$900,19,0))</f>
        <v/>
      </c>
      <c r="R1481" s="23" t="str">
        <f>IF(F1481="","",VLOOKUP(X1481,図書名リスト!$A$3:$W$900,20,0))</f>
        <v/>
      </c>
      <c r="S1481" s="22" t="str">
        <f>IF(F1481="","",VLOOKUP(X1481,図書名リスト!$A$3:$W$900,22,0))</f>
        <v/>
      </c>
      <c r="T1481" s="9" t="str">
        <f t="shared" si="110"/>
        <v xml:space="preserve"> </v>
      </c>
      <c r="U1481" s="9" t="str">
        <f t="shared" si="111"/>
        <v>　</v>
      </c>
      <c r="V1481" s="9" t="str">
        <f t="shared" si="112"/>
        <v xml:space="preserve"> </v>
      </c>
      <c r="W1481" s="9">
        <f t="shared" si="113"/>
        <v>0</v>
      </c>
      <c r="X1481" s="8" t="str">
        <f t="shared" si="114"/>
        <v/>
      </c>
    </row>
    <row r="1482" spans="1:24" ht="57" customHeight="1" x14ac:dyDescent="0.15">
      <c r="A1482" s="44"/>
      <c r="B1482" s="11"/>
      <c r="C1482" s="17"/>
      <c r="D1482" s="17"/>
      <c r="E1482" s="16"/>
      <c r="F1482" s="15"/>
      <c r="G1482" s="14"/>
      <c r="H1482" s="13" t="str">
        <f>IF(F1482="","",VLOOKUP(F1482,図書名リスト!$C$3:$W$900,16,0))</f>
        <v/>
      </c>
      <c r="I1482" s="12" t="str">
        <f>IF(F1482="","",VLOOKUP(X1482,図書名リスト!$A$3:$W$900,5,0))</f>
        <v/>
      </c>
      <c r="J1482" s="25" t="str">
        <f>IF(F1482="","",VLOOKUP(X1482,図書名リスト!$A$3:$W$900,9,0))</f>
        <v/>
      </c>
      <c r="K1482" s="24" t="str">
        <f>IF(F1482="","",VLOOKUP(X1482,図書名リスト!$A$3:$W$900,23,0))</f>
        <v/>
      </c>
      <c r="L1482" s="10" t="str">
        <f>IF(F1482="","",VLOOKUP(X1482,図書名リスト!$A$3:$W$900,11,0))</f>
        <v/>
      </c>
      <c r="M1482" s="43" t="str">
        <f>IF(F1482="","",VLOOKUP(X1482,図書名リスト!$A$3:$W$900,14,0))</f>
        <v/>
      </c>
      <c r="N1482" s="10" t="str">
        <f>IF(F1482="","",VLOOKUP(X1482,図書名リスト!$A$3:$W$900,17,0))</f>
        <v/>
      </c>
      <c r="O1482" s="11"/>
      <c r="P1482" s="23" t="str">
        <f>IF(F1482="","",VLOOKUP(X1482,図書名リスト!$A$3:$W$900,21,0))</f>
        <v/>
      </c>
      <c r="Q1482" s="22" t="str">
        <f>IF(F1482="","",VLOOKUP(X1482,図書名リスト!$A$3:$W$900,19,0))</f>
        <v/>
      </c>
      <c r="R1482" s="23" t="str">
        <f>IF(F1482="","",VLOOKUP(X1482,図書名リスト!$A$3:$W$900,20,0))</f>
        <v/>
      </c>
      <c r="S1482" s="22" t="str">
        <f>IF(F1482="","",VLOOKUP(X1482,図書名リスト!$A$3:$W$900,22,0))</f>
        <v/>
      </c>
      <c r="T1482" s="9" t="str">
        <f t="shared" si="110"/>
        <v xml:space="preserve"> </v>
      </c>
      <c r="U1482" s="9" t="str">
        <f t="shared" si="111"/>
        <v>　</v>
      </c>
      <c r="V1482" s="9" t="str">
        <f t="shared" si="112"/>
        <v xml:space="preserve"> </v>
      </c>
      <c r="W1482" s="9">
        <f t="shared" si="113"/>
        <v>0</v>
      </c>
      <c r="X1482" s="8" t="str">
        <f t="shared" si="114"/>
        <v/>
      </c>
    </row>
    <row r="1483" spans="1:24" ht="57" customHeight="1" x14ac:dyDescent="0.15">
      <c r="A1483" s="44"/>
      <c r="B1483" s="11"/>
      <c r="C1483" s="17"/>
      <c r="D1483" s="17"/>
      <c r="E1483" s="16"/>
      <c r="F1483" s="15"/>
      <c r="G1483" s="14"/>
      <c r="H1483" s="13" t="str">
        <f>IF(F1483="","",VLOOKUP(F1483,図書名リスト!$C$3:$W$900,16,0))</f>
        <v/>
      </c>
      <c r="I1483" s="12" t="str">
        <f>IF(F1483="","",VLOOKUP(X1483,図書名リスト!$A$3:$W$900,5,0))</f>
        <v/>
      </c>
      <c r="J1483" s="25" t="str">
        <f>IF(F1483="","",VLOOKUP(X1483,図書名リスト!$A$3:$W$900,9,0))</f>
        <v/>
      </c>
      <c r="K1483" s="24" t="str">
        <f>IF(F1483="","",VLOOKUP(X1483,図書名リスト!$A$3:$W$900,23,0))</f>
        <v/>
      </c>
      <c r="L1483" s="10" t="str">
        <f>IF(F1483="","",VLOOKUP(X1483,図書名リスト!$A$3:$W$900,11,0))</f>
        <v/>
      </c>
      <c r="M1483" s="43" t="str">
        <f>IF(F1483="","",VLOOKUP(X1483,図書名リスト!$A$3:$W$900,14,0))</f>
        <v/>
      </c>
      <c r="N1483" s="10" t="str">
        <f>IF(F1483="","",VLOOKUP(X1483,図書名リスト!$A$3:$W$900,17,0))</f>
        <v/>
      </c>
      <c r="O1483" s="11"/>
      <c r="P1483" s="23" t="str">
        <f>IF(F1483="","",VLOOKUP(X1483,図書名リスト!$A$3:$W$900,21,0))</f>
        <v/>
      </c>
      <c r="Q1483" s="22" t="str">
        <f>IF(F1483="","",VLOOKUP(X1483,図書名リスト!$A$3:$W$900,19,0))</f>
        <v/>
      </c>
      <c r="R1483" s="23" t="str">
        <f>IF(F1483="","",VLOOKUP(X1483,図書名リスト!$A$3:$W$900,20,0))</f>
        <v/>
      </c>
      <c r="S1483" s="22" t="str">
        <f>IF(F1483="","",VLOOKUP(X1483,図書名リスト!$A$3:$W$900,22,0))</f>
        <v/>
      </c>
      <c r="T1483" s="9" t="str">
        <f t="shared" si="110"/>
        <v xml:space="preserve"> </v>
      </c>
      <c r="U1483" s="9" t="str">
        <f t="shared" si="111"/>
        <v>　</v>
      </c>
      <c r="V1483" s="9" t="str">
        <f t="shared" si="112"/>
        <v xml:space="preserve"> </v>
      </c>
      <c r="W1483" s="9">
        <f t="shared" si="113"/>
        <v>0</v>
      </c>
      <c r="X1483" s="8" t="str">
        <f t="shared" si="114"/>
        <v/>
      </c>
    </row>
    <row r="1484" spans="1:24" ht="57" customHeight="1" x14ac:dyDescent="0.15">
      <c r="A1484" s="44"/>
      <c r="B1484" s="11"/>
      <c r="C1484" s="17"/>
      <c r="D1484" s="17"/>
      <c r="E1484" s="16"/>
      <c r="F1484" s="15"/>
      <c r="G1484" s="14"/>
      <c r="H1484" s="13" t="str">
        <f>IF(F1484="","",VLOOKUP(F1484,図書名リスト!$C$3:$W$900,16,0))</f>
        <v/>
      </c>
      <c r="I1484" s="12" t="str">
        <f>IF(F1484="","",VLOOKUP(X1484,図書名リスト!$A$3:$W$900,5,0))</f>
        <v/>
      </c>
      <c r="J1484" s="25" t="str">
        <f>IF(F1484="","",VLOOKUP(X1484,図書名リスト!$A$3:$W$900,9,0))</f>
        <v/>
      </c>
      <c r="K1484" s="24" t="str">
        <f>IF(F1484="","",VLOOKUP(X1484,図書名リスト!$A$3:$W$900,23,0))</f>
        <v/>
      </c>
      <c r="L1484" s="10" t="str">
        <f>IF(F1484="","",VLOOKUP(X1484,図書名リスト!$A$3:$W$900,11,0))</f>
        <v/>
      </c>
      <c r="M1484" s="43" t="str">
        <f>IF(F1484="","",VLOOKUP(X1484,図書名リスト!$A$3:$W$900,14,0))</f>
        <v/>
      </c>
      <c r="N1484" s="10" t="str">
        <f>IF(F1484="","",VLOOKUP(X1484,図書名リスト!$A$3:$W$900,17,0))</f>
        <v/>
      </c>
      <c r="O1484" s="11"/>
      <c r="P1484" s="23" t="str">
        <f>IF(F1484="","",VLOOKUP(X1484,図書名リスト!$A$3:$W$900,21,0))</f>
        <v/>
      </c>
      <c r="Q1484" s="22" t="str">
        <f>IF(F1484="","",VLOOKUP(X1484,図書名リスト!$A$3:$W$900,19,0))</f>
        <v/>
      </c>
      <c r="R1484" s="23" t="str">
        <f>IF(F1484="","",VLOOKUP(X1484,図書名リスト!$A$3:$W$900,20,0))</f>
        <v/>
      </c>
      <c r="S1484" s="22" t="str">
        <f>IF(F1484="","",VLOOKUP(X1484,図書名リスト!$A$3:$W$900,22,0))</f>
        <v/>
      </c>
      <c r="T1484" s="9" t="str">
        <f t="shared" si="110"/>
        <v xml:space="preserve"> </v>
      </c>
      <c r="U1484" s="9" t="str">
        <f t="shared" si="111"/>
        <v>　</v>
      </c>
      <c r="V1484" s="9" t="str">
        <f t="shared" si="112"/>
        <v xml:space="preserve"> </v>
      </c>
      <c r="W1484" s="9">
        <f t="shared" si="113"/>
        <v>0</v>
      </c>
      <c r="X1484" s="8" t="str">
        <f t="shared" si="114"/>
        <v/>
      </c>
    </row>
    <row r="1485" spans="1:24" ht="57" customHeight="1" x14ac:dyDescent="0.15">
      <c r="A1485" s="44"/>
      <c r="B1485" s="11"/>
      <c r="C1485" s="17"/>
      <c r="D1485" s="17"/>
      <c r="E1485" s="16"/>
      <c r="F1485" s="15"/>
      <c r="G1485" s="14"/>
      <c r="H1485" s="13" t="str">
        <f>IF(F1485="","",VLOOKUP(F1485,図書名リスト!$C$3:$W$900,16,0))</f>
        <v/>
      </c>
      <c r="I1485" s="12" t="str">
        <f>IF(F1485="","",VLOOKUP(X1485,図書名リスト!$A$3:$W$900,5,0))</f>
        <v/>
      </c>
      <c r="J1485" s="25" t="str">
        <f>IF(F1485="","",VLOOKUP(X1485,図書名リスト!$A$3:$W$900,9,0))</f>
        <v/>
      </c>
      <c r="K1485" s="24" t="str">
        <f>IF(F1485="","",VLOOKUP(X1485,図書名リスト!$A$3:$W$900,23,0))</f>
        <v/>
      </c>
      <c r="L1485" s="10" t="str">
        <f>IF(F1485="","",VLOOKUP(X1485,図書名リスト!$A$3:$W$900,11,0))</f>
        <v/>
      </c>
      <c r="M1485" s="43" t="str">
        <f>IF(F1485="","",VLOOKUP(X1485,図書名リスト!$A$3:$W$900,14,0))</f>
        <v/>
      </c>
      <c r="N1485" s="10" t="str">
        <f>IF(F1485="","",VLOOKUP(X1485,図書名リスト!$A$3:$W$900,17,0))</f>
        <v/>
      </c>
      <c r="O1485" s="11"/>
      <c r="P1485" s="23" t="str">
        <f>IF(F1485="","",VLOOKUP(X1485,図書名リスト!$A$3:$W$900,21,0))</f>
        <v/>
      </c>
      <c r="Q1485" s="22" t="str">
        <f>IF(F1485="","",VLOOKUP(X1485,図書名リスト!$A$3:$W$900,19,0))</f>
        <v/>
      </c>
      <c r="R1485" s="23" t="str">
        <f>IF(F1485="","",VLOOKUP(X1485,図書名リスト!$A$3:$W$900,20,0))</f>
        <v/>
      </c>
      <c r="S1485" s="22" t="str">
        <f>IF(F1485="","",VLOOKUP(X1485,図書名リスト!$A$3:$W$900,22,0))</f>
        <v/>
      </c>
      <c r="T1485" s="9" t="str">
        <f t="shared" si="110"/>
        <v xml:space="preserve"> </v>
      </c>
      <c r="U1485" s="9" t="str">
        <f t="shared" si="111"/>
        <v>　</v>
      </c>
      <c r="V1485" s="9" t="str">
        <f t="shared" si="112"/>
        <v xml:space="preserve"> </v>
      </c>
      <c r="W1485" s="9">
        <f t="shared" si="113"/>
        <v>0</v>
      </c>
      <c r="X1485" s="8" t="str">
        <f t="shared" si="114"/>
        <v/>
      </c>
    </row>
    <row r="1486" spans="1:24" ht="57" customHeight="1" x14ac:dyDescent="0.15">
      <c r="A1486" s="44"/>
      <c r="B1486" s="11"/>
      <c r="C1486" s="17"/>
      <c r="D1486" s="17"/>
      <c r="E1486" s="16"/>
      <c r="F1486" s="15"/>
      <c r="G1486" s="14"/>
      <c r="H1486" s="13" t="str">
        <f>IF(F1486="","",VLOOKUP(F1486,図書名リスト!$C$3:$W$900,16,0))</f>
        <v/>
      </c>
      <c r="I1486" s="12" t="str">
        <f>IF(F1486="","",VLOOKUP(X1486,図書名リスト!$A$3:$W$900,5,0))</f>
        <v/>
      </c>
      <c r="J1486" s="25" t="str">
        <f>IF(F1486="","",VLOOKUP(X1486,図書名リスト!$A$3:$W$900,9,0))</f>
        <v/>
      </c>
      <c r="K1486" s="24" t="str">
        <f>IF(F1486="","",VLOOKUP(X1486,図書名リスト!$A$3:$W$900,23,0))</f>
        <v/>
      </c>
      <c r="L1486" s="10" t="str">
        <f>IF(F1486="","",VLOOKUP(X1486,図書名リスト!$A$3:$W$900,11,0))</f>
        <v/>
      </c>
      <c r="M1486" s="43" t="str">
        <f>IF(F1486="","",VLOOKUP(X1486,図書名リスト!$A$3:$W$900,14,0))</f>
        <v/>
      </c>
      <c r="N1486" s="10" t="str">
        <f>IF(F1486="","",VLOOKUP(X1486,図書名リスト!$A$3:$W$900,17,0))</f>
        <v/>
      </c>
      <c r="O1486" s="11"/>
      <c r="P1486" s="23" t="str">
        <f>IF(F1486="","",VLOOKUP(X1486,図書名リスト!$A$3:$W$900,21,0))</f>
        <v/>
      </c>
      <c r="Q1486" s="22" t="str">
        <f>IF(F1486="","",VLOOKUP(X1486,図書名リスト!$A$3:$W$900,19,0))</f>
        <v/>
      </c>
      <c r="R1486" s="23" t="str">
        <f>IF(F1486="","",VLOOKUP(X1486,図書名リスト!$A$3:$W$900,20,0))</f>
        <v/>
      </c>
      <c r="S1486" s="22" t="str">
        <f>IF(F1486="","",VLOOKUP(X1486,図書名リスト!$A$3:$W$900,22,0))</f>
        <v/>
      </c>
      <c r="T1486" s="9" t="str">
        <f t="shared" si="110"/>
        <v xml:space="preserve"> </v>
      </c>
      <c r="U1486" s="9" t="str">
        <f t="shared" si="111"/>
        <v>　</v>
      </c>
      <c r="V1486" s="9" t="str">
        <f t="shared" si="112"/>
        <v xml:space="preserve"> </v>
      </c>
      <c r="W1486" s="9">
        <f t="shared" si="113"/>
        <v>0</v>
      </c>
      <c r="X1486" s="8" t="str">
        <f t="shared" si="114"/>
        <v/>
      </c>
    </row>
    <row r="1487" spans="1:24" ht="57" customHeight="1" x14ac:dyDescent="0.15">
      <c r="A1487" s="44"/>
      <c r="B1487" s="11"/>
      <c r="C1487" s="17"/>
      <c r="D1487" s="17"/>
      <c r="E1487" s="16"/>
      <c r="F1487" s="15"/>
      <c r="G1487" s="14"/>
      <c r="H1487" s="13" t="str">
        <f>IF(F1487="","",VLOOKUP(F1487,図書名リスト!$C$3:$W$900,16,0))</f>
        <v/>
      </c>
      <c r="I1487" s="12" t="str">
        <f>IF(F1487="","",VLOOKUP(X1487,図書名リスト!$A$3:$W$900,5,0))</f>
        <v/>
      </c>
      <c r="J1487" s="25" t="str">
        <f>IF(F1487="","",VLOOKUP(X1487,図書名リスト!$A$3:$W$900,9,0))</f>
        <v/>
      </c>
      <c r="K1487" s="24" t="str">
        <f>IF(F1487="","",VLOOKUP(X1487,図書名リスト!$A$3:$W$900,23,0))</f>
        <v/>
      </c>
      <c r="L1487" s="10" t="str">
        <f>IF(F1487="","",VLOOKUP(X1487,図書名リスト!$A$3:$W$900,11,0))</f>
        <v/>
      </c>
      <c r="M1487" s="43" t="str">
        <f>IF(F1487="","",VLOOKUP(X1487,図書名リスト!$A$3:$W$900,14,0))</f>
        <v/>
      </c>
      <c r="N1487" s="10" t="str">
        <f>IF(F1487="","",VLOOKUP(X1487,図書名リスト!$A$3:$W$900,17,0))</f>
        <v/>
      </c>
      <c r="O1487" s="11"/>
      <c r="P1487" s="23" t="str">
        <f>IF(F1487="","",VLOOKUP(X1487,図書名リスト!$A$3:$W$900,21,0))</f>
        <v/>
      </c>
      <c r="Q1487" s="22" t="str">
        <f>IF(F1487="","",VLOOKUP(X1487,図書名リスト!$A$3:$W$900,19,0))</f>
        <v/>
      </c>
      <c r="R1487" s="23" t="str">
        <f>IF(F1487="","",VLOOKUP(X1487,図書名リスト!$A$3:$W$900,20,0))</f>
        <v/>
      </c>
      <c r="S1487" s="22" t="str">
        <f>IF(F1487="","",VLOOKUP(X1487,図書名リスト!$A$3:$W$900,22,0))</f>
        <v/>
      </c>
      <c r="T1487" s="9" t="str">
        <f t="shared" ref="T1487:T1550" si="115">IF($B1487=0," ",$L$2)</f>
        <v xml:space="preserve"> </v>
      </c>
      <c r="U1487" s="9" t="str">
        <f t="shared" ref="U1487:U1550" si="116">IF($B1487=0,"　",A1487)</f>
        <v>　</v>
      </c>
      <c r="V1487" s="9" t="str">
        <f t="shared" ref="V1487:V1550" si="117">IF($B1487=0," ",VLOOKUP(T1487,$Z$129:$AA$175,2,0))</f>
        <v xml:space="preserve"> </v>
      </c>
      <c r="W1487" s="9">
        <f t="shared" ref="W1487:W1550" si="118">B1487</f>
        <v>0</v>
      </c>
      <c r="X1487" s="8" t="str">
        <f t="shared" ref="X1487:X1550" si="119">IF(F1487&amp;G1487="","",CONCATENATE(F1487,G1487))</f>
        <v/>
      </c>
    </row>
    <row r="1488" spans="1:24" ht="57" customHeight="1" x14ac:dyDescent="0.15">
      <c r="A1488" s="44"/>
      <c r="B1488" s="11"/>
      <c r="C1488" s="17"/>
      <c r="D1488" s="17"/>
      <c r="E1488" s="16"/>
      <c r="F1488" s="15"/>
      <c r="G1488" s="14"/>
      <c r="H1488" s="13" t="str">
        <f>IF(F1488="","",VLOOKUP(F1488,図書名リスト!$C$3:$W$900,16,0))</f>
        <v/>
      </c>
      <c r="I1488" s="12" t="str">
        <f>IF(F1488="","",VLOOKUP(X1488,図書名リスト!$A$3:$W$900,5,0))</f>
        <v/>
      </c>
      <c r="J1488" s="25" t="str">
        <f>IF(F1488="","",VLOOKUP(X1488,図書名リスト!$A$3:$W$900,9,0))</f>
        <v/>
      </c>
      <c r="K1488" s="24" t="str">
        <f>IF(F1488="","",VLOOKUP(X1488,図書名リスト!$A$3:$W$900,23,0))</f>
        <v/>
      </c>
      <c r="L1488" s="10" t="str">
        <f>IF(F1488="","",VLOOKUP(X1488,図書名リスト!$A$3:$W$900,11,0))</f>
        <v/>
      </c>
      <c r="M1488" s="43" t="str">
        <f>IF(F1488="","",VLOOKUP(X1488,図書名リスト!$A$3:$W$900,14,0))</f>
        <v/>
      </c>
      <c r="N1488" s="10" t="str">
        <f>IF(F1488="","",VLOOKUP(X1488,図書名リスト!$A$3:$W$900,17,0))</f>
        <v/>
      </c>
      <c r="O1488" s="11"/>
      <c r="P1488" s="23" t="str">
        <f>IF(F1488="","",VLOOKUP(X1488,図書名リスト!$A$3:$W$900,21,0))</f>
        <v/>
      </c>
      <c r="Q1488" s="22" t="str">
        <f>IF(F1488="","",VLOOKUP(X1488,図書名リスト!$A$3:$W$900,19,0))</f>
        <v/>
      </c>
      <c r="R1488" s="23" t="str">
        <f>IF(F1488="","",VLOOKUP(X1488,図書名リスト!$A$3:$W$900,20,0))</f>
        <v/>
      </c>
      <c r="S1488" s="22" t="str">
        <f>IF(F1488="","",VLOOKUP(X1488,図書名リスト!$A$3:$W$900,22,0))</f>
        <v/>
      </c>
      <c r="T1488" s="9" t="str">
        <f t="shared" si="115"/>
        <v xml:space="preserve"> </v>
      </c>
      <c r="U1488" s="9" t="str">
        <f t="shared" si="116"/>
        <v>　</v>
      </c>
      <c r="V1488" s="9" t="str">
        <f t="shared" si="117"/>
        <v xml:space="preserve"> </v>
      </c>
      <c r="W1488" s="9">
        <f t="shared" si="118"/>
        <v>0</v>
      </c>
      <c r="X1488" s="8" t="str">
        <f t="shared" si="119"/>
        <v/>
      </c>
    </row>
    <row r="1489" spans="1:24" ht="57" customHeight="1" x14ac:dyDescent="0.15">
      <c r="A1489" s="44"/>
      <c r="B1489" s="11"/>
      <c r="C1489" s="17"/>
      <c r="D1489" s="17"/>
      <c r="E1489" s="16"/>
      <c r="F1489" s="15"/>
      <c r="G1489" s="14"/>
      <c r="H1489" s="13" t="str">
        <f>IF(F1489="","",VLOOKUP(F1489,図書名リスト!$C$3:$W$900,16,0))</f>
        <v/>
      </c>
      <c r="I1489" s="12" t="str">
        <f>IF(F1489="","",VLOOKUP(X1489,図書名リスト!$A$3:$W$900,5,0))</f>
        <v/>
      </c>
      <c r="J1489" s="25" t="str">
        <f>IF(F1489="","",VLOOKUP(X1489,図書名リスト!$A$3:$W$900,9,0))</f>
        <v/>
      </c>
      <c r="K1489" s="24" t="str">
        <f>IF(F1489="","",VLOOKUP(X1489,図書名リスト!$A$3:$W$900,23,0))</f>
        <v/>
      </c>
      <c r="L1489" s="10" t="str">
        <f>IF(F1489="","",VLOOKUP(X1489,図書名リスト!$A$3:$W$900,11,0))</f>
        <v/>
      </c>
      <c r="M1489" s="43" t="str">
        <f>IF(F1489="","",VLOOKUP(X1489,図書名リスト!$A$3:$W$900,14,0))</f>
        <v/>
      </c>
      <c r="N1489" s="10" t="str">
        <f>IF(F1489="","",VLOOKUP(X1489,図書名リスト!$A$3:$W$900,17,0))</f>
        <v/>
      </c>
      <c r="O1489" s="11"/>
      <c r="P1489" s="23" t="str">
        <f>IF(F1489="","",VLOOKUP(X1489,図書名リスト!$A$3:$W$900,21,0))</f>
        <v/>
      </c>
      <c r="Q1489" s="22" t="str">
        <f>IF(F1489="","",VLOOKUP(X1489,図書名リスト!$A$3:$W$900,19,0))</f>
        <v/>
      </c>
      <c r="R1489" s="23" t="str">
        <f>IF(F1489="","",VLOOKUP(X1489,図書名リスト!$A$3:$W$900,20,0))</f>
        <v/>
      </c>
      <c r="S1489" s="22" t="str">
        <f>IF(F1489="","",VLOOKUP(X1489,図書名リスト!$A$3:$W$900,22,0))</f>
        <v/>
      </c>
      <c r="T1489" s="9" t="str">
        <f t="shared" si="115"/>
        <v xml:space="preserve"> </v>
      </c>
      <c r="U1489" s="9" t="str">
        <f t="shared" si="116"/>
        <v>　</v>
      </c>
      <c r="V1489" s="9" t="str">
        <f t="shared" si="117"/>
        <v xml:space="preserve"> </v>
      </c>
      <c r="W1489" s="9">
        <f t="shared" si="118"/>
        <v>0</v>
      </c>
      <c r="X1489" s="8" t="str">
        <f t="shared" si="119"/>
        <v/>
      </c>
    </row>
    <row r="1490" spans="1:24" ht="57" customHeight="1" x14ac:dyDescent="0.15">
      <c r="A1490" s="44"/>
      <c r="B1490" s="11"/>
      <c r="C1490" s="17"/>
      <c r="D1490" s="17"/>
      <c r="E1490" s="16"/>
      <c r="F1490" s="15"/>
      <c r="G1490" s="14"/>
      <c r="H1490" s="13" t="str">
        <f>IF(F1490="","",VLOOKUP(F1490,図書名リスト!$C$3:$W$900,16,0))</f>
        <v/>
      </c>
      <c r="I1490" s="12" t="str">
        <f>IF(F1490="","",VLOOKUP(X1490,図書名リスト!$A$3:$W$900,5,0))</f>
        <v/>
      </c>
      <c r="J1490" s="25" t="str">
        <f>IF(F1490="","",VLOOKUP(X1490,図書名リスト!$A$3:$W$900,9,0))</f>
        <v/>
      </c>
      <c r="K1490" s="24" t="str">
        <f>IF(F1490="","",VLOOKUP(X1490,図書名リスト!$A$3:$W$900,23,0))</f>
        <v/>
      </c>
      <c r="L1490" s="10" t="str">
        <f>IF(F1490="","",VLOOKUP(X1490,図書名リスト!$A$3:$W$900,11,0))</f>
        <v/>
      </c>
      <c r="M1490" s="43" t="str">
        <f>IF(F1490="","",VLOOKUP(X1490,図書名リスト!$A$3:$W$900,14,0))</f>
        <v/>
      </c>
      <c r="N1490" s="10" t="str">
        <f>IF(F1490="","",VLOOKUP(X1490,図書名リスト!$A$3:$W$900,17,0))</f>
        <v/>
      </c>
      <c r="O1490" s="11"/>
      <c r="P1490" s="23" t="str">
        <f>IF(F1490="","",VLOOKUP(X1490,図書名リスト!$A$3:$W$900,21,0))</f>
        <v/>
      </c>
      <c r="Q1490" s="22" t="str">
        <f>IF(F1490="","",VLOOKUP(X1490,図書名リスト!$A$3:$W$900,19,0))</f>
        <v/>
      </c>
      <c r="R1490" s="23" t="str">
        <f>IF(F1490="","",VLOOKUP(X1490,図書名リスト!$A$3:$W$900,20,0))</f>
        <v/>
      </c>
      <c r="S1490" s="22" t="str">
        <f>IF(F1490="","",VLOOKUP(X1490,図書名リスト!$A$3:$W$900,22,0))</f>
        <v/>
      </c>
      <c r="T1490" s="9" t="str">
        <f t="shared" si="115"/>
        <v xml:space="preserve"> </v>
      </c>
      <c r="U1490" s="9" t="str">
        <f t="shared" si="116"/>
        <v>　</v>
      </c>
      <c r="V1490" s="9" t="str">
        <f t="shared" si="117"/>
        <v xml:space="preserve"> </v>
      </c>
      <c r="W1490" s="9">
        <f t="shared" si="118"/>
        <v>0</v>
      </c>
      <c r="X1490" s="8" t="str">
        <f t="shared" si="119"/>
        <v/>
      </c>
    </row>
    <row r="1491" spans="1:24" ht="57" customHeight="1" x14ac:dyDescent="0.15">
      <c r="A1491" s="44"/>
      <c r="B1491" s="11"/>
      <c r="C1491" s="17"/>
      <c r="D1491" s="17"/>
      <c r="E1491" s="16"/>
      <c r="F1491" s="15"/>
      <c r="G1491" s="14"/>
      <c r="H1491" s="13" t="str">
        <f>IF(F1491="","",VLOOKUP(F1491,図書名リスト!$C$3:$W$900,16,0))</f>
        <v/>
      </c>
      <c r="I1491" s="12" t="str">
        <f>IF(F1491="","",VLOOKUP(X1491,図書名リスト!$A$3:$W$900,5,0))</f>
        <v/>
      </c>
      <c r="J1491" s="25" t="str">
        <f>IF(F1491="","",VLOOKUP(X1491,図書名リスト!$A$3:$W$900,9,0))</f>
        <v/>
      </c>
      <c r="K1491" s="24" t="str">
        <f>IF(F1491="","",VLOOKUP(X1491,図書名リスト!$A$3:$W$900,23,0))</f>
        <v/>
      </c>
      <c r="L1491" s="10" t="str">
        <f>IF(F1491="","",VLOOKUP(X1491,図書名リスト!$A$3:$W$900,11,0))</f>
        <v/>
      </c>
      <c r="M1491" s="43" t="str">
        <f>IF(F1491="","",VLOOKUP(X1491,図書名リスト!$A$3:$W$900,14,0))</f>
        <v/>
      </c>
      <c r="N1491" s="10" t="str">
        <f>IF(F1491="","",VLOOKUP(X1491,図書名リスト!$A$3:$W$900,17,0))</f>
        <v/>
      </c>
      <c r="O1491" s="11"/>
      <c r="P1491" s="23" t="str">
        <f>IF(F1491="","",VLOOKUP(X1491,図書名リスト!$A$3:$W$900,21,0))</f>
        <v/>
      </c>
      <c r="Q1491" s="22" t="str">
        <f>IF(F1491="","",VLOOKUP(X1491,図書名リスト!$A$3:$W$900,19,0))</f>
        <v/>
      </c>
      <c r="R1491" s="23" t="str">
        <f>IF(F1491="","",VLOOKUP(X1491,図書名リスト!$A$3:$W$900,20,0))</f>
        <v/>
      </c>
      <c r="S1491" s="22" t="str">
        <f>IF(F1491="","",VLOOKUP(X1491,図書名リスト!$A$3:$W$900,22,0))</f>
        <v/>
      </c>
      <c r="T1491" s="9" t="str">
        <f t="shared" si="115"/>
        <v xml:space="preserve"> </v>
      </c>
      <c r="U1491" s="9" t="str">
        <f t="shared" si="116"/>
        <v>　</v>
      </c>
      <c r="V1491" s="9" t="str">
        <f t="shared" si="117"/>
        <v xml:space="preserve"> </v>
      </c>
      <c r="W1491" s="9">
        <f t="shared" si="118"/>
        <v>0</v>
      </c>
      <c r="X1491" s="8" t="str">
        <f t="shared" si="119"/>
        <v/>
      </c>
    </row>
    <row r="1492" spans="1:24" ht="57" customHeight="1" x14ac:dyDescent="0.15">
      <c r="A1492" s="44"/>
      <c r="B1492" s="11"/>
      <c r="C1492" s="17"/>
      <c r="D1492" s="17"/>
      <c r="E1492" s="16"/>
      <c r="F1492" s="15"/>
      <c r="G1492" s="14"/>
      <c r="H1492" s="13" t="str">
        <f>IF(F1492="","",VLOOKUP(F1492,図書名リスト!$C$3:$W$900,16,0))</f>
        <v/>
      </c>
      <c r="I1492" s="12" t="str">
        <f>IF(F1492="","",VLOOKUP(X1492,図書名リスト!$A$3:$W$900,5,0))</f>
        <v/>
      </c>
      <c r="J1492" s="25" t="str">
        <f>IF(F1492="","",VLOOKUP(X1492,図書名リスト!$A$3:$W$900,9,0))</f>
        <v/>
      </c>
      <c r="K1492" s="24" t="str">
        <f>IF(F1492="","",VLOOKUP(X1492,図書名リスト!$A$3:$W$900,23,0))</f>
        <v/>
      </c>
      <c r="L1492" s="10" t="str">
        <f>IF(F1492="","",VLOOKUP(X1492,図書名リスト!$A$3:$W$900,11,0))</f>
        <v/>
      </c>
      <c r="M1492" s="43" t="str">
        <f>IF(F1492="","",VLOOKUP(X1492,図書名リスト!$A$3:$W$900,14,0))</f>
        <v/>
      </c>
      <c r="N1492" s="10" t="str">
        <f>IF(F1492="","",VLOOKUP(X1492,図書名リスト!$A$3:$W$900,17,0))</f>
        <v/>
      </c>
      <c r="O1492" s="11"/>
      <c r="P1492" s="23" t="str">
        <f>IF(F1492="","",VLOOKUP(X1492,図書名リスト!$A$3:$W$900,21,0))</f>
        <v/>
      </c>
      <c r="Q1492" s="22" t="str">
        <f>IF(F1492="","",VLOOKUP(X1492,図書名リスト!$A$3:$W$900,19,0))</f>
        <v/>
      </c>
      <c r="R1492" s="23" t="str">
        <f>IF(F1492="","",VLOOKUP(X1492,図書名リスト!$A$3:$W$900,20,0))</f>
        <v/>
      </c>
      <c r="S1492" s="22" t="str">
        <f>IF(F1492="","",VLOOKUP(X1492,図書名リスト!$A$3:$W$900,22,0))</f>
        <v/>
      </c>
      <c r="T1492" s="9" t="str">
        <f t="shared" si="115"/>
        <v xml:space="preserve"> </v>
      </c>
      <c r="U1492" s="9" t="str">
        <f t="shared" si="116"/>
        <v>　</v>
      </c>
      <c r="V1492" s="9" t="str">
        <f t="shared" si="117"/>
        <v xml:space="preserve"> </v>
      </c>
      <c r="W1492" s="9">
        <f t="shared" si="118"/>
        <v>0</v>
      </c>
      <c r="X1492" s="8" t="str">
        <f t="shared" si="119"/>
        <v/>
      </c>
    </row>
    <row r="1493" spans="1:24" ht="57" customHeight="1" x14ac:dyDescent="0.15">
      <c r="A1493" s="44"/>
      <c r="B1493" s="11"/>
      <c r="C1493" s="17"/>
      <c r="D1493" s="17"/>
      <c r="E1493" s="16"/>
      <c r="F1493" s="15"/>
      <c r="G1493" s="14"/>
      <c r="H1493" s="13" t="str">
        <f>IF(F1493="","",VLOOKUP(F1493,図書名リスト!$C$3:$W$900,16,0))</f>
        <v/>
      </c>
      <c r="I1493" s="12" t="str">
        <f>IF(F1493="","",VLOOKUP(X1493,図書名リスト!$A$3:$W$900,5,0))</f>
        <v/>
      </c>
      <c r="J1493" s="25" t="str">
        <f>IF(F1493="","",VLOOKUP(X1493,図書名リスト!$A$3:$W$900,9,0))</f>
        <v/>
      </c>
      <c r="K1493" s="24" t="str">
        <f>IF(F1493="","",VLOOKUP(X1493,図書名リスト!$A$3:$W$900,23,0))</f>
        <v/>
      </c>
      <c r="L1493" s="10" t="str">
        <f>IF(F1493="","",VLOOKUP(X1493,図書名リスト!$A$3:$W$900,11,0))</f>
        <v/>
      </c>
      <c r="M1493" s="43" t="str">
        <f>IF(F1493="","",VLOOKUP(X1493,図書名リスト!$A$3:$W$900,14,0))</f>
        <v/>
      </c>
      <c r="N1493" s="10" t="str">
        <f>IF(F1493="","",VLOOKUP(X1493,図書名リスト!$A$3:$W$900,17,0))</f>
        <v/>
      </c>
      <c r="O1493" s="11"/>
      <c r="P1493" s="23" t="str">
        <f>IF(F1493="","",VLOOKUP(X1493,図書名リスト!$A$3:$W$900,21,0))</f>
        <v/>
      </c>
      <c r="Q1493" s="22" t="str">
        <f>IF(F1493="","",VLOOKUP(X1493,図書名リスト!$A$3:$W$900,19,0))</f>
        <v/>
      </c>
      <c r="R1493" s="23" t="str">
        <f>IF(F1493="","",VLOOKUP(X1493,図書名リスト!$A$3:$W$900,20,0))</f>
        <v/>
      </c>
      <c r="S1493" s="22" t="str">
        <f>IF(F1493="","",VLOOKUP(X1493,図書名リスト!$A$3:$W$900,22,0))</f>
        <v/>
      </c>
      <c r="T1493" s="9" t="str">
        <f t="shared" si="115"/>
        <v xml:space="preserve"> </v>
      </c>
      <c r="U1493" s="9" t="str">
        <f t="shared" si="116"/>
        <v>　</v>
      </c>
      <c r="V1493" s="9" t="str">
        <f t="shared" si="117"/>
        <v xml:space="preserve"> </v>
      </c>
      <c r="W1493" s="9">
        <f t="shared" si="118"/>
        <v>0</v>
      </c>
      <c r="X1493" s="8" t="str">
        <f t="shared" si="119"/>
        <v/>
      </c>
    </row>
    <row r="1494" spans="1:24" ht="57" customHeight="1" x14ac:dyDescent="0.15">
      <c r="A1494" s="44"/>
      <c r="B1494" s="11"/>
      <c r="C1494" s="17"/>
      <c r="D1494" s="17"/>
      <c r="E1494" s="16"/>
      <c r="F1494" s="15"/>
      <c r="G1494" s="14"/>
      <c r="H1494" s="13" t="str">
        <f>IF(F1494="","",VLOOKUP(F1494,図書名リスト!$C$3:$W$900,16,0))</f>
        <v/>
      </c>
      <c r="I1494" s="12" t="str">
        <f>IF(F1494="","",VLOOKUP(X1494,図書名リスト!$A$3:$W$900,5,0))</f>
        <v/>
      </c>
      <c r="J1494" s="25" t="str">
        <f>IF(F1494="","",VLOOKUP(X1494,図書名リスト!$A$3:$W$900,9,0))</f>
        <v/>
      </c>
      <c r="K1494" s="24" t="str">
        <f>IF(F1494="","",VLOOKUP(X1494,図書名リスト!$A$3:$W$900,23,0))</f>
        <v/>
      </c>
      <c r="L1494" s="10" t="str">
        <f>IF(F1494="","",VLOOKUP(X1494,図書名リスト!$A$3:$W$900,11,0))</f>
        <v/>
      </c>
      <c r="M1494" s="43" t="str">
        <f>IF(F1494="","",VLOOKUP(X1494,図書名リスト!$A$3:$W$900,14,0))</f>
        <v/>
      </c>
      <c r="N1494" s="10" t="str">
        <f>IF(F1494="","",VLOOKUP(X1494,図書名リスト!$A$3:$W$900,17,0))</f>
        <v/>
      </c>
      <c r="O1494" s="11"/>
      <c r="P1494" s="23" t="str">
        <f>IF(F1494="","",VLOOKUP(X1494,図書名リスト!$A$3:$W$900,21,0))</f>
        <v/>
      </c>
      <c r="Q1494" s="22" t="str">
        <f>IF(F1494="","",VLOOKUP(X1494,図書名リスト!$A$3:$W$900,19,0))</f>
        <v/>
      </c>
      <c r="R1494" s="23" t="str">
        <f>IF(F1494="","",VLOOKUP(X1494,図書名リスト!$A$3:$W$900,20,0))</f>
        <v/>
      </c>
      <c r="S1494" s="22" t="str">
        <f>IF(F1494="","",VLOOKUP(X1494,図書名リスト!$A$3:$W$900,22,0))</f>
        <v/>
      </c>
      <c r="T1494" s="9" t="str">
        <f t="shared" si="115"/>
        <v xml:space="preserve"> </v>
      </c>
      <c r="U1494" s="9" t="str">
        <f t="shared" si="116"/>
        <v>　</v>
      </c>
      <c r="V1494" s="9" t="str">
        <f t="shared" si="117"/>
        <v xml:space="preserve"> </v>
      </c>
      <c r="W1494" s="9">
        <f t="shared" si="118"/>
        <v>0</v>
      </c>
      <c r="X1494" s="8" t="str">
        <f t="shared" si="119"/>
        <v/>
      </c>
    </row>
    <row r="1495" spans="1:24" ht="57" customHeight="1" x14ac:dyDescent="0.15">
      <c r="A1495" s="44"/>
      <c r="B1495" s="11"/>
      <c r="C1495" s="17"/>
      <c r="D1495" s="17"/>
      <c r="E1495" s="16"/>
      <c r="F1495" s="15"/>
      <c r="G1495" s="14"/>
      <c r="H1495" s="13" t="str">
        <f>IF(F1495="","",VLOOKUP(F1495,図書名リスト!$C$3:$W$900,16,0))</f>
        <v/>
      </c>
      <c r="I1495" s="12" t="str">
        <f>IF(F1495="","",VLOOKUP(X1495,図書名リスト!$A$3:$W$900,5,0))</f>
        <v/>
      </c>
      <c r="J1495" s="25" t="str">
        <f>IF(F1495="","",VLOOKUP(X1495,図書名リスト!$A$3:$W$900,9,0))</f>
        <v/>
      </c>
      <c r="K1495" s="24" t="str">
        <f>IF(F1495="","",VLOOKUP(X1495,図書名リスト!$A$3:$W$900,23,0))</f>
        <v/>
      </c>
      <c r="L1495" s="10" t="str">
        <f>IF(F1495="","",VLOOKUP(X1495,図書名リスト!$A$3:$W$900,11,0))</f>
        <v/>
      </c>
      <c r="M1495" s="43" t="str">
        <f>IF(F1495="","",VLOOKUP(X1495,図書名リスト!$A$3:$W$900,14,0))</f>
        <v/>
      </c>
      <c r="N1495" s="10" t="str">
        <f>IF(F1495="","",VLOOKUP(X1495,図書名リスト!$A$3:$W$900,17,0))</f>
        <v/>
      </c>
      <c r="O1495" s="11"/>
      <c r="P1495" s="23" t="str">
        <f>IF(F1495="","",VLOOKUP(X1495,図書名リスト!$A$3:$W$900,21,0))</f>
        <v/>
      </c>
      <c r="Q1495" s="22" t="str">
        <f>IF(F1495="","",VLOOKUP(X1495,図書名リスト!$A$3:$W$900,19,0))</f>
        <v/>
      </c>
      <c r="R1495" s="23" t="str">
        <f>IF(F1495="","",VLOOKUP(X1495,図書名リスト!$A$3:$W$900,20,0))</f>
        <v/>
      </c>
      <c r="S1495" s="22" t="str">
        <f>IF(F1495="","",VLOOKUP(X1495,図書名リスト!$A$3:$W$900,22,0))</f>
        <v/>
      </c>
      <c r="T1495" s="9" t="str">
        <f t="shared" si="115"/>
        <v xml:space="preserve"> </v>
      </c>
      <c r="U1495" s="9" t="str">
        <f t="shared" si="116"/>
        <v>　</v>
      </c>
      <c r="V1495" s="9" t="str">
        <f t="shared" si="117"/>
        <v xml:space="preserve"> </v>
      </c>
      <c r="W1495" s="9">
        <f t="shared" si="118"/>
        <v>0</v>
      </c>
      <c r="X1495" s="8" t="str">
        <f t="shared" si="119"/>
        <v/>
      </c>
    </row>
    <row r="1496" spans="1:24" ht="57" customHeight="1" x14ac:dyDescent="0.15">
      <c r="A1496" s="44"/>
      <c r="B1496" s="11"/>
      <c r="C1496" s="17"/>
      <c r="D1496" s="17"/>
      <c r="E1496" s="16"/>
      <c r="F1496" s="15"/>
      <c r="G1496" s="14"/>
      <c r="H1496" s="13" t="str">
        <f>IF(F1496="","",VLOOKUP(F1496,図書名リスト!$C$3:$W$900,16,0))</f>
        <v/>
      </c>
      <c r="I1496" s="12" t="str">
        <f>IF(F1496="","",VLOOKUP(X1496,図書名リスト!$A$3:$W$900,5,0))</f>
        <v/>
      </c>
      <c r="J1496" s="25" t="str">
        <f>IF(F1496="","",VLOOKUP(X1496,図書名リスト!$A$3:$W$900,9,0))</f>
        <v/>
      </c>
      <c r="K1496" s="24" t="str">
        <f>IF(F1496="","",VLOOKUP(X1496,図書名リスト!$A$3:$W$900,23,0))</f>
        <v/>
      </c>
      <c r="L1496" s="10" t="str">
        <f>IF(F1496="","",VLOOKUP(X1496,図書名リスト!$A$3:$W$900,11,0))</f>
        <v/>
      </c>
      <c r="M1496" s="43" t="str">
        <f>IF(F1496="","",VLOOKUP(X1496,図書名リスト!$A$3:$W$900,14,0))</f>
        <v/>
      </c>
      <c r="N1496" s="10" t="str">
        <f>IF(F1496="","",VLOOKUP(X1496,図書名リスト!$A$3:$W$900,17,0))</f>
        <v/>
      </c>
      <c r="O1496" s="11"/>
      <c r="P1496" s="23" t="str">
        <f>IF(F1496="","",VLOOKUP(X1496,図書名リスト!$A$3:$W$900,21,0))</f>
        <v/>
      </c>
      <c r="Q1496" s="22" t="str">
        <f>IF(F1496="","",VLOOKUP(X1496,図書名リスト!$A$3:$W$900,19,0))</f>
        <v/>
      </c>
      <c r="R1496" s="23" t="str">
        <f>IF(F1496="","",VLOOKUP(X1496,図書名リスト!$A$3:$W$900,20,0))</f>
        <v/>
      </c>
      <c r="S1496" s="22" t="str">
        <f>IF(F1496="","",VLOOKUP(X1496,図書名リスト!$A$3:$W$900,22,0))</f>
        <v/>
      </c>
      <c r="T1496" s="9" t="str">
        <f t="shared" si="115"/>
        <v xml:space="preserve"> </v>
      </c>
      <c r="U1496" s="9" t="str">
        <f t="shared" si="116"/>
        <v>　</v>
      </c>
      <c r="V1496" s="9" t="str">
        <f t="shared" si="117"/>
        <v xml:space="preserve"> </v>
      </c>
      <c r="W1496" s="9">
        <f t="shared" si="118"/>
        <v>0</v>
      </c>
      <c r="X1496" s="8" t="str">
        <f t="shared" si="119"/>
        <v/>
      </c>
    </row>
    <row r="1497" spans="1:24" ht="57" customHeight="1" x14ac:dyDescent="0.15">
      <c r="A1497" s="44"/>
      <c r="B1497" s="11"/>
      <c r="C1497" s="17"/>
      <c r="D1497" s="17"/>
      <c r="E1497" s="16"/>
      <c r="F1497" s="15"/>
      <c r="G1497" s="14"/>
      <c r="H1497" s="13" t="str">
        <f>IF(F1497="","",VLOOKUP(F1497,図書名リスト!$C$3:$W$900,16,0))</f>
        <v/>
      </c>
      <c r="I1497" s="12" t="str">
        <f>IF(F1497="","",VLOOKUP(X1497,図書名リスト!$A$3:$W$900,5,0))</f>
        <v/>
      </c>
      <c r="J1497" s="25" t="str">
        <f>IF(F1497="","",VLOOKUP(X1497,図書名リスト!$A$3:$W$900,9,0))</f>
        <v/>
      </c>
      <c r="K1497" s="24" t="str">
        <f>IF(F1497="","",VLOOKUP(X1497,図書名リスト!$A$3:$W$900,23,0))</f>
        <v/>
      </c>
      <c r="L1497" s="10" t="str">
        <f>IF(F1497="","",VLOOKUP(X1497,図書名リスト!$A$3:$W$900,11,0))</f>
        <v/>
      </c>
      <c r="M1497" s="43" t="str">
        <f>IF(F1497="","",VLOOKUP(X1497,図書名リスト!$A$3:$W$900,14,0))</f>
        <v/>
      </c>
      <c r="N1497" s="10" t="str">
        <f>IF(F1497="","",VLOOKUP(X1497,図書名リスト!$A$3:$W$900,17,0))</f>
        <v/>
      </c>
      <c r="O1497" s="11"/>
      <c r="P1497" s="23" t="str">
        <f>IF(F1497="","",VLOOKUP(X1497,図書名リスト!$A$3:$W$900,21,0))</f>
        <v/>
      </c>
      <c r="Q1497" s="22" t="str">
        <f>IF(F1497="","",VLOOKUP(X1497,図書名リスト!$A$3:$W$900,19,0))</f>
        <v/>
      </c>
      <c r="R1497" s="23" t="str">
        <f>IF(F1497="","",VLOOKUP(X1497,図書名リスト!$A$3:$W$900,20,0))</f>
        <v/>
      </c>
      <c r="S1497" s="22" t="str">
        <f>IF(F1497="","",VLOOKUP(X1497,図書名リスト!$A$3:$W$900,22,0))</f>
        <v/>
      </c>
      <c r="T1497" s="9" t="str">
        <f t="shared" si="115"/>
        <v xml:space="preserve"> </v>
      </c>
      <c r="U1497" s="9" t="str">
        <f t="shared" si="116"/>
        <v>　</v>
      </c>
      <c r="V1497" s="9" t="str">
        <f t="shared" si="117"/>
        <v xml:space="preserve"> </v>
      </c>
      <c r="W1497" s="9">
        <f t="shared" si="118"/>
        <v>0</v>
      </c>
      <c r="X1497" s="8" t="str">
        <f t="shared" si="119"/>
        <v/>
      </c>
    </row>
    <row r="1498" spans="1:24" ht="57" customHeight="1" x14ac:dyDescent="0.15">
      <c r="A1498" s="44"/>
      <c r="B1498" s="11"/>
      <c r="C1498" s="17"/>
      <c r="D1498" s="17"/>
      <c r="E1498" s="16"/>
      <c r="F1498" s="15"/>
      <c r="G1498" s="14"/>
      <c r="H1498" s="13" t="str">
        <f>IF(F1498="","",VLOOKUP(F1498,図書名リスト!$C$3:$W$900,16,0))</f>
        <v/>
      </c>
      <c r="I1498" s="12" t="str">
        <f>IF(F1498="","",VLOOKUP(X1498,図書名リスト!$A$3:$W$900,5,0))</f>
        <v/>
      </c>
      <c r="J1498" s="25" t="str">
        <f>IF(F1498="","",VLOOKUP(X1498,図書名リスト!$A$3:$W$900,9,0))</f>
        <v/>
      </c>
      <c r="K1498" s="24" t="str">
        <f>IF(F1498="","",VLOOKUP(X1498,図書名リスト!$A$3:$W$900,23,0))</f>
        <v/>
      </c>
      <c r="L1498" s="10" t="str">
        <f>IF(F1498="","",VLOOKUP(X1498,図書名リスト!$A$3:$W$900,11,0))</f>
        <v/>
      </c>
      <c r="M1498" s="43" t="str">
        <f>IF(F1498="","",VLOOKUP(X1498,図書名リスト!$A$3:$W$900,14,0))</f>
        <v/>
      </c>
      <c r="N1498" s="10" t="str">
        <f>IF(F1498="","",VLOOKUP(X1498,図書名リスト!$A$3:$W$900,17,0))</f>
        <v/>
      </c>
      <c r="O1498" s="11"/>
      <c r="P1498" s="23" t="str">
        <f>IF(F1498="","",VLOOKUP(X1498,図書名リスト!$A$3:$W$900,21,0))</f>
        <v/>
      </c>
      <c r="Q1498" s="22" t="str">
        <f>IF(F1498="","",VLOOKUP(X1498,図書名リスト!$A$3:$W$900,19,0))</f>
        <v/>
      </c>
      <c r="R1498" s="23" t="str">
        <f>IF(F1498="","",VLOOKUP(X1498,図書名リスト!$A$3:$W$900,20,0))</f>
        <v/>
      </c>
      <c r="S1498" s="22" t="str">
        <f>IF(F1498="","",VLOOKUP(X1498,図書名リスト!$A$3:$W$900,22,0))</f>
        <v/>
      </c>
      <c r="T1498" s="9" t="str">
        <f t="shared" si="115"/>
        <v xml:space="preserve"> </v>
      </c>
      <c r="U1498" s="9" t="str">
        <f t="shared" si="116"/>
        <v>　</v>
      </c>
      <c r="V1498" s="9" t="str">
        <f t="shared" si="117"/>
        <v xml:space="preserve"> </v>
      </c>
      <c r="W1498" s="9">
        <f t="shared" si="118"/>
        <v>0</v>
      </c>
      <c r="X1498" s="8" t="str">
        <f t="shared" si="119"/>
        <v/>
      </c>
    </row>
    <row r="1499" spans="1:24" ht="57" customHeight="1" x14ac:dyDescent="0.15">
      <c r="A1499" s="44"/>
      <c r="B1499" s="11"/>
      <c r="C1499" s="17"/>
      <c r="D1499" s="17"/>
      <c r="E1499" s="16"/>
      <c r="F1499" s="15"/>
      <c r="G1499" s="14"/>
      <c r="H1499" s="13" t="str">
        <f>IF(F1499="","",VLOOKUP(F1499,図書名リスト!$C$3:$W$900,16,0))</f>
        <v/>
      </c>
      <c r="I1499" s="12" t="str">
        <f>IF(F1499="","",VLOOKUP(X1499,図書名リスト!$A$3:$W$900,5,0))</f>
        <v/>
      </c>
      <c r="J1499" s="25" t="str">
        <f>IF(F1499="","",VLOOKUP(X1499,図書名リスト!$A$3:$W$900,9,0))</f>
        <v/>
      </c>
      <c r="K1499" s="24" t="str">
        <f>IF(F1499="","",VLOOKUP(X1499,図書名リスト!$A$3:$W$900,23,0))</f>
        <v/>
      </c>
      <c r="L1499" s="10" t="str">
        <f>IF(F1499="","",VLOOKUP(X1499,図書名リスト!$A$3:$W$900,11,0))</f>
        <v/>
      </c>
      <c r="M1499" s="43" t="str">
        <f>IF(F1499="","",VLOOKUP(X1499,図書名リスト!$A$3:$W$900,14,0))</f>
        <v/>
      </c>
      <c r="N1499" s="10" t="str">
        <f>IF(F1499="","",VLOOKUP(X1499,図書名リスト!$A$3:$W$900,17,0))</f>
        <v/>
      </c>
      <c r="O1499" s="11"/>
      <c r="P1499" s="23" t="str">
        <f>IF(F1499="","",VLOOKUP(X1499,図書名リスト!$A$3:$W$900,21,0))</f>
        <v/>
      </c>
      <c r="Q1499" s="22" t="str">
        <f>IF(F1499="","",VLOOKUP(X1499,図書名リスト!$A$3:$W$900,19,0))</f>
        <v/>
      </c>
      <c r="R1499" s="23" t="str">
        <f>IF(F1499="","",VLOOKUP(X1499,図書名リスト!$A$3:$W$900,20,0))</f>
        <v/>
      </c>
      <c r="S1499" s="22" t="str">
        <f>IF(F1499="","",VLOOKUP(X1499,図書名リスト!$A$3:$W$900,22,0))</f>
        <v/>
      </c>
      <c r="T1499" s="9" t="str">
        <f t="shared" si="115"/>
        <v xml:space="preserve"> </v>
      </c>
      <c r="U1499" s="9" t="str">
        <f t="shared" si="116"/>
        <v>　</v>
      </c>
      <c r="V1499" s="9" t="str">
        <f t="shared" si="117"/>
        <v xml:space="preserve"> </v>
      </c>
      <c r="W1499" s="9">
        <f t="shared" si="118"/>
        <v>0</v>
      </c>
      <c r="X1499" s="8" t="str">
        <f t="shared" si="119"/>
        <v/>
      </c>
    </row>
    <row r="1500" spans="1:24" ht="57" customHeight="1" x14ac:dyDescent="0.15">
      <c r="A1500" s="44"/>
      <c r="B1500" s="11"/>
      <c r="C1500" s="17"/>
      <c r="D1500" s="17"/>
      <c r="E1500" s="16"/>
      <c r="F1500" s="15"/>
      <c r="G1500" s="14"/>
      <c r="H1500" s="13" t="str">
        <f>IF(F1500="","",VLOOKUP(F1500,図書名リスト!$C$3:$W$900,16,0))</f>
        <v/>
      </c>
      <c r="I1500" s="12" t="str">
        <f>IF(F1500="","",VLOOKUP(X1500,図書名リスト!$A$3:$W$900,5,0))</f>
        <v/>
      </c>
      <c r="J1500" s="25" t="str">
        <f>IF(F1500="","",VLOOKUP(X1500,図書名リスト!$A$3:$W$900,9,0))</f>
        <v/>
      </c>
      <c r="K1500" s="24" t="str">
        <f>IF(F1500="","",VLOOKUP(X1500,図書名リスト!$A$3:$W$900,23,0))</f>
        <v/>
      </c>
      <c r="L1500" s="10" t="str">
        <f>IF(F1500="","",VLOOKUP(X1500,図書名リスト!$A$3:$W$900,11,0))</f>
        <v/>
      </c>
      <c r="M1500" s="43" t="str">
        <f>IF(F1500="","",VLOOKUP(X1500,図書名リスト!$A$3:$W$900,14,0))</f>
        <v/>
      </c>
      <c r="N1500" s="10" t="str">
        <f>IF(F1500="","",VLOOKUP(X1500,図書名リスト!$A$3:$W$900,17,0))</f>
        <v/>
      </c>
      <c r="O1500" s="11"/>
      <c r="P1500" s="23" t="str">
        <f>IF(F1500="","",VLOOKUP(X1500,図書名リスト!$A$3:$W$900,21,0))</f>
        <v/>
      </c>
      <c r="Q1500" s="22" t="str">
        <f>IF(F1500="","",VLOOKUP(X1500,図書名リスト!$A$3:$W$900,19,0))</f>
        <v/>
      </c>
      <c r="R1500" s="23" t="str">
        <f>IF(F1500="","",VLOOKUP(X1500,図書名リスト!$A$3:$W$900,20,0))</f>
        <v/>
      </c>
      <c r="S1500" s="22" t="str">
        <f>IF(F1500="","",VLOOKUP(X1500,図書名リスト!$A$3:$W$900,22,0))</f>
        <v/>
      </c>
      <c r="T1500" s="9" t="str">
        <f t="shared" si="115"/>
        <v xml:space="preserve"> </v>
      </c>
      <c r="U1500" s="9" t="str">
        <f t="shared" si="116"/>
        <v>　</v>
      </c>
      <c r="V1500" s="9" t="str">
        <f t="shared" si="117"/>
        <v xml:space="preserve"> </v>
      </c>
      <c r="W1500" s="9">
        <f t="shared" si="118"/>
        <v>0</v>
      </c>
      <c r="X1500" s="8" t="str">
        <f t="shared" si="119"/>
        <v/>
      </c>
    </row>
    <row r="1501" spans="1:24" ht="57" customHeight="1" x14ac:dyDescent="0.15">
      <c r="A1501" s="44"/>
      <c r="B1501" s="11"/>
      <c r="C1501" s="17"/>
      <c r="D1501" s="17"/>
      <c r="E1501" s="16"/>
      <c r="F1501" s="15"/>
      <c r="G1501" s="14"/>
      <c r="H1501" s="13" t="str">
        <f>IF(F1501="","",VLOOKUP(F1501,図書名リスト!$C$3:$W$900,16,0))</f>
        <v/>
      </c>
      <c r="I1501" s="12" t="str">
        <f>IF(F1501="","",VLOOKUP(X1501,図書名リスト!$A$3:$W$900,5,0))</f>
        <v/>
      </c>
      <c r="J1501" s="25" t="str">
        <f>IF(F1501="","",VLOOKUP(X1501,図書名リスト!$A$3:$W$900,9,0))</f>
        <v/>
      </c>
      <c r="K1501" s="24" t="str">
        <f>IF(F1501="","",VLOOKUP(X1501,図書名リスト!$A$3:$W$900,23,0))</f>
        <v/>
      </c>
      <c r="L1501" s="10" t="str">
        <f>IF(F1501="","",VLOOKUP(X1501,図書名リスト!$A$3:$W$900,11,0))</f>
        <v/>
      </c>
      <c r="M1501" s="43" t="str">
        <f>IF(F1501="","",VLOOKUP(X1501,図書名リスト!$A$3:$W$900,14,0))</f>
        <v/>
      </c>
      <c r="N1501" s="10" t="str">
        <f>IF(F1501="","",VLOOKUP(X1501,図書名リスト!$A$3:$W$900,17,0))</f>
        <v/>
      </c>
      <c r="O1501" s="11"/>
      <c r="P1501" s="23" t="str">
        <f>IF(F1501="","",VLOOKUP(X1501,図書名リスト!$A$3:$W$900,21,0))</f>
        <v/>
      </c>
      <c r="Q1501" s="22" t="str">
        <f>IF(F1501="","",VLOOKUP(X1501,図書名リスト!$A$3:$W$900,19,0))</f>
        <v/>
      </c>
      <c r="R1501" s="23" t="str">
        <f>IF(F1501="","",VLOOKUP(X1501,図書名リスト!$A$3:$W$900,20,0))</f>
        <v/>
      </c>
      <c r="S1501" s="22" t="str">
        <f>IF(F1501="","",VLOOKUP(X1501,図書名リスト!$A$3:$W$900,22,0))</f>
        <v/>
      </c>
      <c r="T1501" s="9" t="str">
        <f t="shared" si="115"/>
        <v xml:space="preserve"> </v>
      </c>
      <c r="U1501" s="9" t="str">
        <f t="shared" si="116"/>
        <v>　</v>
      </c>
      <c r="V1501" s="9" t="str">
        <f t="shared" si="117"/>
        <v xml:space="preserve"> </v>
      </c>
      <c r="W1501" s="9">
        <f t="shared" si="118"/>
        <v>0</v>
      </c>
      <c r="X1501" s="8" t="str">
        <f t="shared" si="119"/>
        <v/>
      </c>
    </row>
    <row r="1502" spans="1:24" ht="57" customHeight="1" x14ac:dyDescent="0.15">
      <c r="A1502" s="44"/>
      <c r="B1502" s="11"/>
      <c r="C1502" s="17"/>
      <c r="D1502" s="17"/>
      <c r="E1502" s="16"/>
      <c r="F1502" s="15"/>
      <c r="G1502" s="14"/>
      <c r="H1502" s="13" t="str">
        <f>IF(F1502="","",VLOOKUP(F1502,図書名リスト!$C$3:$W$900,16,0))</f>
        <v/>
      </c>
      <c r="I1502" s="12" t="str">
        <f>IF(F1502="","",VLOOKUP(X1502,図書名リスト!$A$3:$W$900,5,0))</f>
        <v/>
      </c>
      <c r="J1502" s="25" t="str">
        <f>IF(F1502="","",VLOOKUP(X1502,図書名リスト!$A$3:$W$900,9,0))</f>
        <v/>
      </c>
      <c r="K1502" s="24" t="str">
        <f>IF(F1502="","",VLOOKUP(X1502,図書名リスト!$A$3:$W$900,23,0))</f>
        <v/>
      </c>
      <c r="L1502" s="10" t="str">
        <f>IF(F1502="","",VLOOKUP(X1502,図書名リスト!$A$3:$W$900,11,0))</f>
        <v/>
      </c>
      <c r="M1502" s="43" t="str">
        <f>IF(F1502="","",VLOOKUP(X1502,図書名リスト!$A$3:$W$900,14,0))</f>
        <v/>
      </c>
      <c r="N1502" s="10" t="str">
        <f>IF(F1502="","",VLOOKUP(X1502,図書名リスト!$A$3:$W$900,17,0))</f>
        <v/>
      </c>
      <c r="O1502" s="11"/>
      <c r="P1502" s="23" t="str">
        <f>IF(F1502="","",VLOOKUP(X1502,図書名リスト!$A$3:$W$900,21,0))</f>
        <v/>
      </c>
      <c r="Q1502" s="22" t="str">
        <f>IF(F1502="","",VLOOKUP(X1502,図書名リスト!$A$3:$W$900,19,0))</f>
        <v/>
      </c>
      <c r="R1502" s="23" t="str">
        <f>IF(F1502="","",VLOOKUP(X1502,図書名リスト!$A$3:$W$900,20,0))</f>
        <v/>
      </c>
      <c r="S1502" s="22" t="str">
        <f>IF(F1502="","",VLOOKUP(X1502,図書名リスト!$A$3:$W$900,22,0))</f>
        <v/>
      </c>
      <c r="T1502" s="9" t="str">
        <f t="shared" si="115"/>
        <v xml:space="preserve"> </v>
      </c>
      <c r="U1502" s="9" t="str">
        <f t="shared" si="116"/>
        <v>　</v>
      </c>
      <c r="V1502" s="9" t="str">
        <f t="shared" si="117"/>
        <v xml:space="preserve"> </v>
      </c>
      <c r="W1502" s="9">
        <f t="shared" si="118"/>
        <v>0</v>
      </c>
      <c r="X1502" s="8" t="str">
        <f t="shared" si="119"/>
        <v/>
      </c>
    </row>
    <row r="1503" spans="1:24" ht="57" customHeight="1" x14ac:dyDescent="0.15">
      <c r="A1503" s="44"/>
      <c r="B1503" s="11"/>
      <c r="C1503" s="17"/>
      <c r="D1503" s="17"/>
      <c r="E1503" s="16"/>
      <c r="F1503" s="15"/>
      <c r="G1503" s="14"/>
      <c r="H1503" s="13" t="str">
        <f>IF(F1503="","",VLOOKUP(F1503,図書名リスト!$C$3:$W$900,16,0))</f>
        <v/>
      </c>
      <c r="I1503" s="12" t="str">
        <f>IF(F1503="","",VLOOKUP(X1503,図書名リスト!$A$3:$W$900,5,0))</f>
        <v/>
      </c>
      <c r="J1503" s="25" t="str">
        <f>IF(F1503="","",VLOOKUP(X1503,図書名リスト!$A$3:$W$900,9,0))</f>
        <v/>
      </c>
      <c r="K1503" s="24" t="str">
        <f>IF(F1503="","",VLOOKUP(X1503,図書名リスト!$A$3:$W$900,23,0))</f>
        <v/>
      </c>
      <c r="L1503" s="10" t="str">
        <f>IF(F1503="","",VLOOKUP(X1503,図書名リスト!$A$3:$W$900,11,0))</f>
        <v/>
      </c>
      <c r="M1503" s="43" t="str">
        <f>IF(F1503="","",VLOOKUP(X1503,図書名リスト!$A$3:$W$900,14,0))</f>
        <v/>
      </c>
      <c r="N1503" s="10" t="str">
        <f>IF(F1503="","",VLOOKUP(X1503,図書名リスト!$A$3:$W$900,17,0))</f>
        <v/>
      </c>
      <c r="O1503" s="11"/>
      <c r="P1503" s="23" t="str">
        <f>IF(F1503="","",VLOOKUP(X1503,図書名リスト!$A$3:$W$900,21,0))</f>
        <v/>
      </c>
      <c r="Q1503" s="22" t="str">
        <f>IF(F1503="","",VLOOKUP(X1503,図書名リスト!$A$3:$W$900,19,0))</f>
        <v/>
      </c>
      <c r="R1503" s="23" t="str">
        <f>IF(F1503="","",VLOOKUP(X1503,図書名リスト!$A$3:$W$900,20,0))</f>
        <v/>
      </c>
      <c r="S1503" s="22" t="str">
        <f>IF(F1503="","",VLOOKUP(X1503,図書名リスト!$A$3:$W$900,22,0))</f>
        <v/>
      </c>
      <c r="T1503" s="9" t="str">
        <f t="shared" si="115"/>
        <v xml:space="preserve"> </v>
      </c>
      <c r="U1503" s="9" t="str">
        <f t="shared" si="116"/>
        <v>　</v>
      </c>
      <c r="V1503" s="9" t="str">
        <f t="shared" si="117"/>
        <v xml:space="preserve"> </v>
      </c>
      <c r="W1503" s="9">
        <f t="shared" si="118"/>
        <v>0</v>
      </c>
      <c r="X1503" s="8" t="str">
        <f t="shared" si="119"/>
        <v/>
      </c>
    </row>
    <row r="1504" spans="1:24" ht="57" customHeight="1" x14ac:dyDescent="0.15">
      <c r="A1504" s="44"/>
      <c r="B1504" s="11"/>
      <c r="C1504" s="17"/>
      <c r="D1504" s="17"/>
      <c r="E1504" s="16"/>
      <c r="F1504" s="15"/>
      <c r="G1504" s="14"/>
      <c r="H1504" s="13" t="str">
        <f>IF(F1504="","",VLOOKUP(F1504,図書名リスト!$C$3:$W$900,16,0))</f>
        <v/>
      </c>
      <c r="I1504" s="12" t="str">
        <f>IF(F1504="","",VLOOKUP(X1504,図書名リスト!$A$3:$W$900,5,0))</f>
        <v/>
      </c>
      <c r="J1504" s="25" t="str">
        <f>IF(F1504="","",VLOOKUP(X1504,図書名リスト!$A$3:$W$900,9,0))</f>
        <v/>
      </c>
      <c r="K1504" s="24" t="str">
        <f>IF(F1504="","",VLOOKUP(X1504,図書名リスト!$A$3:$W$900,23,0))</f>
        <v/>
      </c>
      <c r="L1504" s="10" t="str">
        <f>IF(F1504="","",VLOOKUP(X1504,図書名リスト!$A$3:$W$900,11,0))</f>
        <v/>
      </c>
      <c r="M1504" s="43" t="str">
        <f>IF(F1504="","",VLOOKUP(X1504,図書名リスト!$A$3:$W$900,14,0))</f>
        <v/>
      </c>
      <c r="N1504" s="10" t="str">
        <f>IF(F1504="","",VLOOKUP(X1504,図書名リスト!$A$3:$W$900,17,0))</f>
        <v/>
      </c>
      <c r="O1504" s="11"/>
      <c r="P1504" s="23" t="str">
        <f>IF(F1504="","",VLOOKUP(X1504,図書名リスト!$A$3:$W$900,21,0))</f>
        <v/>
      </c>
      <c r="Q1504" s="22" t="str">
        <f>IF(F1504="","",VLOOKUP(X1504,図書名リスト!$A$3:$W$900,19,0))</f>
        <v/>
      </c>
      <c r="R1504" s="23" t="str">
        <f>IF(F1504="","",VLOOKUP(X1504,図書名リスト!$A$3:$W$900,20,0))</f>
        <v/>
      </c>
      <c r="S1504" s="22" t="str">
        <f>IF(F1504="","",VLOOKUP(X1504,図書名リスト!$A$3:$W$900,22,0))</f>
        <v/>
      </c>
      <c r="T1504" s="9" t="str">
        <f t="shared" si="115"/>
        <v xml:space="preserve"> </v>
      </c>
      <c r="U1504" s="9" t="str">
        <f t="shared" si="116"/>
        <v>　</v>
      </c>
      <c r="V1504" s="9" t="str">
        <f t="shared" si="117"/>
        <v xml:space="preserve"> </v>
      </c>
      <c r="W1504" s="9">
        <f t="shared" si="118"/>
        <v>0</v>
      </c>
      <c r="X1504" s="8" t="str">
        <f t="shared" si="119"/>
        <v/>
      </c>
    </row>
    <row r="1505" spans="1:24" ht="57" customHeight="1" x14ac:dyDescent="0.15">
      <c r="A1505" s="44"/>
      <c r="B1505" s="11"/>
      <c r="C1505" s="17"/>
      <c r="D1505" s="17"/>
      <c r="E1505" s="16"/>
      <c r="F1505" s="15"/>
      <c r="G1505" s="14"/>
      <c r="H1505" s="13" t="str">
        <f>IF(F1505="","",VLOOKUP(F1505,図書名リスト!$C$3:$W$900,16,0))</f>
        <v/>
      </c>
      <c r="I1505" s="12" t="str">
        <f>IF(F1505="","",VLOOKUP(X1505,図書名リスト!$A$3:$W$900,5,0))</f>
        <v/>
      </c>
      <c r="J1505" s="25" t="str">
        <f>IF(F1505="","",VLOOKUP(X1505,図書名リスト!$A$3:$W$900,9,0))</f>
        <v/>
      </c>
      <c r="K1505" s="24" t="str">
        <f>IF(F1505="","",VLOOKUP(X1505,図書名リスト!$A$3:$W$900,23,0))</f>
        <v/>
      </c>
      <c r="L1505" s="10" t="str">
        <f>IF(F1505="","",VLOOKUP(X1505,図書名リスト!$A$3:$W$900,11,0))</f>
        <v/>
      </c>
      <c r="M1505" s="43" t="str">
        <f>IF(F1505="","",VLOOKUP(X1505,図書名リスト!$A$3:$W$900,14,0))</f>
        <v/>
      </c>
      <c r="N1505" s="10" t="str">
        <f>IF(F1505="","",VLOOKUP(X1505,図書名リスト!$A$3:$W$900,17,0))</f>
        <v/>
      </c>
      <c r="O1505" s="11"/>
      <c r="P1505" s="23" t="str">
        <f>IF(F1505="","",VLOOKUP(X1505,図書名リスト!$A$3:$W$900,21,0))</f>
        <v/>
      </c>
      <c r="Q1505" s="22" t="str">
        <f>IF(F1505="","",VLOOKUP(X1505,図書名リスト!$A$3:$W$900,19,0))</f>
        <v/>
      </c>
      <c r="R1505" s="23" t="str">
        <f>IF(F1505="","",VLOOKUP(X1505,図書名リスト!$A$3:$W$900,20,0))</f>
        <v/>
      </c>
      <c r="S1505" s="22" t="str">
        <f>IF(F1505="","",VLOOKUP(X1505,図書名リスト!$A$3:$W$900,22,0))</f>
        <v/>
      </c>
      <c r="T1505" s="9" t="str">
        <f t="shared" si="115"/>
        <v xml:space="preserve"> </v>
      </c>
      <c r="U1505" s="9" t="str">
        <f t="shared" si="116"/>
        <v>　</v>
      </c>
      <c r="V1505" s="9" t="str">
        <f t="shared" si="117"/>
        <v xml:space="preserve"> </v>
      </c>
      <c r="W1505" s="9">
        <f t="shared" si="118"/>
        <v>0</v>
      </c>
      <c r="X1505" s="8" t="str">
        <f t="shared" si="119"/>
        <v/>
      </c>
    </row>
    <row r="1506" spans="1:24" ht="57" customHeight="1" x14ac:dyDescent="0.15">
      <c r="A1506" s="44"/>
      <c r="B1506" s="11"/>
      <c r="C1506" s="17"/>
      <c r="D1506" s="17"/>
      <c r="E1506" s="16"/>
      <c r="F1506" s="15"/>
      <c r="G1506" s="14"/>
      <c r="H1506" s="13" t="str">
        <f>IF(F1506="","",VLOOKUP(F1506,図書名リスト!$C$3:$W$900,16,0))</f>
        <v/>
      </c>
      <c r="I1506" s="12" t="str">
        <f>IF(F1506="","",VLOOKUP(X1506,図書名リスト!$A$3:$W$900,5,0))</f>
        <v/>
      </c>
      <c r="J1506" s="25" t="str">
        <f>IF(F1506="","",VLOOKUP(X1506,図書名リスト!$A$3:$W$900,9,0))</f>
        <v/>
      </c>
      <c r="K1506" s="24" t="str">
        <f>IF(F1506="","",VLOOKUP(X1506,図書名リスト!$A$3:$W$900,23,0))</f>
        <v/>
      </c>
      <c r="L1506" s="10" t="str">
        <f>IF(F1506="","",VLOOKUP(X1506,図書名リスト!$A$3:$W$900,11,0))</f>
        <v/>
      </c>
      <c r="M1506" s="43" t="str">
        <f>IF(F1506="","",VLOOKUP(X1506,図書名リスト!$A$3:$W$900,14,0))</f>
        <v/>
      </c>
      <c r="N1506" s="10" t="str">
        <f>IF(F1506="","",VLOOKUP(X1506,図書名リスト!$A$3:$W$900,17,0))</f>
        <v/>
      </c>
      <c r="O1506" s="11"/>
      <c r="P1506" s="23" t="str">
        <f>IF(F1506="","",VLOOKUP(X1506,図書名リスト!$A$3:$W$900,21,0))</f>
        <v/>
      </c>
      <c r="Q1506" s="22" t="str">
        <f>IF(F1506="","",VLOOKUP(X1506,図書名リスト!$A$3:$W$900,19,0))</f>
        <v/>
      </c>
      <c r="R1506" s="23" t="str">
        <f>IF(F1506="","",VLOOKUP(X1506,図書名リスト!$A$3:$W$900,20,0))</f>
        <v/>
      </c>
      <c r="S1506" s="22" t="str">
        <f>IF(F1506="","",VLOOKUP(X1506,図書名リスト!$A$3:$W$900,22,0))</f>
        <v/>
      </c>
      <c r="T1506" s="9" t="str">
        <f t="shared" si="115"/>
        <v xml:space="preserve"> </v>
      </c>
      <c r="U1506" s="9" t="str">
        <f t="shared" si="116"/>
        <v>　</v>
      </c>
      <c r="V1506" s="9" t="str">
        <f t="shared" si="117"/>
        <v xml:space="preserve"> </v>
      </c>
      <c r="W1506" s="9">
        <f t="shared" si="118"/>
        <v>0</v>
      </c>
      <c r="X1506" s="8" t="str">
        <f t="shared" si="119"/>
        <v/>
      </c>
    </row>
    <row r="1507" spans="1:24" ht="57" customHeight="1" x14ac:dyDescent="0.15">
      <c r="A1507" s="44"/>
      <c r="B1507" s="11"/>
      <c r="C1507" s="17"/>
      <c r="D1507" s="17"/>
      <c r="E1507" s="16"/>
      <c r="F1507" s="15"/>
      <c r="G1507" s="14"/>
      <c r="H1507" s="13" t="str">
        <f>IF(F1507="","",VLOOKUP(F1507,図書名リスト!$C$3:$W$900,16,0))</f>
        <v/>
      </c>
      <c r="I1507" s="12" t="str">
        <f>IF(F1507="","",VLOOKUP(X1507,図書名リスト!$A$3:$W$900,5,0))</f>
        <v/>
      </c>
      <c r="J1507" s="25" t="str">
        <f>IF(F1507="","",VLOOKUP(X1507,図書名リスト!$A$3:$W$900,9,0))</f>
        <v/>
      </c>
      <c r="K1507" s="24" t="str">
        <f>IF(F1507="","",VLOOKUP(X1507,図書名リスト!$A$3:$W$900,23,0))</f>
        <v/>
      </c>
      <c r="L1507" s="10" t="str">
        <f>IF(F1507="","",VLOOKUP(X1507,図書名リスト!$A$3:$W$900,11,0))</f>
        <v/>
      </c>
      <c r="M1507" s="43" t="str">
        <f>IF(F1507="","",VLOOKUP(X1507,図書名リスト!$A$3:$W$900,14,0))</f>
        <v/>
      </c>
      <c r="N1507" s="10" t="str">
        <f>IF(F1507="","",VLOOKUP(X1507,図書名リスト!$A$3:$W$900,17,0))</f>
        <v/>
      </c>
      <c r="O1507" s="11"/>
      <c r="P1507" s="23" t="str">
        <f>IF(F1507="","",VLOOKUP(X1507,図書名リスト!$A$3:$W$900,21,0))</f>
        <v/>
      </c>
      <c r="Q1507" s="22" t="str">
        <f>IF(F1507="","",VLOOKUP(X1507,図書名リスト!$A$3:$W$900,19,0))</f>
        <v/>
      </c>
      <c r="R1507" s="23" t="str">
        <f>IF(F1507="","",VLOOKUP(X1507,図書名リスト!$A$3:$W$900,20,0))</f>
        <v/>
      </c>
      <c r="S1507" s="22" t="str">
        <f>IF(F1507="","",VLOOKUP(X1507,図書名リスト!$A$3:$W$900,22,0))</f>
        <v/>
      </c>
      <c r="T1507" s="9" t="str">
        <f t="shared" si="115"/>
        <v xml:space="preserve"> </v>
      </c>
      <c r="U1507" s="9" t="str">
        <f t="shared" si="116"/>
        <v>　</v>
      </c>
      <c r="V1507" s="9" t="str">
        <f t="shared" si="117"/>
        <v xml:space="preserve"> </v>
      </c>
      <c r="W1507" s="9">
        <f t="shared" si="118"/>
        <v>0</v>
      </c>
      <c r="X1507" s="8" t="str">
        <f t="shared" si="119"/>
        <v/>
      </c>
    </row>
    <row r="1508" spans="1:24" ht="57" customHeight="1" x14ac:dyDescent="0.15">
      <c r="A1508" s="44"/>
      <c r="B1508" s="11"/>
      <c r="C1508" s="17"/>
      <c r="D1508" s="17"/>
      <c r="E1508" s="16"/>
      <c r="F1508" s="15"/>
      <c r="G1508" s="14"/>
      <c r="H1508" s="13" t="str">
        <f>IF(F1508="","",VLOOKUP(F1508,図書名リスト!$C$3:$W$900,16,0))</f>
        <v/>
      </c>
      <c r="I1508" s="12" t="str">
        <f>IF(F1508="","",VLOOKUP(X1508,図書名リスト!$A$3:$W$900,5,0))</f>
        <v/>
      </c>
      <c r="J1508" s="25" t="str">
        <f>IF(F1508="","",VLOOKUP(X1508,図書名リスト!$A$3:$W$900,9,0))</f>
        <v/>
      </c>
      <c r="K1508" s="24" t="str">
        <f>IF(F1508="","",VLOOKUP(X1508,図書名リスト!$A$3:$W$900,23,0))</f>
        <v/>
      </c>
      <c r="L1508" s="10" t="str">
        <f>IF(F1508="","",VLOOKUP(X1508,図書名リスト!$A$3:$W$900,11,0))</f>
        <v/>
      </c>
      <c r="M1508" s="43" t="str">
        <f>IF(F1508="","",VLOOKUP(X1508,図書名リスト!$A$3:$W$900,14,0))</f>
        <v/>
      </c>
      <c r="N1508" s="10" t="str">
        <f>IF(F1508="","",VLOOKUP(X1508,図書名リスト!$A$3:$W$900,17,0))</f>
        <v/>
      </c>
      <c r="O1508" s="11"/>
      <c r="P1508" s="23" t="str">
        <f>IF(F1508="","",VLOOKUP(X1508,図書名リスト!$A$3:$W$900,21,0))</f>
        <v/>
      </c>
      <c r="Q1508" s="22" t="str">
        <f>IF(F1508="","",VLOOKUP(X1508,図書名リスト!$A$3:$W$900,19,0))</f>
        <v/>
      </c>
      <c r="R1508" s="23" t="str">
        <f>IF(F1508="","",VLOOKUP(X1508,図書名リスト!$A$3:$W$900,20,0))</f>
        <v/>
      </c>
      <c r="S1508" s="22" t="str">
        <f>IF(F1508="","",VLOOKUP(X1508,図書名リスト!$A$3:$W$900,22,0))</f>
        <v/>
      </c>
      <c r="T1508" s="9" t="str">
        <f t="shared" si="115"/>
        <v xml:space="preserve"> </v>
      </c>
      <c r="U1508" s="9" t="str">
        <f t="shared" si="116"/>
        <v>　</v>
      </c>
      <c r="V1508" s="9" t="str">
        <f t="shared" si="117"/>
        <v xml:space="preserve"> </v>
      </c>
      <c r="W1508" s="9">
        <f t="shared" si="118"/>
        <v>0</v>
      </c>
      <c r="X1508" s="8" t="str">
        <f t="shared" si="119"/>
        <v/>
      </c>
    </row>
    <row r="1509" spans="1:24" ht="57" customHeight="1" x14ac:dyDescent="0.15">
      <c r="A1509" s="44"/>
      <c r="B1509" s="11"/>
      <c r="C1509" s="17"/>
      <c r="D1509" s="17"/>
      <c r="E1509" s="16"/>
      <c r="F1509" s="15"/>
      <c r="G1509" s="14"/>
      <c r="H1509" s="13" t="str">
        <f>IF(F1509="","",VLOOKUP(F1509,図書名リスト!$C$3:$W$900,16,0))</f>
        <v/>
      </c>
      <c r="I1509" s="12" t="str">
        <f>IF(F1509="","",VLOOKUP(X1509,図書名リスト!$A$3:$W$900,5,0))</f>
        <v/>
      </c>
      <c r="J1509" s="25" t="str">
        <f>IF(F1509="","",VLOOKUP(X1509,図書名リスト!$A$3:$W$900,9,0))</f>
        <v/>
      </c>
      <c r="K1509" s="24" t="str">
        <f>IF(F1509="","",VLOOKUP(X1509,図書名リスト!$A$3:$W$900,23,0))</f>
        <v/>
      </c>
      <c r="L1509" s="10" t="str">
        <f>IF(F1509="","",VLOOKUP(X1509,図書名リスト!$A$3:$W$900,11,0))</f>
        <v/>
      </c>
      <c r="M1509" s="43" t="str">
        <f>IF(F1509="","",VLOOKUP(X1509,図書名リスト!$A$3:$W$900,14,0))</f>
        <v/>
      </c>
      <c r="N1509" s="10" t="str">
        <f>IF(F1509="","",VLOOKUP(X1509,図書名リスト!$A$3:$W$900,17,0))</f>
        <v/>
      </c>
      <c r="O1509" s="11"/>
      <c r="P1509" s="23" t="str">
        <f>IF(F1509="","",VLOOKUP(X1509,図書名リスト!$A$3:$W$900,21,0))</f>
        <v/>
      </c>
      <c r="Q1509" s="22" t="str">
        <f>IF(F1509="","",VLOOKUP(X1509,図書名リスト!$A$3:$W$900,19,0))</f>
        <v/>
      </c>
      <c r="R1509" s="23" t="str">
        <f>IF(F1509="","",VLOOKUP(X1509,図書名リスト!$A$3:$W$900,20,0))</f>
        <v/>
      </c>
      <c r="S1509" s="22" t="str">
        <f>IF(F1509="","",VLOOKUP(X1509,図書名リスト!$A$3:$W$900,22,0))</f>
        <v/>
      </c>
      <c r="T1509" s="9" t="str">
        <f t="shared" si="115"/>
        <v xml:space="preserve"> </v>
      </c>
      <c r="U1509" s="9" t="str">
        <f t="shared" si="116"/>
        <v>　</v>
      </c>
      <c r="V1509" s="9" t="str">
        <f t="shared" si="117"/>
        <v xml:space="preserve"> </v>
      </c>
      <c r="W1509" s="9">
        <f t="shared" si="118"/>
        <v>0</v>
      </c>
      <c r="X1509" s="8" t="str">
        <f t="shared" si="119"/>
        <v/>
      </c>
    </row>
    <row r="1510" spans="1:24" ht="57" customHeight="1" x14ac:dyDescent="0.15">
      <c r="A1510" s="44"/>
      <c r="B1510" s="11"/>
      <c r="C1510" s="17"/>
      <c r="D1510" s="17"/>
      <c r="E1510" s="16"/>
      <c r="F1510" s="15"/>
      <c r="G1510" s="14"/>
      <c r="H1510" s="13" t="str">
        <f>IF(F1510="","",VLOOKUP(F1510,図書名リスト!$C$3:$W$900,16,0))</f>
        <v/>
      </c>
      <c r="I1510" s="12" t="str">
        <f>IF(F1510="","",VLOOKUP(X1510,図書名リスト!$A$3:$W$900,5,0))</f>
        <v/>
      </c>
      <c r="J1510" s="25" t="str">
        <f>IF(F1510="","",VLOOKUP(X1510,図書名リスト!$A$3:$W$900,9,0))</f>
        <v/>
      </c>
      <c r="K1510" s="24" t="str">
        <f>IF(F1510="","",VLOOKUP(X1510,図書名リスト!$A$3:$W$900,23,0))</f>
        <v/>
      </c>
      <c r="L1510" s="10" t="str">
        <f>IF(F1510="","",VLOOKUP(X1510,図書名リスト!$A$3:$W$900,11,0))</f>
        <v/>
      </c>
      <c r="M1510" s="43" t="str">
        <f>IF(F1510="","",VLOOKUP(X1510,図書名リスト!$A$3:$W$900,14,0))</f>
        <v/>
      </c>
      <c r="N1510" s="10" t="str">
        <f>IF(F1510="","",VLOOKUP(X1510,図書名リスト!$A$3:$W$900,17,0))</f>
        <v/>
      </c>
      <c r="O1510" s="11"/>
      <c r="P1510" s="23" t="str">
        <f>IF(F1510="","",VLOOKUP(X1510,図書名リスト!$A$3:$W$900,21,0))</f>
        <v/>
      </c>
      <c r="Q1510" s="22" t="str">
        <f>IF(F1510="","",VLOOKUP(X1510,図書名リスト!$A$3:$W$900,19,0))</f>
        <v/>
      </c>
      <c r="R1510" s="23" t="str">
        <f>IF(F1510="","",VLOOKUP(X1510,図書名リスト!$A$3:$W$900,20,0))</f>
        <v/>
      </c>
      <c r="S1510" s="22" t="str">
        <f>IF(F1510="","",VLOOKUP(X1510,図書名リスト!$A$3:$W$900,22,0))</f>
        <v/>
      </c>
      <c r="T1510" s="9" t="str">
        <f t="shared" si="115"/>
        <v xml:space="preserve"> </v>
      </c>
      <c r="U1510" s="9" t="str">
        <f t="shared" si="116"/>
        <v>　</v>
      </c>
      <c r="V1510" s="9" t="str">
        <f t="shared" si="117"/>
        <v xml:space="preserve"> </v>
      </c>
      <c r="W1510" s="9">
        <f t="shared" si="118"/>
        <v>0</v>
      </c>
      <c r="X1510" s="8" t="str">
        <f t="shared" si="119"/>
        <v/>
      </c>
    </row>
    <row r="1511" spans="1:24" ht="57" customHeight="1" x14ac:dyDescent="0.15">
      <c r="A1511" s="44"/>
      <c r="B1511" s="11"/>
      <c r="C1511" s="17"/>
      <c r="D1511" s="17"/>
      <c r="E1511" s="16"/>
      <c r="F1511" s="15"/>
      <c r="G1511" s="14"/>
      <c r="H1511" s="13" t="str">
        <f>IF(F1511="","",VLOOKUP(F1511,図書名リスト!$C$3:$W$900,16,0))</f>
        <v/>
      </c>
      <c r="I1511" s="12" t="str">
        <f>IF(F1511="","",VLOOKUP(X1511,図書名リスト!$A$3:$W$900,5,0))</f>
        <v/>
      </c>
      <c r="J1511" s="25" t="str">
        <f>IF(F1511="","",VLOOKUP(X1511,図書名リスト!$A$3:$W$900,9,0))</f>
        <v/>
      </c>
      <c r="K1511" s="24" t="str">
        <f>IF(F1511="","",VLOOKUP(X1511,図書名リスト!$A$3:$W$900,23,0))</f>
        <v/>
      </c>
      <c r="L1511" s="10" t="str">
        <f>IF(F1511="","",VLOOKUP(X1511,図書名リスト!$A$3:$W$900,11,0))</f>
        <v/>
      </c>
      <c r="M1511" s="43" t="str">
        <f>IF(F1511="","",VLOOKUP(X1511,図書名リスト!$A$3:$W$900,14,0))</f>
        <v/>
      </c>
      <c r="N1511" s="10" t="str">
        <f>IF(F1511="","",VLOOKUP(X1511,図書名リスト!$A$3:$W$900,17,0))</f>
        <v/>
      </c>
      <c r="O1511" s="11"/>
      <c r="P1511" s="23" t="str">
        <f>IF(F1511="","",VLOOKUP(X1511,図書名リスト!$A$3:$W$900,21,0))</f>
        <v/>
      </c>
      <c r="Q1511" s="22" t="str">
        <f>IF(F1511="","",VLOOKUP(X1511,図書名リスト!$A$3:$W$900,19,0))</f>
        <v/>
      </c>
      <c r="R1511" s="23" t="str">
        <f>IF(F1511="","",VLOOKUP(X1511,図書名リスト!$A$3:$W$900,20,0))</f>
        <v/>
      </c>
      <c r="S1511" s="22" t="str">
        <f>IF(F1511="","",VLOOKUP(X1511,図書名リスト!$A$3:$W$900,22,0))</f>
        <v/>
      </c>
      <c r="T1511" s="9" t="str">
        <f t="shared" si="115"/>
        <v xml:space="preserve"> </v>
      </c>
      <c r="U1511" s="9" t="str">
        <f t="shared" si="116"/>
        <v>　</v>
      </c>
      <c r="V1511" s="9" t="str">
        <f t="shared" si="117"/>
        <v xml:space="preserve"> </v>
      </c>
      <c r="W1511" s="9">
        <f t="shared" si="118"/>
        <v>0</v>
      </c>
      <c r="X1511" s="8" t="str">
        <f t="shared" si="119"/>
        <v/>
      </c>
    </row>
    <row r="1512" spans="1:24" ht="57" customHeight="1" x14ac:dyDescent="0.15">
      <c r="A1512" s="44"/>
      <c r="B1512" s="11"/>
      <c r="C1512" s="17"/>
      <c r="D1512" s="17"/>
      <c r="E1512" s="16"/>
      <c r="F1512" s="15"/>
      <c r="G1512" s="14"/>
      <c r="H1512" s="13" t="str">
        <f>IF(F1512="","",VLOOKUP(F1512,図書名リスト!$C$3:$W$900,16,0))</f>
        <v/>
      </c>
      <c r="I1512" s="12" t="str">
        <f>IF(F1512="","",VLOOKUP(X1512,図書名リスト!$A$3:$W$900,5,0))</f>
        <v/>
      </c>
      <c r="J1512" s="25" t="str">
        <f>IF(F1512="","",VLOOKUP(X1512,図書名リスト!$A$3:$W$900,9,0))</f>
        <v/>
      </c>
      <c r="K1512" s="24" t="str">
        <f>IF(F1512="","",VLOOKUP(X1512,図書名リスト!$A$3:$W$900,23,0))</f>
        <v/>
      </c>
      <c r="L1512" s="10" t="str">
        <f>IF(F1512="","",VLOOKUP(X1512,図書名リスト!$A$3:$W$900,11,0))</f>
        <v/>
      </c>
      <c r="M1512" s="43" t="str">
        <f>IF(F1512="","",VLOOKUP(X1512,図書名リスト!$A$3:$W$900,14,0))</f>
        <v/>
      </c>
      <c r="N1512" s="10" t="str">
        <f>IF(F1512="","",VLOOKUP(X1512,図書名リスト!$A$3:$W$900,17,0))</f>
        <v/>
      </c>
      <c r="O1512" s="11"/>
      <c r="P1512" s="23" t="str">
        <f>IF(F1512="","",VLOOKUP(X1512,図書名リスト!$A$3:$W$900,21,0))</f>
        <v/>
      </c>
      <c r="Q1512" s="22" t="str">
        <f>IF(F1512="","",VLOOKUP(X1512,図書名リスト!$A$3:$W$900,19,0))</f>
        <v/>
      </c>
      <c r="R1512" s="23" t="str">
        <f>IF(F1512="","",VLOOKUP(X1512,図書名リスト!$A$3:$W$900,20,0))</f>
        <v/>
      </c>
      <c r="S1512" s="22" t="str">
        <f>IF(F1512="","",VLOOKUP(X1512,図書名リスト!$A$3:$W$900,22,0))</f>
        <v/>
      </c>
      <c r="T1512" s="9" t="str">
        <f t="shared" si="115"/>
        <v xml:space="preserve"> </v>
      </c>
      <c r="U1512" s="9" t="str">
        <f t="shared" si="116"/>
        <v>　</v>
      </c>
      <c r="V1512" s="9" t="str">
        <f t="shared" si="117"/>
        <v xml:space="preserve"> </v>
      </c>
      <c r="W1512" s="9">
        <f t="shared" si="118"/>
        <v>0</v>
      </c>
      <c r="X1512" s="8" t="str">
        <f t="shared" si="119"/>
        <v/>
      </c>
    </row>
    <row r="1513" spans="1:24" ht="57" customHeight="1" x14ac:dyDescent="0.15">
      <c r="A1513" s="44"/>
      <c r="B1513" s="11"/>
      <c r="C1513" s="17"/>
      <c r="D1513" s="17"/>
      <c r="E1513" s="16"/>
      <c r="F1513" s="15"/>
      <c r="G1513" s="14"/>
      <c r="H1513" s="13" t="str">
        <f>IF(F1513="","",VLOOKUP(F1513,図書名リスト!$C$3:$W$900,16,0))</f>
        <v/>
      </c>
      <c r="I1513" s="12" t="str">
        <f>IF(F1513="","",VLOOKUP(X1513,図書名リスト!$A$3:$W$900,5,0))</f>
        <v/>
      </c>
      <c r="J1513" s="25" t="str">
        <f>IF(F1513="","",VLOOKUP(X1513,図書名リスト!$A$3:$W$900,9,0))</f>
        <v/>
      </c>
      <c r="K1513" s="24" t="str">
        <f>IF(F1513="","",VLOOKUP(X1513,図書名リスト!$A$3:$W$900,23,0))</f>
        <v/>
      </c>
      <c r="L1513" s="10" t="str">
        <f>IF(F1513="","",VLOOKUP(X1513,図書名リスト!$A$3:$W$900,11,0))</f>
        <v/>
      </c>
      <c r="M1513" s="43" t="str">
        <f>IF(F1513="","",VLOOKUP(X1513,図書名リスト!$A$3:$W$900,14,0))</f>
        <v/>
      </c>
      <c r="N1513" s="10" t="str">
        <f>IF(F1513="","",VLOOKUP(X1513,図書名リスト!$A$3:$W$900,17,0))</f>
        <v/>
      </c>
      <c r="O1513" s="11"/>
      <c r="P1513" s="23" t="str">
        <f>IF(F1513="","",VLOOKUP(X1513,図書名リスト!$A$3:$W$900,21,0))</f>
        <v/>
      </c>
      <c r="Q1513" s="22" t="str">
        <f>IF(F1513="","",VLOOKUP(X1513,図書名リスト!$A$3:$W$900,19,0))</f>
        <v/>
      </c>
      <c r="R1513" s="23" t="str">
        <f>IF(F1513="","",VLOOKUP(X1513,図書名リスト!$A$3:$W$900,20,0))</f>
        <v/>
      </c>
      <c r="S1513" s="22" t="str">
        <f>IF(F1513="","",VLOOKUP(X1513,図書名リスト!$A$3:$W$900,22,0))</f>
        <v/>
      </c>
      <c r="T1513" s="9" t="str">
        <f t="shared" si="115"/>
        <v xml:space="preserve"> </v>
      </c>
      <c r="U1513" s="9" t="str">
        <f t="shared" si="116"/>
        <v>　</v>
      </c>
      <c r="V1513" s="9" t="str">
        <f t="shared" si="117"/>
        <v xml:space="preserve"> </v>
      </c>
      <c r="W1513" s="9">
        <f t="shared" si="118"/>
        <v>0</v>
      </c>
      <c r="X1513" s="8" t="str">
        <f t="shared" si="119"/>
        <v/>
      </c>
    </row>
    <row r="1514" spans="1:24" ht="57" customHeight="1" x14ac:dyDescent="0.15">
      <c r="A1514" s="44"/>
      <c r="B1514" s="11"/>
      <c r="C1514" s="17"/>
      <c r="D1514" s="17"/>
      <c r="E1514" s="16"/>
      <c r="F1514" s="15"/>
      <c r="G1514" s="14"/>
      <c r="H1514" s="13" t="str">
        <f>IF(F1514="","",VLOOKUP(F1514,図書名リスト!$C$3:$W$900,16,0))</f>
        <v/>
      </c>
      <c r="I1514" s="12" t="str">
        <f>IF(F1514="","",VLOOKUP(X1514,図書名リスト!$A$3:$W$900,5,0))</f>
        <v/>
      </c>
      <c r="J1514" s="25" t="str">
        <f>IF(F1514="","",VLOOKUP(X1514,図書名リスト!$A$3:$W$900,9,0))</f>
        <v/>
      </c>
      <c r="K1514" s="24" t="str">
        <f>IF(F1514="","",VLOOKUP(X1514,図書名リスト!$A$3:$W$900,23,0))</f>
        <v/>
      </c>
      <c r="L1514" s="10" t="str">
        <f>IF(F1514="","",VLOOKUP(X1514,図書名リスト!$A$3:$W$900,11,0))</f>
        <v/>
      </c>
      <c r="M1514" s="43" t="str">
        <f>IF(F1514="","",VLOOKUP(X1514,図書名リスト!$A$3:$W$900,14,0))</f>
        <v/>
      </c>
      <c r="N1514" s="10" t="str">
        <f>IF(F1514="","",VLOOKUP(X1514,図書名リスト!$A$3:$W$900,17,0))</f>
        <v/>
      </c>
      <c r="O1514" s="11"/>
      <c r="P1514" s="23" t="str">
        <f>IF(F1514="","",VLOOKUP(X1514,図書名リスト!$A$3:$W$900,21,0))</f>
        <v/>
      </c>
      <c r="Q1514" s="22" t="str">
        <f>IF(F1514="","",VLOOKUP(X1514,図書名リスト!$A$3:$W$900,19,0))</f>
        <v/>
      </c>
      <c r="R1514" s="23" t="str">
        <f>IF(F1514="","",VLOOKUP(X1514,図書名リスト!$A$3:$W$900,20,0))</f>
        <v/>
      </c>
      <c r="S1514" s="22" t="str">
        <f>IF(F1514="","",VLOOKUP(X1514,図書名リスト!$A$3:$W$900,22,0))</f>
        <v/>
      </c>
      <c r="T1514" s="9" t="str">
        <f t="shared" si="115"/>
        <v xml:space="preserve"> </v>
      </c>
      <c r="U1514" s="9" t="str">
        <f t="shared" si="116"/>
        <v>　</v>
      </c>
      <c r="V1514" s="9" t="str">
        <f t="shared" si="117"/>
        <v xml:space="preserve"> </v>
      </c>
      <c r="W1514" s="9">
        <f t="shared" si="118"/>
        <v>0</v>
      </c>
      <c r="X1514" s="8" t="str">
        <f t="shared" si="119"/>
        <v/>
      </c>
    </row>
    <row r="1515" spans="1:24" ht="57" customHeight="1" x14ac:dyDescent="0.15">
      <c r="A1515" s="44"/>
      <c r="B1515" s="11"/>
      <c r="C1515" s="17"/>
      <c r="D1515" s="17"/>
      <c r="E1515" s="16"/>
      <c r="F1515" s="15"/>
      <c r="G1515" s="14"/>
      <c r="H1515" s="13" t="str">
        <f>IF(F1515="","",VLOOKUP(F1515,図書名リスト!$C$3:$W$900,16,0))</f>
        <v/>
      </c>
      <c r="I1515" s="12" t="str">
        <f>IF(F1515="","",VLOOKUP(X1515,図書名リスト!$A$3:$W$900,5,0))</f>
        <v/>
      </c>
      <c r="J1515" s="25" t="str">
        <f>IF(F1515="","",VLOOKUP(X1515,図書名リスト!$A$3:$W$900,9,0))</f>
        <v/>
      </c>
      <c r="K1515" s="24" t="str">
        <f>IF(F1515="","",VLOOKUP(X1515,図書名リスト!$A$3:$W$900,23,0))</f>
        <v/>
      </c>
      <c r="L1515" s="10" t="str">
        <f>IF(F1515="","",VLOOKUP(X1515,図書名リスト!$A$3:$W$900,11,0))</f>
        <v/>
      </c>
      <c r="M1515" s="43" t="str">
        <f>IF(F1515="","",VLOOKUP(X1515,図書名リスト!$A$3:$W$900,14,0))</f>
        <v/>
      </c>
      <c r="N1515" s="10" t="str">
        <f>IF(F1515="","",VLOOKUP(X1515,図書名リスト!$A$3:$W$900,17,0))</f>
        <v/>
      </c>
      <c r="O1515" s="11"/>
      <c r="P1515" s="23" t="str">
        <f>IF(F1515="","",VLOOKUP(X1515,図書名リスト!$A$3:$W$900,21,0))</f>
        <v/>
      </c>
      <c r="Q1515" s="22" t="str">
        <f>IF(F1515="","",VLOOKUP(X1515,図書名リスト!$A$3:$W$900,19,0))</f>
        <v/>
      </c>
      <c r="R1515" s="23" t="str">
        <f>IF(F1515="","",VLOOKUP(X1515,図書名リスト!$A$3:$W$900,20,0))</f>
        <v/>
      </c>
      <c r="S1515" s="22" t="str">
        <f>IF(F1515="","",VLOOKUP(X1515,図書名リスト!$A$3:$W$900,22,0))</f>
        <v/>
      </c>
      <c r="T1515" s="9" t="str">
        <f t="shared" si="115"/>
        <v xml:space="preserve"> </v>
      </c>
      <c r="U1515" s="9" t="str">
        <f t="shared" si="116"/>
        <v>　</v>
      </c>
      <c r="V1515" s="9" t="str">
        <f t="shared" si="117"/>
        <v xml:space="preserve"> </v>
      </c>
      <c r="W1515" s="9">
        <f t="shared" si="118"/>
        <v>0</v>
      </c>
      <c r="X1515" s="8" t="str">
        <f t="shared" si="119"/>
        <v/>
      </c>
    </row>
    <row r="1516" spans="1:24" ht="57" customHeight="1" x14ac:dyDescent="0.15">
      <c r="A1516" s="44"/>
      <c r="B1516" s="11"/>
      <c r="C1516" s="17"/>
      <c r="D1516" s="17"/>
      <c r="E1516" s="16"/>
      <c r="F1516" s="15"/>
      <c r="G1516" s="14"/>
      <c r="H1516" s="13" t="str">
        <f>IF(F1516="","",VLOOKUP(F1516,図書名リスト!$C$3:$W$900,16,0))</f>
        <v/>
      </c>
      <c r="I1516" s="12" t="str">
        <f>IF(F1516="","",VLOOKUP(X1516,図書名リスト!$A$3:$W$900,5,0))</f>
        <v/>
      </c>
      <c r="J1516" s="25" t="str">
        <f>IF(F1516="","",VLOOKUP(X1516,図書名リスト!$A$3:$W$900,9,0))</f>
        <v/>
      </c>
      <c r="K1516" s="24" t="str">
        <f>IF(F1516="","",VLOOKUP(X1516,図書名リスト!$A$3:$W$900,23,0))</f>
        <v/>
      </c>
      <c r="L1516" s="10" t="str">
        <f>IF(F1516="","",VLOOKUP(X1516,図書名リスト!$A$3:$W$900,11,0))</f>
        <v/>
      </c>
      <c r="M1516" s="43" t="str">
        <f>IF(F1516="","",VLOOKUP(X1516,図書名リスト!$A$3:$W$900,14,0))</f>
        <v/>
      </c>
      <c r="N1516" s="10" t="str">
        <f>IF(F1516="","",VLOOKUP(X1516,図書名リスト!$A$3:$W$900,17,0))</f>
        <v/>
      </c>
      <c r="O1516" s="11"/>
      <c r="P1516" s="23" t="str">
        <f>IF(F1516="","",VLOOKUP(X1516,図書名リスト!$A$3:$W$900,21,0))</f>
        <v/>
      </c>
      <c r="Q1516" s="22" t="str">
        <f>IF(F1516="","",VLOOKUP(X1516,図書名リスト!$A$3:$W$900,19,0))</f>
        <v/>
      </c>
      <c r="R1516" s="23" t="str">
        <f>IF(F1516="","",VLOOKUP(X1516,図書名リスト!$A$3:$W$900,20,0))</f>
        <v/>
      </c>
      <c r="S1516" s="22" t="str">
        <f>IF(F1516="","",VLOOKUP(X1516,図書名リスト!$A$3:$W$900,22,0))</f>
        <v/>
      </c>
      <c r="T1516" s="9" t="str">
        <f t="shared" si="115"/>
        <v xml:space="preserve"> </v>
      </c>
      <c r="U1516" s="9" t="str">
        <f t="shared" si="116"/>
        <v>　</v>
      </c>
      <c r="V1516" s="9" t="str">
        <f t="shared" si="117"/>
        <v xml:space="preserve"> </v>
      </c>
      <c r="W1516" s="9">
        <f t="shared" si="118"/>
        <v>0</v>
      </c>
      <c r="X1516" s="8" t="str">
        <f t="shared" si="119"/>
        <v/>
      </c>
    </row>
    <row r="1517" spans="1:24" ht="57" customHeight="1" x14ac:dyDescent="0.15">
      <c r="A1517" s="44"/>
      <c r="B1517" s="11"/>
      <c r="C1517" s="17"/>
      <c r="D1517" s="17"/>
      <c r="E1517" s="16"/>
      <c r="F1517" s="15"/>
      <c r="G1517" s="14"/>
      <c r="H1517" s="13" t="str">
        <f>IF(F1517="","",VLOOKUP(F1517,図書名リスト!$C$3:$W$900,16,0))</f>
        <v/>
      </c>
      <c r="I1517" s="12" t="str">
        <f>IF(F1517="","",VLOOKUP(X1517,図書名リスト!$A$3:$W$900,5,0))</f>
        <v/>
      </c>
      <c r="J1517" s="25" t="str">
        <f>IF(F1517="","",VLOOKUP(X1517,図書名リスト!$A$3:$W$900,9,0))</f>
        <v/>
      </c>
      <c r="K1517" s="24" t="str">
        <f>IF(F1517="","",VLOOKUP(X1517,図書名リスト!$A$3:$W$900,23,0))</f>
        <v/>
      </c>
      <c r="L1517" s="10" t="str">
        <f>IF(F1517="","",VLOOKUP(X1517,図書名リスト!$A$3:$W$900,11,0))</f>
        <v/>
      </c>
      <c r="M1517" s="43" t="str">
        <f>IF(F1517="","",VLOOKUP(X1517,図書名リスト!$A$3:$W$900,14,0))</f>
        <v/>
      </c>
      <c r="N1517" s="10" t="str">
        <f>IF(F1517="","",VLOOKUP(X1517,図書名リスト!$A$3:$W$900,17,0))</f>
        <v/>
      </c>
      <c r="O1517" s="11"/>
      <c r="P1517" s="23" t="str">
        <f>IF(F1517="","",VLOOKUP(X1517,図書名リスト!$A$3:$W$900,21,0))</f>
        <v/>
      </c>
      <c r="Q1517" s="22" t="str">
        <f>IF(F1517="","",VLOOKUP(X1517,図書名リスト!$A$3:$W$900,19,0))</f>
        <v/>
      </c>
      <c r="R1517" s="23" t="str">
        <f>IF(F1517="","",VLOOKUP(X1517,図書名リスト!$A$3:$W$900,20,0))</f>
        <v/>
      </c>
      <c r="S1517" s="22" t="str">
        <f>IF(F1517="","",VLOOKUP(X1517,図書名リスト!$A$3:$W$900,22,0))</f>
        <v/>
      </c>
      <c r="T1517" s="9" t="str">
        <f t="shared" si="115"/>
        <v xml:space="preserve"> </v>
      </c>
      <c r="U1517" s="9" t="str">
        <f t="shared" si="116"/>
        <v>　</v>
      </c>
      <c r="V1517" s="9" t="str">
        <f t="shared" si="117"/>
        <v xml:space="preserve"> </v>
      </c>
      <c r="W1517" s="9">
        <f t="shared" si="118"/>
        <v>0</v>
      </c>
      <c r="X1517" s="8" t="str">
        <f t="shared" si="119"/>
        <v/>
      </c>
    </row>
    <row r="1518" spans="1:24" ht="57" customHeight="1" x14ac:dyDescent="0.15">
      <c r="A1518" s="44"/>
      <c r="B1518" s="11"/>
      <c r="C1518" s="17"/>
      <c r="D1518" s="17"/>
      <c r="E1518" s="16"/>
      <c r="F1518" s="15"/>
      <c r="G1518" s="14"/>
      <c r="H1518" s="13" t="str">
        <f>IF(F1518="","",VLOOKUP(F1518,図書名リスト!$C$3:$W$900,16,0))</f>
        <v/>
      </c>
      <c r="I1518" s="12" t="str">
        <f>IF(F1518="","",VLOOKUP(X1518,図書名リスト!$A$3:$W$900,5,0))</f>
        <v/>
      </c>
      <c r="J1518" s="25" t="str">
        <f>IF(F1518="","",VLOOKUP(X1518,図書名リスト!$A$3:$W$900,9,0))</f>
        <v/>
      </c>
      <c r="K1518" s="24" t="str">
        <f>IF(F1518="","",VLOOKUP(X1518,図書名リスト!$A$3:$W$900,23,0))</f>
        <v/>
      </c>
      <c r="L1518" s="10" t="str">
        <f>IF(F1518="","",VLOOKUP(X1518,図書名リスト!$A$3:$W$900,11,0))</f>
        <v/>
      </c>
      <c r="M1518" s="43" t="str">
        <f>IF(F1518="","",VLOOKUP(X1518,図書名リスト!$A$3:$W$900,14,0))</f>
        <v/>
      </c>
      <c r="N1518" s="10" t="str">
        <f>IF(F1518="","",VLOOKUP(X1518,図書名リスト!$A$3:$W$900,17,0))</f>
        <v/>
      </c>
      <c r="O1518" s="11"/>
      <c r="P1518" s="23" t="str">
        <f>IF(F1518="","",VLOOKUP(X1518,図書名リスト!$A$3:$W$900,21,0))</f>
        <v/>
      </c>
      <c r="Q1518" s="22" t="str">
        <f>IF(F1518="","",VLOOKUP(X1518,図書名リスト!$A$3:$W$900,19,0))</f>
        <v/>
      </c>
      <c r="R1518" s="23" t="str">
        <f>IF(F1518="","",VLOOKUP(X1518,図書名リスト!$A$3:$W$900,20,0))</f>
        <v/>
      </c>
      <c r="S1518" s="22" t="str">
        <f>IF(F1518="","",VLOOKUP(X1518,図書名リスト!$A$3:$W$900,22,0))</f>
        <v/>
      </c>
      <c r="T1518" s="9" t="str">
        <f t="shared" si="115"/>
        <v xml:space="preserve"> </v>
      </c>
      <c r="U1518" s="9" t="str">
        <f t="shared" si="116"/>
        <v>　</v>
      </c>
      <c r="V1518" s="9" t="str">
        <f t="shared" si="117"/>
        <v xml:space="preserve"> </v>
      </c>
      <c r="W1518" s="9">
        <f t="shared" si="118"/>
        <v>0</v>
      </c>
      <c r="X1518" s="8" t="str">
        <f t="shared" si="119"/>
        <v/>
      </c>
    </row>
    <row r="1519" spans="1:24" ht="57" customHeight="1" x14ac:dyDescent="0.15">
      <c r="A1519" s="44"/>
      <c r="B1519" s="11"/>
      <c r="C1519" s="17"/>
      <c r="D1519" s="17"/>
      <c r="E1519" s="16"/>
      <c r="F1519" s="15"/>
      <c r="G1519" s="14"/>
      <c r="H1519" s="13" t="str">
        <f>IF(F1519="","",VLOOKUP(F1519,図書名リスト!$C$3:$W$900,16,0))</f>
        <v/>
      </c>
      <c r="I1519" s="12" t="str">
        <f>IF(F1519="","",VLOOKUP(X1519,図書名リスト!$A$3:$W$900,5,0))</f>
        <v/>
      </c>
      <c r="J1519" s="25" t="str">
        <f>IF(F1519="","",VLOOKUP(X1519,図書名リスト!$A$3:$W$900,9,0))</f>
        <v/>
      </c>
      <c r="K1519" s="24" t="str">
        <f>IF(F1519="","",VLOOKUP(X1519,図書名リスト!$A$3:$W$900,23,0))</f>
        <v/>
      </c>
      <c r="L1519" s="10" t="str">
        <f>IF(F1519="","",VLOOKUP(X1519,図書名リスト!$A$3:$W$900,11,0))</f>
        <v/>
      </c>
      <c r="M1519" s="43" t="str">
        <f>IF(F1519="","",VLOOKUP(X1519,図書名リスト!$A$3:$W$900,14,0))</f>
        <v/>
      </c>
      <c r="N1519" s="10" t="str">
        <f>IF(F1519="","",VLOOKUP(X1519,図書名リスト!$A$3:$W$900,17,0))</f>
        <v/>
      </c>
      <c r="O1519" s="11"/>
      <c r="P1519" s="23" t="str">
        <f>IF(F1519="","",VLOOKUP(X1519,図書名リスト!$A$3:$W$900,21,0))</f>
        <v/>
      </c>
      <c r="Q1519" s="22" t="str">
        <f>IF(F1519="","",VLOOKUP(X1519,図書名リスト!$A$3:$W$900,19,0))</f>
        <v/>
      </c>
      <c r="R1519" s="23" t="str">
        <f>IF(F1519="","",VLOOKUP(X1519,図書名リスト!$A$3:$W$900,20,0))</f>
        <v/>
      </c>
      <c r="S1519" s="22" t="str">
        <f>IF(F1519="","",VLOOKUP(X1519,図書名リスト!$A$3:$W$900,22,0))</f>
        <v/>
      </c>
      <c r="T1519" s="9" t="str">
        <f t="shared" si="115"/>
        <v xml:space="preserve"> </v>
      </c>
      <c r="U1519" s="9" t="str">
        <f t="shared" si="116"/>
        <v>　</v>
      </c>
      <c r="V1519" s="9" t="str">
        <f t="shared" si="117"/>
        <v xml:space="preserve"> </v>
      </c>
      <c r="W1519" s="9">
        <f t="shared" si="118"/>
        <v>0</v>
      </c>
      <c r="X1519" s="8" t="str">
        <f t="shared" si="119"/>
        <v/>
      </c>
    </row>
    <row r="1520" spans="1:24" ht="57" customHeight="1" x14ac:dyDescent="0.15">
      <c r="A1520" s="44"/>
      <c r="B1520" s="11"/>
      <c r="C1520" s="17"/>
      <c r="D1520" s="17"/>
      <c r="E1520" s="16"/>
      <c r="F1520" s="15"/>
      <c r="G1520" s="14"/>
      <c r="H1520" s="13" t="str">
        <f>IF(F1520="","",VLOOKUP(F1520,図書名リスト!$C$3:$W$900,16,0))</f>
        <v/>
      </c>
      <c r="I1520" s="12" t="str">
        <f>IF(F1520="","",VLOOKUP(X1520,図書名リスト!$A$3:$W$900,5,0))</f>
        <v/>
      </c>
      <c r="J1520" s="25" t="str">
        <f>IF(F1520="","",VLOOKUP(X1520,図書名リスト!$A$3:$W$900,9,0))</f>
        <v/>
      </c>
      <c r="K1520" s="24" t="str">
        <f>IF(F1520="","",VLOOKUP(X1520,図書名リスト!$A$3:$W$900,23,0))</f>
        <v/>
      </c>
      <c r="L1520" s="10" t="str">
        <f>IF(F1520="","",VLOOKUP(X1520,図書名リスト!$A$3:$W$900,11,0))</f>
        <v/>
      </c>
      <c r="M1520" s="43" t="str">
        <f>IF(F1520="","",VLOOKUP(X1520,図書名リスト!$A$3:$W$900,14,0))</f>
        <v/>
      </c>
      <c r="N1520" s="10" t="str">
        <f>IF(F1520="","",VLOOKUP(X1520,図書名リスト!$A$3:$W$900,17,0))</f>
        <v/>
      </c>
      <c r="O1520" s="11"/>
      <c r="P1520" s="23" t="str">
        <f>IF(F1520="","",VLOOKUP(X1520,図書名リスト!$A$3:$W$900,21,0))</f>
        <v/>
      </c>
      <c r="Q1520" s="22" t="str">
        <f>IF(F1520="","",VLOOKUP(X1520,図書名リスト!$A$3:$W$900,19,0))</f>
        <v/>
      </c>
      <c r="R1520" s="23" t="str">
        <f>IF(F1520="","",VLOOKUP(X1520,図書名リスト!$A$3:$W$900,20,0))</f>
        <v/>
      </c>
      <c r="S1520" s="22" t="str">
        <f>IF(F1520="","",VLOOKUP(X1520,図書名リスト!$A$3:$W$900,22,0))</f>
        <v/>
      </c>
      <c r="T1520" s="9" t="str">
        <f t="shared" si="115"/>
        <v xml:space="preserve"> </v>
      </c>
      <c r="U1520" s="9" t="str">
        <f t="shared" si="116"/>
        <v>　</v>
      </c>
      <c r="V1520" s="9" t="str">
        <f t="shared" si="117"/>
        <v xml:space="preserve"> </v>
      </c>
      <c r="W1520" s="9">
        <f t="shared" si="118"/>
        <v>0</v>
      </c>
      <c r="X1520" s="8" t="str">
        <f t="shared" si="119"/>
        <v/>
      </c>
    </row>
    <row r="1521" spans="1:24" ht="57" customHeight="1" x14ac:dyDescent="0.15">
      <c r="A1521" s="44"/>
      <c r="B1521" s="11"/>
      <c r="C1521" s="17"/>
      <c r="D1521" s="17"/>
      <c r="E1521" s="16"/>
      <c r="F1521" s="15"/>
      <c r="G1521" s="14"/>
      <c r="H1521" s="13" t="str">
        <f>IF(F1521="","",VLOOKUP(F1521,図書名リスト!$C$3:$W$900,16,0))</f>
        <v/>
      </c>
      <c r="I1521" s="12" t="str">
        <f>IF(F1521="","",VLOOKUP(X1521,図書名リスト!$A$3:$W$900,5,0))</f>
        <v/>
      </c>
      <c r="J1521" s="25" t="str">
        <f>IF(F1521="","",VLOOKUP(X1521,図書名リスト!$A$3:$W$900,9,0))</f>
        <v/>
      </c>
      <c r="K1521" s="24" t="str">
        <f>IF(F1521="","",VLOOKUP(X1521,図書名リスト!$A$3:$W$900,23,0))</f>
        <v/>
      </c>
      <c r="L1521" s="10" t="str">
        <f>IF(F1521="","",VLOOKUP(X1521,図書名リスト!$A$3:$W$900,11,0))</f>
        <v/>
      </c>
      <c r="M1521" s="43" t="str">
        <f>IF(F1521="","",VLOOKUP(X1521,図書名リスト!$A$3:$W$900,14,0))</f>
        <v/>
      </c>
      <c r="N1521" s="10" t="str">
        <f>IF(F1521="","",VLOOKUP(X1521,図書名リスト!$A$3:$W$900,17,0))</f>
        <v/>
      </c>
      <c r="O1521" s="11"/>
      <c r="P1521" s="23" t="str">
        <f>IF(F1521="","",VLOOKUP(X1521,図書名リスト!$A$3:$W$900,21,0))</f>
        <v/>
      </c>
      <c r="Q1521" s="22" t="str">
        <f>IF(F1521="","",VLOOKUP(X1521,図書名リスト!$A$3:$W$900,19,0))</f>
        <v/>
      </c>
      <c r="R1521" s="23" t="str">
        <f>IF(F1521="","",VLOOKUP(X1521,図書名リスト!$A$3:$W$900,20,0))</f>
        <v/>
      </c>
      <c r="S1521" s="22" t="str">
        <f>IF(F1521="","",VLOOKUP(X1521,図書名リスト!$A$3:$W$900,22,0))</f>
        <v/>
      </c>
      <c r="T1521" s="9" t="str">
        <f t="shared" si="115"/>
        <v xml:space="preserve"> </v>
      </c>
      <c r="U1521" s="9" t="str">
        <f t="shared" si="116"/>
        <v>　</v>
      </c>
      <c r="V1521" s="9" t="str">
        <f t="shared" si="117"/>
        <v xml:space="preserve"> </v>
      </c>
      <c r="W1521" s="9">
        <f t="shared" si="118"/>
        <v>0</v>
      </c>
      <c r="X1521" s="8" t="str">
        <f t="shared" si="119"/>
        <v/>
      </c>
    </row>
    <row r="1522" spans="1:24" ht="57" customHeight="1" x14ac:dyDescent="0.15">
      <c r="A1522" s="44"/>
      <c r="B1522" s="11"/>
      <c r="C1522" s="17"/>
      <c r="D1522" s="17"/>
      <c r="E1522" s="16"/>
      <c r="F1522" s="15"/>
      <c r="G1522" s="14"/>
      <c r="H1522" s="13" t="str">
        <f>IF(F1522="","",VLOOKUP(F1522,図書名リスト!$C$3:$W$900,16,0))</f>
        <v/>
      </c>
      <c r="I1522" s="12" t="str">
        <f>IF(F1522="","",VLOOKUP(X1522,図書名リスト!$A$3:$W$900,5,0))</f>
        <v/>
      </c>
      <c r="J1522" s="25" t="str">
        <f>IF(F1522="","",VLOOKUP(X1522,図書名リスト!$A$3:$W$900,9,0))</f>
        <v/>
      </c>
      <c r="K1522" s="24" t="str">
        <f>IF(F1522="","",VLOOKUP(X1522,図書名リスト!$A$3:$W$900,23,0))</f>
        <v/>
      </c>
      <c r="L1522" s="10" t="str">
        <f>IF(F1522="","",VLOOKUP(X1522,図書名リスト!$A$3:$W$900,11,0))</f>
        <v/>
      </c>
      <c r="M1522" s="43" t="str">
        <f>IF(F1522="","",VLOOKUP(X1522,図書名リスト!$A$3:$W$900,14,0))</f>
        <v/>
      </c>
      <c r="N1522" s="10" t="str">
        <f>IF(F1522="","",VLOOKUP(X1522,図書名リスト!$A$3:$W$900,17,0))</f>
        <v/>
      </c>
      <c r="O1522" s="11"/>
      <c r="P1522" s="23" t="str">
        <f>IF(F1522="","",VLOOKUP(X1522,図書名リスト!$A$3:$W$900,21,0))</f>
        <v/>
      </c>
      <c r="Q1522" s="22" t="str">
        <f>IF(F1522="","",VLOOKUP(X1522,図書名リスト!$A$3:$W$900,19,0))</f>
        <v/>
      </c>
      <c r="R1522" s="23" t="str">
        <f>IF(F1522="","",VLOOKUP(X1522,図書名リスト!$A$3:$W$900,20,0))</f>
        <v/>
      </c>
      <c r="S1522" s="22" t="str">
        <f>IF(F1522="","",VLOOKUP(X1522,図書名リスト!$A$3:$W$900,22,0))</f>
        <v/>
      </c>
      <c r="T1522" s="9" t="str">
        <f t="shared" si="115"/>
        <v xml:space="preserve"> </v>
      </c>
      <c r="U1522" s="9" t="str">
        <f t="shared" si="116"/>
        <v>　</v>
      </c>
      <c r="V1522" s="9" t="str">
        <f t="shared" si="117"/>
        <v xml:space="preserve"> </v>
      </c>
      <c r="W1522" s="9">
        <f t="shared" si="118"/>
        <v>0</v>
      </c>
      <c r="X1522" s="8" t="str">
        <f t="shared" si="119"/>
        <v/>
      </c>
    </row>
    <row r="1523" spans="1:24" ht="57" customHeight="1" x14ac:dyDescent="0.15">
      <c r="A1523" s="44"/>
      <c r="B1523" s="11"/>
      <c r="C1523" s="17"/>
      <c r="D1523" s="17"/>
      <c r="E1523" s="16"/>
      <c r="F1523" s="15"/>
      <c r="G1523" s="14"/>
      <c r="H1523" s="13" t="str">
        <f>IF(F1523="","",VLOOKUP(F1523,図書名リスト!$C$3:$W$900,16,0))</f>
        <v/>
      </c>
      <c r="I1523" s="12" t="str">
        <f>IF(F1523="","",VLOOKUP(X1523,図書名リスト!$A$3:$W$900,5,0))</f>
        <v/>
      </c>
      <c r="J1523" s="25" t="str">
        <f>IF(F1523="","",VLOOKUP(X1523,図書名リスト!$A$3:$W$900,9,0))</f>
        <v/>
      </c>
      <c r="K1523" s="24" t="str">
        <f>IF(F1523="","",VLOOKUP(X1523,図書名リスト!$A$3:$W$900,23,0))</f>
        <v/>
      </c>
      <c r="L1523" s="10" t="str">
        <f>IF(F1523="","",VLOOKUP(X1523,図書名リスト!$A$3:$W$900,11,0))</f>
        <v/>
      </c>
      <c r="M1523" s="43" t="str">
        <f>IF(F1523="","",VLOOKUP(X1523,図書名リスト!$A$3:$W$900,14,0))</f>
        <v/>
      </c>
      <c r="N1523" s="10" t="str">
        <f>IF(F1523="","",VLOOKUP(X1523,図書名リスト!$A$3:$W$900,17,0))</f>
        <v/>
      </c>
      <c r="O1523" s="11"/>
      <c r="P1523" s="23" t="str">
        <f>IF(F1523="","",VLOOKUP(X1523,図書名リスト!$A$3:$W$900,21,0))</f>
        <v/>
      </c>
      <c r="Q1523" s="22" t="str">
        <f>IF(F1523="","",VLOOKUP(X1523,図書名リスト!$A$3:$W$900,19,0))</f>
        <v/>
      </c>
      <c r="R1523" s="23" t="str">
        <f>IF(F1523="","",VLOOKUP(X1523,図書名リスト!$A$3:$W$900,20,0))</f>
        <v/>
      </c>
      <c r="S1523" s="22" t="str">
        <f>IF(F1523="","",VLOOKUP(X1523,図書名リスト!$A$3:$W$900,22,0))</f>
        <v/>
      </c>
      <c r="T1523" s="9" t="str">
        <f t="shared" si="115"/>
        <v xml:space="preserve"> </v>
      </c>
      <c r="U1523" s="9" t="str">
        <f t="shared" si="116"/>
        <v>　</v>
      </c>
      <c r="V1523" s="9" t="str">
        <f t="shared" si="117"/>
        <v xml:space="preserve"> </v>
      </c>
      <c r="W1523" s="9">
        <f t="shared" si="118"/>
        <v>0</v>
      </c>
      <c r="X1523" s="8" t="str">
        <f t="shared" si="119"/>
        <v/>
      </c>
    </row>
    <row r="1524" spans="1:24" ht="57" customHeight="1" x14ac:dyDescent="0.15">
      <c r="A1524" s="44"/>
      <c r="B1524" s="11"/>
      <c r="C1524" s="17"/>
      <c r="D1524" s="17"/>
      <c r="E1524" s="16"/>
      <c r="F1524" s="15"/>
      <c r="G1524" s="14"/>
      <c r="H1524" s="13" t="str">
        <f>IF(F1524="","",VLOOKUP(F1524,図書名リスト!$C$3:$W$900,16,0))</f>
        <v/>
      </c>
      <c r="I1524" s="12" t="str">
        <f>IF(F1524="","",VLOOKUP(X1524,図書名リスト!$A$3:$W$900,5,0))</f>
        <v/>
      </c>
      <c r="J1524" s="25" t="str">
        <f>IF(F1524="","",VLOOKUP(X1524,図書名リスト!$A$3:$W$900,9,0))</f>
        <v/>
      </c>
      <c r="K1524" s="24" t="str">
        <f>IF(F1524="","",VLOOKUP(X1524,図書名リスト!$A$3:$W$900,23,0))</f>
        <v/>
      </c>
      <c r="L1524" s="10" t="str">
        <f>IF(F1524="","",VLOOKUP(X1524,図書名リスト!$A$3:$W$900,11,0))</f>
        <v/>
      </c>
      <c r="M1524" s="43" t="str">
        <f>IF(F1524="","",VLOOKUP(X1524,図書名リスト!$A$3:$W$900,14,0))</f>
        <v/>
      </c>
      <c r="N1524" s="10" t="str">
        <f>IF(F1524="","",VLOOKUP(X1524,図書名リスト!$A$3:$W$900,17,0))</f>
        <v/>
      </c>
      <c r="O1524" s="11"/>
      <c r="P1524" s="23" t="str">
        <f>IF(F1524="","",VLOOKUP(X1524,図書名リスト!$A$3:$W$900,21,0))</f>
        <v/>
      </c>
      <c r="Q1524" s="22" t="str">
        <f>IF(F1524="","",VLOOKUP(X1524,図書名リスト!$A$3:$W$900,19,0))</f>
        <v/>
      </c>
      <c r="R1524" s="23" t="str">
        <f>IF(F1524="","",VLOOKUP(X1524,図書名リスト!$A$3:$W$900,20,0))</f>
        <v/>
      </c>
      <c r="S1524" s="22" t="str">
        <f>IF(F1524="","",VLOOKUP(X1524,図書名リスト!$A$3:$W$900,22,0))</f>
        <v/>
      </c>
      <c r="T1524" s="9" t="str">
        <f t="shared" si="115"/>
        <v xml:space="preserve"> </v>
      </c>
      <c r="U1524" s="9" t="str">
        <f t="shared" si="116"/>
        <v>　</v>
      </c>
      <c r="V1524" s="9" t="str">
        <f t="shared" si="117"/>
        <v xml:space="preserve"> </v>
      </c>
      <c r="W1524" s="9">
        <f t="shared" si="118"/>
        <v>0</v>
      </c>
      <c r="X1524" s="8" t="str">
        <f t="shared" si="119"/>
        <v/>
      </c>
    </row>
    <row r="1525" spans="1:24" ht="57" customHeight="1" x14ac:dyDescent="0.15">
      <c r="A1525" s="44"/>
      <c r="B1525" s="11"/>
      <c r="C1525" s="17"/>
      <c r="D1525" s="17"/>
      <c r="E1525" s="16"/>
      <c r="F1525" s="15"/>
      <c r="G1525" s="14"/>
      <c r="H1525" s="13" t="str">
        <f>IF(F1525="","",VLOOKUP(F1525,図書名リスト!$C$3:$W$900,16,0))</f>
        <v/>
      </c>
      <c r="I1525" s="12" t="str">
        <f>IF(F1525="","",VLOOKUP(X1525,図書名リスト!$A$3:$W$900,5,0))</f>
        <v/>
      </c>
      <c r="J1525" s="25" t="str">
        <f>IF(F1525="","",VLOOKUP(X1525,図書名リスト!$A$3:$W$900,9,0))</f>
        <v/>
      </c>
      <c r="K1525" s="24" t="str">
        <f>IF(F1525="","",VLOOKUP(X1525,図書名リスト!$A$3:$W$900,23,0))</f>
        <v/>
      </c>
      <c r="L1525" s="10" t="str">
        <f>IF(F1525="","",VLOOKUP(X1525,図書名リスト!$A$3:$W$900,11,0))</f>
        <v/>
      </c>
      <c r="M1525" s="43" t="str">
        <f>IF(F1525="","",VLOOKUP(X1525,図書名リスト!$A$3:$W$900,14,0))</f>
        <v/>
      </c>
      <c r="N1525" s="10" t="str">
        <f>IF(F1525="","",VLOOKUP(X1525,図書名リスト!$A$3:$W$900,17,0))</f>
        <v/>
      </c>
      <c r="O1525" s="11"/>
      <c r="P1525" s="23" t="str">
        <f>IF(F1525="","",VLOOKUP(X1525,図書名リスト!$A$3:$W$900,21,0))</f>
        <v/>
      </c>
      <c r="Q1525" s="22" t="str">
        <f>IF(F1525="","",VLOOKUP(X1525,図書名リスト!$A$3:$W$900,19,0))</f>
        <v/>
      </c>
      <c r="R1525" s="23" t="str">
        <f>IF(F1525="","",VLOOKUP(X1525,図書名リスト!$A$3:$W$900,20,0))</f>
        <v/>
      </c>
      <c r="S1525" s="22" t="str">
        <f>IF(F1525="","",VLOOKUP(X1525,図書名リスト!$A$3:$W$900,22,0))</f>
        <v/>
      </c>
      <c r="T1525" s="9" t="str">
        <f t="shared" si="115"/>
        <v xml:space="preserve"> </v>
      </c>
      <c r="U1525" s="9" t="str">
        <f t="shared" si="116"/>
        <v>　</v>
      </c>
      <c r="V1525" s="9" t="str">
        <f t="shared" si="117"/>
        <v xml:space="preserve"> </v>
      </c>
      <c r="W1525" s="9">
        <f t="shared" si="118"/>
        <v>0</v>
      </c>
      <c r="X1525" s="8" t="str">
        <f t="shared" si="119"/>
        <v/>
      </c>
    </row>
    <row r="1526" spans="1:24" ht="57" customHeight="1" x14ac:dyDescent="0.15">
      <c r="A1526" s="44"/>
      <c r="B1526" s="11"/>
      <c r="C1526" s="17"/>
      <c r="D1526" s="17"/>
      <c r="E1526" s="16"/>
      <c r="F1526" s="15"/>
      <c r="G1526" s="14"/>
      <c r="H1526" s="13" t="str">
        <f>IF(F1526="","",VLOOKUP(F1526,図書名リスト!$C$3:$W$900,16,0))</f>
        <v/>
      </c>
      <c r="I1526" s="12" t="str">
        <f>IF(F1526="","",VLOOKUP(X1526,図書名リスト!$A$3:$W$900,5,0))</f>
        <v/>
      </c>
      <c r="J1526" s="25" t="str">
        <f>IF(F1526="","",VLOOKUP(X1526,図書名リスト!$A$3:$W$900,9,0))</f>
        <v/>
      </c>
      <c r="K1526" s="24" t="str">
        <f>IF(F1526="","",VLOOKUP(X1526,図書名リスト!$A$3:$W$900,23,0))</f>
        <v/>
      </c>
      <c r="L1526" s="10" t="str">
        <f>IF(F1526="","",VLOOKUP(X1526,図書名リスト!$A$3:$W$900,11,0))</f>
        <v/>
      </c>
      <c r="M1526" s="43" t="str">
        <f>IF(F1526="","",VLOOKUP(X1526,図書名リスト!$A$3:$W$900,14,0))</f>
        <v/>
      </c>
      <c r="N1526" s="10" t="str">
        <f>IF(F1526="","",VLOOKUP(X1526,図書名リスト!$A$3:$W$900,17,0))</f>
        <v/>
      </c>
      <c r="O1526" s="11"/>
      <c r="P1526" s="23" t="str">
        <f>IF(F1526="","",VLOOKUP(X1526,図書名リスト!$A$3:$W$900,21,0))</f>
        <v/>
      </c>
      <c r="Q1526" s="22" t="str">
        <f>IF(F1526="","",VLOOKUP(X1526,図書名リスト!$A$3:$W$900,19,0))</f>
        <v/>
      </c>
      <c r="R1526" s="23" t="str">
        <f>IF(F1526="","",VLOOKUP(X1526,図書名リスト!$A$3:$W$900,20,0))</f>
        <v/>
      </c>
      <c r="S1526" s="22" t="str">
        <f>IF(F1526="","",VLOOKUP(X1526,図書名リスト!$A$3:$W$900,22,0))</f>
        <v/>
      </c>
      <c r="T1526" s="9" t="str">
        <f t="shared" si="115"/>
        <v xml:space="preserve"> </v>
      </c>
      <c r="U1526" s="9" t="str">
        <f t="shared" si="116"/>
        <v>　</v>
      </c>
      <c r="V1526" s="9" t="str">
        <f t="shared" si="117"/>
        <v xml:space="preserve"> </v>
      </c>
      <c r="W1526" s="9">
        <f t="shared" si="118"/>
        <v>0</v>
      </c>
      <c r="X1526" s="8" t="str">
        <f t="shared" si="119"/>
        <v/>
      </c>
    </row>
    <row r="1527" spans="1:24" ht="57" customHeight="1" x14ac:dyDescent="0.15">
      <c r="A1527" s="44"/>
      <c r="B1527" s="11"/>
      <c r="C1527" s="17"/>
      <c r="D1527" s="17"/>
      <c r="E1527" s="16"/>
      <c r="F1527" s="15"/>
      <c r="G1527" s="14"/>
      <c r="H1527" s="13" t="str">
        <f>IF(F1527="","",VLOOKUP(F1527,図書名リスト!$C$3:$W$900,16,0))</f>
        <v/>
      </c>
      <c r="I1527" s="12" t="str">
        <f>IF(F1527="","",VLOOKUP(X1527,図書名リスト!$A$3:$W$900,5,0))</f>
        <v/>
      </c>
      <c r="J1527" s="25" t="str">
        <f>IF(F1527="","",VLOOKUP(X1527,図書名リスト!$A$3:$W$900,9,0))</f>
        <v/>
      </c>
      <c r="K1527" s="24" t="str">
        <f>IF(F1527="","",VLOOKUP(X1527,図書名リスト!$A$3:$W$900,23,0))</f>
        <v/>
      </c>
      <c r="L1527" s="10" t="str">
        <f>IF(F1527="","",VLOOKUP(X1527,図書名リスト!$A$3:$W$900,11,0))</f>
        <v/>
      </c>
      <c r="M1527" s="43" t="str">
        <f>IF(F1527="","",VLOOKUP(X1527,図書名リスト!$A$3:$W$900,14,0))</f>
        <v/>
      </c>
      <c r="N1527" s="10" t="str">
        <f>IF(F1527="","",VLOOKUP(X1527,図書名リスト!$A$3:$W$900,17,0))</f>
        <v/>
      </c>
      <c r="O1527" s="11"/>
      <c r="P1527" s="23" t="str">
        <f>IF(F1527="","",VLOOKUP(X1527,図書名リスト!$A$3:$W$900,21,0))</f>
        <v/>
      </c>
      <c r="Q1527" s="22" t="str">
        <f>IF(F1527="","",VLOOKUP(X1527,図書名リスト!$A$3:$W$900,19,0))</f>
        <v/>
      </c>
      <c r="R1527" s="23" t="str">
        <f>IF(F1527="","",VLOOKUP(X1527,図書名リスト!$A$3:$W$900,20,0))</f>
        <v/>
      </c>
      <c r="S1527" s="22" t="str">
        <f>IF(F1527="","",VLOOKUP(X1527,図書名リスト!$A$3:$W$900,22,0))</f>
        <v/>
      </c>
      <c r="T1527" s="9" t="str">
        <f t="shared" si="115"/>
        <v xml:space="preserve"> </v>
      </c>
      <c r="U1527" s="9" t="str">
        <f t="shared" si="116"/>
        <v>　</v>
      </c>
      <c r="V1527" s="9" t="str">
        <f t="shared" si="117"/>
        <v xml:space="preserve"> </v>
      </c>
      <c r="W1527" s="9">
        <f t="shared" si="118"/>
        <v>0</v>
      </c>
      <c r="X1527" s="8" t="str">
        <f t="shared" si="119"/>
        <v/>
      </c>
    </row>
    <row r="1528" spans="1:24" ht="57" customHeight="1" x14ac:dyDescent="0.15">
      <c r="A1528" s="44"/>
      <c r="B1528" s="11"/>
      <c r="C1528" s="17"/>
      <c r="D1528" s="17"/>
      <c r="E1528" s="16"/>
      <c r="F1528" s="15"/>
      <c r="G1528" s="14"/>
      <c r="H1528" s="13" t="str">
        <f>IF(F1528="","",VLOOKUP(F1528,図書名リスト!$C$3:$W$900,16,0))</f>
        <v/>
      </c>
      <c r="I1528" s="12" t="str">
        <f>IF(F1528="","",VLOOKUP(X1528,図書名リスト!$A$3:$W$900,5,0))</f>
        <v/>
      </c>
      <c r="J1528" s="25" t="str">
        <f>IF(F1528="","",VLOOKUP(X1528,図書名リスト!$A$3:$W$900,9,0))</f>
        <v/>
      </c>
      <c r="K1528" s="24" t="str">
        <f>IF(F1528="","",VLOOKUP(X1528,図書名リスト!$A$3:$W$900,23,0))</f>
        <v/>
      </c>
      <c r="L1528" s="10" t="str">
        <f>IF(F1528="","",VLOOKUP(X1528,図書名リスト!$A$3:$W$900,11,0))</f>
        <v/>
      </c>
      <c r="M1528" s="43" t="str">
        <f>IF(F1528="","",VLOOKUP(X1528,図書名リスト!$A$3:$W$900,14,0))</f>
        <v/>
      </c>
      <c r="N1528" s="10" t="str">
        <f>IF(F1528="","",VLOOKUP(X1528,図書名リスト!$A$3:$W$900,17,0))</f>
        <v/>
      </c>
      <c r="O1528" s="11"/>
      <c r="P1528" s="23" t="str">
        <f>IF(F1528="","",VLOOKUP(X1528,図書名リスト!$A$3:$W$900,21,0))</f>
        <v/>
      </c>
      <c r="Q1528" s="22" t="str">
        <f>IF(F1528="","",VLOOKUP(X1528,図書名リスト!$A$3:$W$900,19,0))</f>
        <v/>
      </c>
      <c r="R1528" s="23" t="str">
        <f>IF(F1528="","",VLOOKUP(X1528,図書名リスト!$A$3:$W$900,20,0))</f>
        <v/>
      </c>
      <c r="S1528" s="22" t="str">
        <f>IF(F1528="","",VLOOKUP(X1528,図書名リスト!$A$3:$W$900,22,0))</f>
        <v/>
      </c>
      <c r="T1528" s="9" t="str">
        <f t="shared" si="115"/>
        <v xml:space="preserve"> </v>
      </c>
      <c r="U1528" s="9" t="str">
        <f t="shared" si="116"/>
        <v>　</v>
      </c>
      <c r="V1528" s="9" t="str">
        <f t="shared" si="117"/>
        <v xml:space="preserve"> </v>
      </c>
      <c r="W1528" s="9">
        <f t="shared" si="118"/>
        <v>0</v>
      </c>
      <c r="X1528" s="8" t="str">
        <f t="shared" si="119"/>
        <v/>
      </c>
    </row>
    <row r="1529" spans="1:24" ht="57" customHeight="1" x14ac:dyDescent="0.15">
      <c r="A1529" s="44"/>
      <c r="B1529" s="11"/>
      <c r="C1529" s="17"/>
      <c r="D1529" s="17"/>
      <c r="E1529" s="16"/>
      <c r="F1529" s="15"/>
      <c r="G1529" s="14"/>
      <c r="H1529" s="13" t="str">
        <f>IF(F1529="","",VLOOKUP(F1529,図書名リスト!$C$3:$W$900,16,0))</f>
        <v/>
      </c>
      <c r="I1529" s="12" t="str">
        <f>IF(F1529="","",VLOOKUP(X1529,図書名リスト!$A$3:$W$900,5,0))</f>
        <v/>
      </c>
      <c r="J1529" s="25" t="str">
        <f>IF(F1529="","",VLOOKUP(X1529,図書名リスト!$A$3:$W$900,9,0))</f>
        <v/>
      </c>
      <c r="K1529" s="24" t="str">
        <f>IF(F1529="","",VLOOKUP(X1529,図書名リスト!$A$3:$W$900,23,0))</f>
        <v/>
      </c>
      <c r="L1529" s="10" t="str">
        <f>IF(F1529="","",VLOOKUP(X1529,図書名リスト!$A$3:$W$900,11,0))</f>
        <v/>
      </c>
      <c r="M1529" s="43" t="str">
        <f>IF(F1529="","",VLOOKUP(X1529,図書名リスト!$A$3:$W$900,14,0))</f>
        <v/>
      </c>
      <c r="N1529" s="10" t="str">
        <f>IF(F1529="","",VLOOKUP(X1529,図書名リスト!$A$3:$W$900,17,0))</f>
        <v/>
      </c>
      <c r="O1529" s="11"/>
      <c r="P1529" s="23" t="str">
        <f>IF(F1529="","",VLOOKUP(X1529,図書名リスト!$A$3:$W$900,21,0))</f>
        <v/>
      </c>
      <c r="Q1529" s="22" t="str">
        <f>IF(F1529="","",VLOOKUP(X1529,図書名リスト!$A$3:$W$900,19,0))</f>
        <v/>
      </c>
      <c r="R1529" s="23" t="str">
        <f>IF(F1529="","",VLOOKUP(X1529,図書名リスト!$A$3:$W$900,20,0))</f>
        <v/>
      </c>
      <c r="S1529" s="22" t="str">
        <f>IF(F1529="","",VLOOKUP(X1529,図書名リスト!$A$3:$W$900,22,0))</f>
        <v/>
      </c>
      <c r="T1529" s="9" t="str">
        <f t="shared" si="115"/>
        <v xml:space="preserve"> </v>
      </c>
      <c r="U1529" s="9" t="str">
        <f t="shared" si="116"/>
        <v>　</v>
      </c>
      <c r="V1529" s="9" t="str">
        <f t="shared" si="117"/>
        <v xml:space="preserve"> </v>
      </c>
      <c r="W1529" s="9">
        <f t="shared" si="118"/>
        <v>0</v>
      </c>
      <c r="X1529" s="8" t="str">
        <f t="shared" si="119"/>
        <v/>
      </c>
    </row>
    <row r="1530" spans="1:24" ht="57" customHeight="1" x14ac:dyDescent="0.15">
      <c r="A1530" s="44"/>
      <c r="B1530" s="11"/>
      <c r="C1530" s="17"/>
      <c r="D1530" s="17"/>
      <c r="E1530" s="16"/>
      <c r="F1530" s="15"/>
      <c r="G1530" s="14"/>
      <c r="H1530" s="13" t="str">
        <f>IF(F1530="","",VLOOKUP(F1530,図書名リスト!$C$3:$W$900,16,0))</f>
        <v/>
      </c>
      <c r="I1530" s="12" t="str">
        <f>IF(F1530="","",VLOOKUP(X1530,図書名リスト!$A$3:$W$900,5,0))</f>
        <v/>
      </c>
      <c r="J1530" s="25" t="str">
        <f>IF(F1530="","",VLOOKUP(X1530,図書名リスト!$A$3:$W$900,9,0))</f>
        <v/>
      </c>
      <c r="K1530" s="24" t="str">
        <f>IF(F1530="","",VLOOKUP(X1530,図書名リスト!$A$3:$W$900,23,0))</f>
        <v/>
      </c>
      <c r="L1530" s="10" t="str">
        <f>IF(F1530="","",VLOOKUP(X1530,図書名リスト!$A$3:$W$900,11,0))</f>
        <v/>
      </c>
      <c r="M1530" s="43" t="str">
        <f>IF(F1530="","",VLOOKUP(X1530,図書名リスト!$A$3:$W$900,14,0))</f>
        <v/>
      </c>
      <c r="N1530" s="10" t="str">
        <f>IF(F1530="","",VLOOKUP(X1530,図書名リスト!$A$3:$W$900,17,0))</f>
        <v/>
      </c>
      <c r="O1530" s="11"/>
      <c r="P1530" s="23" t="str">
        <f>IF(F1530="","",VLOOKUP(X1530,図書名リスト!$A$3:$W$900,21,0))</f>
        <v/>
      </c>
      <c r="Q1530" s="22" t="str">
        <f>IF(F1530="","",VLOOKUP(X1530,図書名リスト!$A$3:$W$900,19,0))</f>
        <v/>
      </c>
      <c r="R1530" s="23" t="str">
        <f>IF(F1530="","",VLOOKUP(X1530,図書名リスト!$A$3:$W$900,20,0))</f>
        <v/>
      </c>
      <c r="S1530" s="22" t="str">
        <f>IF(F1530="","",VLOOKUP(X1530,図書名リスト!$A$3:$W$900,22,0))</f>
        <v/>
      </c>
      <c r="T1530" s="9" t="str">
        <f t="shared" si="115"/>
        <v xml:space="preserve"> </v>
      </c>
      <c r="U1530" s="9" t="str">
        <f t="shared" si="116"/>
        <v>　</v>
      </c>
      <c r="V1530" s="9" t="str">
        <f t="shared" si="117"/>
        <v xml:space="preserve"> </v>
      </c>
      <c r="W1530" s="9">
        <f t="shared" si="118"/>
        <v>0</v>
      </c>
      <c r="X1530" s="8" t="str">
        <f t="shared" si="119"/>
        <v/>
      </c>
    </row>
    <row r="1531" spans="1:24" ht="57" customHeight="1" x14ac:dyDescent="0.15">
      <c r="A1531" s="44"/>
      <c r="B1531" s="11"/>
      <c r="C1531" s="17"/>
      <c r="D1531" s="17"/>
      <c r="E1531" s="16"/>
      <c r="F1531" s="15"/>
      <c r="G1531" s="14"/>
      <c r="H1531" s="13" t="str">
        <f>IF(F1531="","",VLOOKUP(F1531,図書名リスト!$C$3:$W$900,16,0))</f>
        <v/>
      </c>
      <c r="I1531" s="12" t="str">
        <f>IF(F1531="","",VLOOKUP(X1531,図書名リスト!$A$3:$W$900,5,0))</f>
        <v/>
      </c>
      <c r="J1531" s="25" t="str">
        <f>IF(F1531="","",VLOOKUP(X1531,図書名リスト!$A$3:$W$900,9,0))</f>
        <v/>
      </c>
      <c r="K1531" s="24" t="str">
        <f>IF(F1531="","",VLOOKUP(X1531,図書名リスト!$A$3:$W$900,23,0))</f>
        <v/>
      </c>
      <c r="L1531" s="10" t="str">
        <f>IF(F1531="","",VLOOKUP(X1531,図書名リスト!$A$3:$W$900,11,0))</f>
        <v/>
      </c>
      <c r="M1531" s="43" t="str">
        <f>IF(F1531="","",VLOOKUP(X1531,図書名リスト!$A$3:$W$900,14,0))</f>
        <v/>
      </c>
      <c r="N1531" s="10" t="str">
        <f>IF(F1531="","",VLOOKUP(X1531,図書名リスト!$A$3:$W$900,17,0))</f>
        <v/>
      </c>
      <c r="O1531" s="11"/>
      <c r="P1531" s="23" t="str">
        <f>IF(F1531="","",VLOOKUP(X1531,図書名リスト!$A$3:$W$900,21,0))</f>
        <v/>
      </c>
      <c r="Q1531" s="22" t="str">
        <f>IF(F1531="","",VLOOKUP(X1531,図書名リスト!$A$3:$W$900,19,0))</f>
        <v/>
      </c>
      <c r="R1531" s="23" t="str">
        <f>IF(F1531="","",VLOOKUP(X1531,図書名リスト!$A$3:$W$900,20,0))</f>
        <v/>
      </c>
      <c r="S1531" s="22" t="str">
        <f>IF(F1531="","",VLOOKUP(X1531,図書名リスト!$A$3:$W$900,22,0))</f>
        <v/>
      </c>
      <c r="T1531" s="9" t="str">
        <f t="shared" si="115"/>
        <v xml:space="preserve"> </v>
      </c>
      <c r="U1531" s="9" t="str">
        <f t="shared" si="116"/>
        <v>　</v>
      </c>
      <c r="V1531" s="9" t="str">
        <f t="shared" si="117"/>
        <v xml:space="preserve"> </v>
      </c>
      <c r="W1531" s="9">
        <f t="shared" si="118"/>
        <v>0</v>
      </c>
      <c r="X1531" s="8" t="str">
        <f t="shared" si="119"/>
        <v/>
      </c>
    </row>
    <row r="1532" spans="1:24" ht="57" customHeight="1" x14ac:dyDescent="0.15">
      <c r="A1532" s="44"/>
      <c r="B1532" s="11"/>
      <c r="C1532" s="17"/>
      <c r="D1532" s="17"/>
      <c r="E1532" s="16"/>
      <c r="F1532" s="15"/>
      <c r="G1532" s="14"/>
      <c r="H1532" s="13" t="str">
        <f>IF(F1532="","",VLOOKUP(F1532,図書名リスト!$C$3:$W$900,16,0))</f>
        <v/>
      </c>
      <c r="I1532" s="12" t="str">
        <f>IF(F1532="","",VLOOKUP(X1532,図書名リスト!$A$3:$W$900,5,0))</f>
        <v/>
      </c>
      <c r="J1532" s="25" t="str">
        <f>IF(F1532="","",VLOOKUP(X1532,図書名リスト!$A$3:$W$900,9,0))</f>
        <v/>
      </c>
      <c r="K1532" s="24" t="str">
        <f>IF(F1532="","",VLOOKUP(X1532,図書名リスト!$A$3:$W$900,23,0))</f>
        <v/>
      </c>
      <c r="L1532" s="10" t="str">
        <f>IF(F1532="","",VLOOKUP(X1532,図書名リスト!$A$3:$W$900,11,0))</f>
        <v/>
      </c>
      <c r="M1532" s="43" t="str">
        <f>IF(F1532="","",VLOOKUP(X1532,図書名リスト!$A$3:$W$900,14,0))</f>
        <v/>
      </c>
      <c r="N1532" s="10" t="str">
        <f>IF(F1532="","",VLOOKUP(X1532,図書名リスト!$A$3:$W$900,17,0))</f>
        <v/>
      </c>
      <c r="O1532" s="11"/>
      <c r="P1532" s="23" t="str">
        <f>IF(F1532="","",VLOOKUP(X1532,図書名リスト!$A$3:$W$900,21,0))</f>
        <v/>
      </c>
      <c r="Q1532" s="22" t="str">
        <f>IF(F1532="","",VLOOKUP(X1532,図書名リスト!$A$3:$W$900,19,0))</f>
        <v/>
      </c>
      <c r="R1532" s="23" t="str">
        <f>IF(F1532="","",VLOOKUP(X1532,図書名リスト!$A$3:$W$900,20,0))</f>
        <v/>
      </c>
      <c r="S1532" s="22" t="str">
        <f>IF(F1532="","",VLOOKUP(X1532,図書名リスト!$A$3:$W$900,22,0))</f>
        <v/>
      </c>
      <c r="T1532" s="9" t="str">
        <f t="shared" si="115"/>
        <v xml:space="preserve"> </v>
      </c>
      <c r="U1532" s="9" t="str">
        <f t="shared" si="116"/>
        <v>　</v>
      </c>
      <c r="V1532" s="9" t="str">
        <f t="shared" si="117"/>
        <v xml:space="preserve"> </v>
      </c>
      <c r="W1532" s="9">
        <f t="shared" si="118"/>
        <v>0</v>
      </c>
      <c r="X1532" s="8" t="str">
        <f t="shared" si="119"/>
        <v/>
      </c>
    </row>
    <row r="1533" spans="1:24" ht="57" customHeight="1" x14ac:dyDescent="0.15">
      <c r="A1533" s="44"/>
      <c r="B1533" s="11"/>
      <c r="C1533" s="17"/>
      <c r="D1533" s="17"/>
      <c r="E1533" s="16"/>
      <c r="F1533" s="15"/>
      <c r="G1533" s="14"/>
      <c r="H1533" s="13" t="str">
        <f>IF(F1533="","",VLOOKUP(F1533,図書名リスト!$C$3:$W$900,16,0))</f>
        <v/>
      </c>
      <c r="I1533" s="12" t="str">
        <f>IF(F1533="","",VLOOKUP(X1533,図書名リスト!$A$3:$W$900,5,0))</f>
        <v/>
      </c>
      <c r="J1533" s="25" t="str">
        <f>IF(F1533="","",VLOOKUP(X1533,図書名リスト!$A$3:$W$900,9,0))</f>
        <v/>
      </c>
      <c r="K1533" s="24" t="str">
        <f>IF(F1533="","",VLOOKUP(X1533,図書名リスト!$A$3:$W$900,23,0))</f>
        <v/>
      </c>
      <c r="L1533" s="10" t="str">
        <f>IF(F1533="","",VLOOKUP(X1533,図書名リスト!$A$3:$W$900,11,0))</f>
        <v/>
      </c>
      <c r="M1533" s="43" t="str">
        <f>IF(F1533="","",VLOOKUP(X1533,図書名リスト!$A$3:$W$900,14,0))</f>
        <v/>
      </c>
      <c r="N1533" s="10" t="str">
        <f>IF(F1533="","",VLOOKUP(X1533,図書名リスト!$A$3:$W$900,17,0))</f>
        <v/>
      </c>
      <c r="O1533" s="11"/>
      <c r="P1533" s="23" t="str">
        <f>IF(F1533="","",VLOOKUP(X1533,図書名リスト!$A$3:$W$900,21,0))</f>
        <v/>
      </c>
      <c r="Q1533" s="22" t="str">
        <f>IF(F1533="","",VLOOKUP(X1533,図書名リスト!$A$3:$W$900,19,0))</f>
        <v/>
      </c>
      <c r="R1533" s="23" t="str">
        <f>IF(F1533="","",VLOOKUP(X1533,図書名リスト!$A$3:$W$900,20,0))</f>
        <v/>
      </c>
      <c r="S1533" s="22" t="str">
        <f>IF(F1533="","",VLOOKUP(X1533,図書名リスト!$A$3:$W$900,22,0))</f>
        <v/>
      </c>
      <c r="T1533" s="9" t="str">
        <f t="shared" si="115"/>
        <v xml:space="preserve"> </v>
      </c>
      <c r="U1533" s="9" t="str">
        <f t="shared" si="116"/>
        <v>　</v>
      </c>
      <c r="V1533" s="9" t="str">
        <f t="shared" si="117"/>
        <v xml:space="preserve"> </v>
      </c>
      <c r="W1533" s="9">
        <f t="shared" si="118"/>
        <v>0</v>
      </c>
      <c r="X1533" s="8" t="str">
        <f t="shared" si="119"/>
        <v/>
      </c>
    </row>
    <row r="1534" spans="1:24" ht="57" customHeight="1" x14ac:dyDescent="0.15">
      <c r="A1534" s="44"/>
      <c r="B1534" s="11"/>
      <c r="C1534" s="17"/>
      <c r="D1534" s="17"/>
      <c r="E1534" s="16"/>
      <c r="F1534" s="15"/>
      <c r="G1534" s="14"/>
      <c r="H1534" s="13" t="str">
        <f>IF(F1534="","",VLOOKUP(F1534,図書名リスト!$C$3:$W$900,16,0))</f>
        <v/>
      </c>
      <c r="I1534" s="12" t="str">
        <f>IF(F1534="","",VLOOKUP(X1534,図書名リスト!$A$3:$W$900,5,0))</f>
        <v/>
      </c>
      <c r="J1534" s="25" t="str">
        <f>IF(F1534="","",VLOOKUP(X1534,図書名リスト!$A$3:$W$900,9,0))</f>
        <v/>
      </c>
      <c r="K1534" s="24" t="str">
        <f>IF(F1534="","",VLOOKUP(X1534,図書名リスト!$A$3:$W$900,23,0))</f>
        <v/>
      </c>
      <c r="L1534" s="10" t="str">
        <f>IF(F1534="","",VLOOKUP(X1534,図書名リスト!$A$3:$W$900,11,0))</f>
        <v/>
      </c>
      <c r="M1534" s="43" t="str">
        <f>IF(F1534="","",VLOOKUP(X1534,図書名リスト!$A$3:$W$900,14,0))</f>
        <v/>
      </c>
      <c r="N1534" s="10" t="str">
        <f>IF(F1534="","",VLOOKUP(X1534,図書名リスト!$A$3:$W$900,17,0))</f>
        <v/>
      </c>
      <c r="O1534" s="11"/>
      <c r="P1534" s="23" t="str">
        <f>IF(F1534="","",VLOOKUP(X1534,図書名リスト!$A$3:$W$900,21,0))</f>
        <v/>
      </c>
      <c r="Q1534" s="22" t="str">
        <f>IF(F1534="","",VLOOKUP(X1534,図書名リスト!$A$3:$W$900,19,0))</f>
        <v/>
      </c>
      <c r="R1534" s="23" t="str">
        <f>IF(F1534="","",VLOOKUP(X1534,図書名リスト!$A$3:$W$900,20,0))</f>
        <v/>
      </c>
      <c r="S1534" s="22" t="str">
        <f>IF(F1534="","",VLOOKUP(X1534,図書名リスト!$A$3:$W$900,22,0))</f>
        <v/>
      </c>
      <c r="T1534" s="9" t="str">
        <f t="shared" si="115"/>
        <v xml:space="preserve"> </v>
      </c>
      <c r="U1534" s="9" t="str">
        <f t="shared" si="116"/>
        <v>　</v>
      </c>
      <c r="V1534" s="9" t="str">
        <f t="shared" si="117"/>
        <v xml:space="preserve"> </v>
      </c>
      <c r="W1534" s="9">
        <f t="shared" si="118"/>
        <v>0</v>
      </c>
      <c r="X1534" s="8" t="str">
        <f t="shared" si="119"/>
        <v/>
      </c>
    </row>
    <row r="1535" spans="1:24" ht="57" customHeight="1" x14ac:dyDescent="0.15">
      <c r="A1535" s="44"/>
      <c r="B1535" s="11"/>
      <c r="C1535" s="17"/>
      <c r="D1535" s="17"/>
      <c r="E1535" s="16"/>
      <c r="F1535" s="15"/>
      <c r="G1535" s="14"/>
      <c r="H1535" s="13" t="str">
        <f>IF(F1535="","",VLOOKUP(F1535,図書名リスト!$C$3:$W$900,16,0))</f>
        <v/>
      </c>
      <c r="I1535" s="12" t="str">
        <f>IF(F1535="","",VLOOKUP(X1535,図書名リスト!$A$3:$W$900,5,0))</f>
        <v/>
      </c>
      <c r="J1535" s="25" t="str">
        <f>IF(F1535="","",VLOOKUP(X1535,図書名リスト!$A$3:$W$900,9,0))</f>
        <v/>
      </c>
      <c r="K1535" s="24" t="str">
        <f>IF(F1535="","",VLOOKUP(X1535,図書名リスト!$A$3:$W$900,23,0))</f>
        <v/>
      </c>
      <c r="L1535" s="10" t="str">
        <f>IF(F1535="","",VLOOKUP(X1535,図書名リスト!$A$3:$W$900,11,0))</f>
        <v/>
      </c>
      <c r="M1535" s="43" t="str">
        <f>IF(F1535="","",VLOOKUP(X1535,図書名リスト!$A$3:$W$900,14,0))</f>
        <v/>
      </c>
      <c r="N1535" s="10" t="str">
        <f>IF(F1535="","",VLOOKUP(X1535,図書名リスト!$A$3:$W$900,17,0))</f>
        <v/>
      </c>
      <c r="O1535" s="11"/>
      <c r="P1535" s="23" t="str">
        <f>IF(F1535="","",VLOOKUP(X1535,図書名リスト!$A$3:$W$900,21,0))</f>
        <v/>
      </c>
      <c r="Q1535" s="22" t="str">
        <f>IF(F1535="","",VLOOKUP(X1535,図書名リスト!$A$3:$W$900,19,0))</f>
        <v/>
      </c>
      <c r="R1535" s="23" t="str">
        <f>IF(F1535="","",VLOOKUP(X1535,図書名リスト!$A$3:$W$900,20,0))</f>
        <v/>
      </c>
      <c r="S1535" s="22" t="str">
        <f>IF(F1535="","",VLOOKUP(X1535,図書名リスト!$A$3:$W$900,22,0))</f>
        <v/>
      </c>
      <c r="T1535" s="9" t="str">
        <f t="shared" si="115"/>
        <v xml:space="preserve"> </v>
      </c>
      <c r="U1535" s="9" t="str">
        <f t="shared" si="116"/>
        <v>　</v>
      </c>
      <c r="V1535" s="9" t="str">
        <f t="shared" si="117"/>
        <v xml:space="preserve"> </v>
      </c>
      <c r="W1535" s="9">
        <f t="shared" si="118"/>
        <v>0</v>
      </c>
      <c r="X1535" s="8" t="str">
        <f t="shared" si="119"/>
        <v/>
      </c>
    </row>
    <row r="1536" spans="1:24" ht="57" customHeight="1" x14ac:dyDescent="0.15">
      <c r="A1536" s="44"/>
      <c r="B1536" s="11"/>
      <c r="C1536" s="17"/>
      <c r="D1536" s="17"/>
      <c r="E1536" s="16"/>
      <c r="F1536" s="15"/>
      <c r="G1536" s="14"/>
      <c r="H1536" s="13" t="str">
        <f>IF(F1536="","",VLOOKUP(F1536,図書名リスト!$C$3:$W$900,16,0))</f>
        <v/>
      </c>
      <c r="I1536" s="12" t="str">
        <f>IF(F1536="","",VLOOKUP(X1536,図書名リスト!$A$3:$W$900,5,0))</f>
        <v/>
      </c>
      <c r="J1536" s="25" t="str">
        <f>IF(F1536="","",VLOOKUP(X1536,図書名リスト!$A$3:$W$900,9,0))</f>
        <v/>
      </c>
      <c r="K1536" s="24" t="str">
        <f>IF(F1536="","",VLOOKUP(X1536,図書名リスト!$A$3:$W$900,23,0))</f>
        <v/>
      </c>
      <c r="L1536" s="10" t="str">
        <f>IF(F1536="","",VLOOKUP(X1536,図書名リスト!$A$3:$W$900,11,0))</f>
        <v/>
      </c>
      <c r="M1536" s="43" t="str">
        <f>IF(F1536="","",VLOOKUP(X1536,図書名リスト!$A$3:$W$900,14,0))</f>
        <v/>
      </c>
      <c r="N1536" s="10" t="str">
        <f>IF(F1536="","",VLOOKUP(X1536,図書名リスト!$A$3:$W$900,17,0))</f>
        <v/>
      </c>
      <c r="O1536" s="11"/>
      <c r="P1536" s="23" t="str">
        <f>IF(F1536="","",VLOOKUP(X1536,図書名リスト!$A$3:$W$900,21,0))</f>
        <v/>
      </c>
      <c r="Q1536" s="22" t="str">
        <f>IF(F1536="","",VLOOKUP(X1536,図書名リスト!$A$3:$W$900,19,0))</f>
        <v/>
      </c>
      <c r="R1536" s="23" t="str">
        <f>IF(F1536="","",VLOOKUP(X1536,図書名リスト!$A$3:$W$900,20,0))</f>
        <v/>
      </c>
      <c r="S1536" s="22" t="str">
        <f>IF(F1536="","",VLOOKUP(X1536,図書名リスト!$A$3:$W$900,22,0))</f>
        <v/>
      </c>
      <c r="T1536" s="9" t="str">
        <f t="shared" si="115"/>
        <v xml:space="preserve"> </v>
      </c>
      <c r="U1536" s="9" t="str">
        <f t="shared" si="116"/>
        <v>　</v>
      </c>
      <c r="V1536" s="9" t="str">
        <f t="shared" si="117"/>
        <v xml:space="preserve"> </v>
      </c>
      <c r="W1536" s="9">
        <f t="shared" si="118"/>
        <v>0</v>
      </c>
      <c r="X1536" s="8" t="str">
        <f t="shared" si="119"/>
        <v/>
      </c>
    </row>
    <row r="1537" spans="1:24" ht="57" customHeight="1" x14ac:dyDescent="0.15">
      <c r="A1537" s="44"/>
      <c r="B1537" s="11"/>
      <c r="C1537" s="17"/>
      <c r="D1537" s="17"/>
      <c r="E1537" s="16"/>
      <c r="F1537" s="15"/>
      <c r="G1537" s="14"/>
      <c r="H1537" s="13" t="str">
        <f>IF(F1537="","",VLOOKUP(F1537,図書名リスト!$C$3:$W$900,16,0))</f>
        <v/>
      </c>
      <c r="I1537" s="12" t="str">
        <f>IF(F1537="","",VLOOKUP(X1537,図書名リスト!$A$3:$W$900,5,0))</f>
        <v/>
      </c>
      <c r="J1537" s="25" t="str">
        <f>IF(F1537="","",VLOOKUP(X1537,図書名リスト!$A$3:$W$900,9,0))</f>
        <v/>
      </c>
      <c r="K1537" s="24" t="str">
        <f>IF(F1537="","",VLOOKUP(X1537,図書名リスト!$A$3:$W$900,23,0))</f>
        <v/>
      </c>
      <c r="L1537" s="10" t="str">
        <f>IF(F1537="","",VLOOKUP(X1537,図書名リスト!$A$3:$W$900,11,0))</f>
        <v/>
      </c>
      <c r="M1537" s="43" t="str">
        <f>IF(F1537="","",VLOOKUP(X1537,図書名リスト!$A$3:$W$900,14,0))</f>
        <v/>
      </c>
      <c r="N1537" s="10" t="str">
        <f>IF(F1537="","",VLOOKUP(X1537,図書名リスト!$A$3:$W$900,17,0))</f>
        <v/>
      </c>
      <c r="O1537" s="11"/>
      <c r="P1537" s="23" t="str">
        <f>IF(F1537="","",VLOOKUP(X1537,図書名リスト!$A$3:$W$900,21,0))</f>
        <v/>
      </c>
      <c r="Q1537" s="22" t="str">
        <f>IF(F1537="","",VLOOKUP(X1537,図書名リスト!$A$3:$W$900,19,0))</f>
        <v/>
      </c>
      <c r="R1537" s="23" t="str">
        <f>IF(F1537="","",VLOOKUP(X1537,図書名リスト!$A$3:$W$900,20,0))</f>
        <v/>
      </c>
      <c r="S1537" s="22" t="str">
        <f>IF(F1537="","",VLOOKUP(X1537,図書名リスト!$A$3:$W$900,22,0))</f>
        <v/>
      </c>
      <c r="T1537" s="9" t="str">
        <f t="shared" si="115"/>
        <v xml:space="preserve"> </v>
      </c>
      <c r="U1537" s="9" t="str">
        <f t="shared" si="116"/>
        <v>　</v>
      </c>
      <c r="V1537" s="9" t="str">
        <f t="shared" si="117"/>
        <v xml:space="preserve"> </v>
      </c>
      <c r="W1537" s="9">
        <f t="shared" si="118"/>
        <v>0</v>
      </c>
      <c r="X1537" s="8" t="str">
        <f t="shared" si="119"/>
        <v/>
      </c>
    </row>
    <row r="1538" spans="1:24" ht="57" customHeight="1" x14ac:dyDescent="0.15">
      <c r="A1538" s="44"/>
      <c r="B1538" s="11"/>
      <c r="C1538" s="17"/>
      <c r="D1538" s="17"/>
      <c r="E1538" s="16"/>
      <c r="F1538" s="15"/>
      <c r="G1538" s="14"/>
      <c r="H1538" s="13" t="str">
        <f>IF(F1538="","",VLOOKUP(F1538,図書名リスト!$C$3:$W$900,16,0))</f>
        <v/>
      </c>
      <c r="I1538" s="12" t="str">
        <f>IF(F1538="","",VLOOKUP(X1538,図書名リスト!$A$3:$W$900,5,0))</f>
        <v/>
      </c>
      <c r="J1538" s="25" t="str">
        <f>IF(F1538="","",VLOOKUP(X1538,図書名リスト!$A$3:$W$900,9,0))</f>
        <v/>
      </c>
      <c r="K1538" s="24" t="str">
        <f>IF(F1538="","",VLOOKUP(X1538,図書名リスト!$A$3:$W$900,23,0))</f>
        <v/>
      </c>
      <c r="L1538" s="10" t="str">
        <f>IF(F1538="","",VLOOKUP(X1538,図書名リスト!$A$3:$W$900,11,0))</f>
        <v/>
      </c>
      <c r="M1538" s="43" t="str">
        <f>IF(F1538="","",VLOOKUP(X1538,図書名リスト!$A$3:$W$900,14,0))</f>
        <v/>
      </c>
      <c r="N1538" s="10" t="str">
        <f>IF(F1538="","",VLOOKUP(X1538,図書名リスト!$A$3:$W$900,17,0))</f>
        <v/>
      </c>
      <c r="O1538" s="11"/>
      <c r="P1538" s="23" t="str">
        <f>IF(F1538="","",VLOOKUP(X1538,図書名リスト!$A$3:$W$900,21,0))</f>
        <v/>
      </c>
      <c r="Q1538" s="22" t="str">
        <f>IF(F1538="","",VLOOKUP(X1538,図書名リスト!$A$3:$W$900,19,0))</f>
        <v/>
      </c>
      <c r="R1538" s="23" t="str">
        <f>IF(F1538="","",VLOOKUP(X1538,図書名リスト!$A$3:$W$900,20,0))</f>
        <v/>
      </c>
      <c r="S1538" s="22" t="str">
        <f>IF(F1538="","",VLOOKUP(X1538,図書名リスト!$A$3:$W$900,22,0))</f>
        <v/>
      </c>
      <c r="T1538" s="9" t="str">
        <f t="shared" si="115"/>
        <v xml:space="preserve"> </v>
      </c>
      <c r="U1538" s="9" t="str">
        <f t="shared" si="116"/>
        <v>　</v>
      </c>
      <c r="V1538" s="9" t="str">
        <f t="shared" si="117"/>
        <v xml:space="preserve"> </v>
      </c>
      <c r="W1538" s="9">
        <f t="shared" si="118"/>
        <v>0</v>
      </c>
      <c r="X1538" s="8" t="str">
        <f t="shared" si="119"/>
        <v/>
      </c>
    </row>
    <row r="1539" spans="1:24" ht="57" customHeight="1" x14ac:dyDescent="0.15">
      <c r="A1539" s="44"/>
      <c r="B1539" s="11"/>
      <c r="C1539" s="17"/>
      <c r="D1539" s="17"/>
      <c r="E1539" s="16"/>
      <c r="F1539" s="15"/>
      <c r="G1539" s="14"/>
      <c r="H1539" s="13" t="str">
        <f>IF(F1539="","",VLOOKUP(F1539,図書名リスト!$C$3:$W$900,16,0))</f>
        <v/>
      </c>
      <c r="I1539" s="12" t="str">
        <f>IF(F1539="","",VLOOKUP(X1539,図書名リスト!$A$3:$W$900,5,0))</f>
        <v/>
      </c>
      <c r="J1539" s="25" t="str">
        <f>IF(F1539="","",VLOOKUP(X1539,図書名リスト!$A$3:$W$900,9,0))</f>
        <v/>
      </c>
      <c r="K1539" s="24" t="str">
        <f>IF(F1539="","",VLOOKUP(X1539,図書名リスト!$A$3:$W$900,23,0))</f>
        <v/>
      </c>
      <c r="L1539" s="10" t="str">
        <f>IF(F1539="","",VLOOKUP(X1539,図書名リスト!$A$3:$W$900,11,0))</f>
        <v/>
      </c>
      <c r="M1539" s="43" t="str">
        <f>IF(F1539="","",VLOOKUP(X1539,図書名リスト!$A$3:$W$900,14,0))</f>
        <v/>
      </c>
      <c r="N1539" s="10" t="str">
        <f>IF(F1539="","",VLOOKUP(X1539,図書名リスト!$A$3:$W$900,17,0))</f>
        <v/>
      </c>
      <c r="O1539" s="11"/>
      <c r="P1539" s="23" t="str">
        <f>IF(F1539="","",VLOOKUP(X1539,図書名リスト!$A$3:$W$900,21,0))</f>
        <v/>
      </c>
      <c r="Q1539" s="22" t="str">
        <f>IF(F1539="","",VLOOKUP(X1539,図書名リスト!$A$3:$W$900,19,0))</f>
        <v/>
      </c>
      <c r="R1539" s="23" t="str">
        <f>IF(F1539="","",VLOOKUP(X1539,図書名リスト!$A$3:$W$900,20,0))</f>
        <v/>
      </c>
      <c r="S1539" s="22" t="str">
        <f>IF(F1539="","",VLOOKUP(X1539,図書名リスト!$A$3:$W$900,22,0))</f>
        <v/>
      </c>
      <c r="T1539" s="9" t="str">
        <f t="shared" si="115"/>
        <v xml:space="preserve"> </v>
      </c>
      <c r="U1539" s="9" t="str">
        <f t="shared" si="116"/>
        <v>　</v>
      </c>
      <c r="V1539" s="9" t="str">
        <f t="shared" si="117"/>
        <v xml:space="preserve"> </v>
      </c>
      <c r="W1539" s="9">
        <f t="shared" si="118"/>
        <v>0</v>
      </c>
      <c r="X1539" s="8" t="str">
        <f t="shared" si="119"/>
        <v/>
      </c>
    </row>
    <row r="1540" spans="1:24" ht="57" customHeight="1" x14ac:dyDescent="0.15">
      <c r="A1540" s="44"/>
      <c r="B1540" s="11"/>
      <c r="C1540" s="17"/>
      <c r="D1540" s="17"/>
      <c r="E1540" s="16"/>
      <c r="F1540" s="15"/>
      <c r="G1540" s="14"/>
      <c r="H1540" s="13" t="str">
        <f>IF(F1540="","",VLOOKUP(F1540,図書名リスト!$C$3:$W$900,16,0))</f>
        <v/>
      </c>
      <c r="I1540" s="12" t="str">
        <f>IF(F1540="","",VLOOKUP(X1540,図書名リスト!$A$3:$W$900,5,0))</f>
        <v/>
      </c>
      <c r="J1540" s="25" t="str">
        <f>IF(F1540="","",VLOOKUP(X1540,図書名リスト!$A$3:$W$900,9,0))</f>
        <v/>
      </c>
      <c r="K1540" s="24" t="str">
        <f>IF(F1540="","",VLOOKUP(X1540,図書名リスト!$A$3:$W$900,23,0))</f>
        <v/>
      </c>
      <c r="L1540" s="10" t="str">
        <f>IF(F1540="","",VLOOKUP(X1540,図書名リスト!$A$3:$W$900,11,0))</f>
        <v/>
      </c>
      <c r="M1540" s="43" t="str">
        <f>IF(F1540="","",VLOOKUP(X1540,図書名リスト!$A$3:$W$900,14,0))</f>
        <v/>
      </c>
      <c r="N1540" s="10" t="str">
        <f>IF(F1540="","",VLOOKUP(X1540,図書名リスト!$A$3:$W$900,17,0))</f>
        <v/>
      </c>
      <c r="O1540" s="11"/>
      <c r="P1540" s="23" t="str">
        <f>IF(F1540="","",VLOOKUP(X1540,図書名リスト!$A$3:$W$900,21,0))</f>
        <v/>
      </c>
      <c r="Q1540" s="22" t="str">
        <f>IF(F1540="","",VLOOKUP(X1540,図書名リスト!$A$3:$W$900,19,0))</f>
        <v/>
      </c>
      <c r="R1540" s="23" t="str">
        <f>IF(F1540="","",VLOOKUP(X1540,図書名リスト!$A$3:$W$900,20,0))</f>
        <v/>
      </c>
      <c r="S1540" s="22" t="str">
        <f>IF(F1540="","",VLOOKUP(X1540,図書名リスト!$A$3:$W$900,22,0))</f>
        <v/>
      </c>
      <c r="T1540" s="9" t="str">
        <f t="shared" si="115"/>
        <v xml:space="preserve"> </v>
      </c>
      <c r="U1540" s="9" t="str">
        <f t="shared" si="116"/>
        <v>　</v>
      </c>
      <c r="V1540" s="9" t="str">
        <f t="shared" si="117"/>
        <v xml:space="preserve"> </v>
      </c>
      <c r="W1540" s="9">
        <f t="shared" si="118"/>
        <v>0</v>
      </c>
      <c r="X1540" s="8" t="str">
        <f t="shared" si="119"/>
        <v/>
      </c>
    </row>
    <row r="1541" spans="1:24" ht="57" customHeight="1" x14ac:dyDescent="0.15">
      <c r="A1541" s="44"/>
      <c r="B1541" s="11"/>
      <c r="C1541" s="17"/>
      <c r="D1541" s="17"/>
      <c r="E1541" s="16"/>
      <c r="F1541" s="15"/>
      <c r="G1541" s="14"/>
      <c r="H1541" s="13" t="str">
        <f>IF(F1541="","",VLOOKUP(F1541,図書名リスト!$C$3:$W$900,16,0))</f>
        <v/>
      </c>
      <c r="I1541" s="12" t="str">
        <f>IF(F1541="","",VLOOKUP(X1541,図書名リスト!$A$3:$W$900,5,0))</f>
        <v/>
      </c>
      <c r="J1541" s="25" t="str">
        <f>IF(F1541="","",VLOOKUP(X1541,図書名リスト!$A$3:$W$900,9,0))</f>
        <v/>
      </c>
      <c r="K1541" s="24" t="str">
        <f>IF(F1541="","",VLOOKUP(X1541,図書名リスト!$A$3:$W$900,23,0))</f>
        <v/>
      </c>
      <c r="L1541" s="10" t="str">
        <f>IF(F1541="","",VLOOKUP(X1541,図書名リスト!$A$3:$W$900,11,0))</f>
        <v/>
      </c>
      <c r="M1541" s="43" t="str">
        <f>IF(F1541="","",VLOOKUP(X1541,図書名リスト!$A$3:$W$900,14,0))</f>
        <v/>
      </c>
      <c r="N1541" s="10" t="str">
        <f>IF(F1541="","",VLOOKUP(X1541,図書名リスト!$A$3:$W$900,17,0))</f>
        <v/>
      </c>
      <c r="O1541" s="11"/>
      <c r="P1541" s="23" t="str">
        <f>IF(F1541="","",VLOOKUP(X1541,図書名リスト!$A$3:$W$900,21,0))</f>
        <v/>
      </c>
      <c r="Q1541" s="22" t="str">
        <f>IF(F1541="","",VLOOKUP(X1541,図書名リスト!$A$3:$W$900,19,0))</f>
        <v/>
      </c>
      <c r="R1541" s="23" t="str">
        <f>IF(F1541="","",VLOOKUP(X1541,図書名リスト!$A$3:$W$900,20,0))</f>
        <v/>
      </c>
      <c r="S1541" s="22" t="str">
        <f>IF(F1541="","",VLOOKUP(X1541,図書名リスト!$A$3:$W$900,22,0))</f>
        <v/>
      </c>
      <c r="T1541" s="9" t="str">
        <f t="shared" si="115"/>
        <v xml:space="preserve"> </v>
      </c>
      <c r="U1541" s="9" t="str">
        <f t="shared" si="116"/>
        <v>　</v>
      </c>
      <c r="V1541" s="9" t="str">
        <f t="shared" si="117"/>
        <v xml:space="preserve"> </v>
      </c>
      <c r="W1541" s="9">
        <f t="shared" si="118"/>
        <v>0</v>
      </c>
      <c r="X1541" s="8" t="str">
        <f t="shared" si="119"/>
        <v/>
      </c>
    </row>
    <row r="1542" spans="1:24" ht="57" customHeight="1" x14ac:dyDescent="0.15">
      <c r="A1542" s="44"/>
      <c r="B1542" s="11"/>
      <c r="C1542" s="17"/>
      <c r="D1542" s="17"/>
      <c r="E1542" s="16"/>
      <c r="F1542" s="15"/>
      <c r="G1542" s="14"/>
      <c r="H1542" s="13" t="str">
        <f>IF(F1542="","",VLOOKUP(F1542,図書名リスト!$C$3:$W$900,16,0))</f>
        <v/>
      </c>
      <c r="I1542" s="12" t="str">
        <f>IF(F1542="","",VLOOKUP(X1542,図書名リスト!$A$3:$W$900,5,0))</f>
        <v/>
      </c>
      <c r="J1542" s="25" t="str">
        <f>IF(F1542="","",VLOOKUP(X1542,図書名リスト!$A$3:$W$900,9,0))</f>
        <v/>
      </c>
      <c r="K1542" s="24" t="str">
        <f>IF(F1542="","",VLOOKUP(X1542,図書名リスト!$A$3:$W$900,23,0))</f>
        <v/>
      </c>
      <c r="L1542" s="10" t="str">
        <f>IF(F1542="","",VLOOKUP(X1542,図書名リスト!$A$3:$W$900,11,0))</f>
        <v/>
      </c>
      <c r="M1542" s="43" t="str">
        <f>IF(F1542="","",VLOOKUP(X1542,図書名リスト!$A$3:$W$900,14,0))</f>
        <v/>
      </c>
      <c r="N1542" s="10" t="str">
        <f>IF(F1542="","",VLOOKUP(X1542,図書名リスト!$A$3:$W$900,17,0))</f>
        <v/>
      </c>
      <c r="O1542" s="11"/>
      <c r="P1542" s="23" t="str">
        <f>IF(F1542="","",VLOOKUP(X1542,図書名リスト!$A$3:$W$900,21,0))</f>
        <v/>
      </c>
      <c r="Q1542" s="22" t="str">
        <f>IF(F1542="","",VLOOKUP(X1542,図書名リスト!$A$3:$W$900,19,0))</f>
        <v/>
      </c>
      <c r="R1542" s="23" t="str">
        <f>IF(F1542="","",VLOOKUP(X1542,図書名リスト!$A$3:$W$900,20,0))</f>
        <v/>
      </c>
      <c r="S1542" s="22" t="str">
        <f>IF(F1542="","",VLOOKUP(X1542,図書名リスト!$A$3:$W$900,22,0))</f>
        <v/>
      </c>
      <c r="T1542" s="9" t="str">
        <f t="shared" si="115"/>
        <v xml:space="preserve"> </v>
      </c>
      <c r="U1542" s="9" t="str">
        <f t="shared" si="116"/>
        <v>　</v>
      </c>
      <c r="V1542" s="9" t="str">
        <f t="shared" si="117"/>
        <v xml:space="preserve"> </v>
      </c>
      <c r="W1542" s="9">
        <f t="shared" si="118"/>
        <v>0</v>
      </c>
      <c r="X1542" s="8" t="str">
        <f t="shared" si="119"/>
        <v/>
      </c>
    </row>
    <row r="1543" spans="1:24" ht="57" customHeight="1" x14ac:dyDescent="0.15">
      <c r="A1543" s="44"/>
      <c r="B1543" s="11"/>
      <c r="C1543" s="17"/>
      <c r="D1543" s="17"/>
      <c r="E1543" s="16"/>
      <c r="F1543" s="15"/>
      <c r="G1543" s="14"/>
      <c r="H1543" s="13" t="str">
        <f>IF(F1543="","",VLOOKUP(F1543,図書名リスト!$C$3:$W$900,16,0))</f>
        <v/>
      </c>
      <c r="I1543" s="12" t="str">
        <f>IF(F1543="","",VLOOKUP(X1543,図書名リスト!$A$3:$W$900,5,0))</f>
        <v/>
      </c>
      <c r="J1543" s="25" t="str">
        <f>IF(F1543="","",VLOOKUP(X1543,図書名リスト!$A$3:$W$900,9,0))</f>
        <v/>
      </c>
      <c r="K1543" s="24" t="str">
        <f>IF(F1543="","",VLOOKUP(X1543,図書名リスト!$A$3:$W$900,23,0))</f>
        <v/>
      </c>
      <c r="L1543" s="10" t="str">
        <f>IF(F1543="","",VLOOKUP(X1543,図書名リスト!$A$3:$W$900,11,0))</f>
        <v/>
      </c>
      <c r="M1543" s="43" t="str">
        <f>IF(F1543="","",VLOOKUP(X1543,図書名リスト!$A$3:$W$900,14,0))</f>
        <v/>
      </c>
      <c r="N1543" s="10" t="str">
        <f>IF(F1543="","",VLOOKUP(X1543,図書名リスト!$A$3:$W$900,17,0))</f>
        <v/>
      </c>
      <c r="O1543" s="11"/>
      <c r="P1543" s="23" t="str">
        <f>IF(F1543="","",VLOOKUP(X1543,図書名リスト!$A$3:$W$900,21,0))</f>
        <v/>
      </c>
      <c r="Q1543" s="22" t="str">
        <f>IF(F1543="","",VLOOKUP(X1543,図書名リスト!$A$3:$W$900,19,0))</f>
        <v/>
      </c>
      <c r="R1543" s="23" t="str">
        <f>IF(F1543="","",VLOOKUP(X1543,図書名リスト!$A$3:$W$900,20,0))</f>
        <v/>
      </c>
      <c r="S1543" s="22" t="str">
        <f>IF(F1543="","",VLOOKUP(X1543,図書名リスト!$A$3:$W$900,22,0))</f>
        <v/>
      </c>
      <c r="T1543" s="9" t="str">
        <f t="shared" si="115"/>
        <v xml:space="preserve"> </v>
      </c>
      <c r="U1543" s="9" t="str">
        <f t="shared" si="116"/>
        <v>　</v>
      </c>
      <c r="V1543" s="9" t="str">
        <f t="shared" si="117"/>
        <v xml:space="preserve"> </v>
      </c>
      <c r="W1543" s="9">
        <f t="shared" si="118"/>
        <v>0</v>
      </c>
      <c r="X1543" s="8" t="str">
        <f t="shared" si="119"/>
        <v/>
      </c>
    </row>
    <row r="1544" spans="1:24" ht="57" customHeight="1" x14ac:dyDescent="0.15">
      <c r="A1544" s="44"/>
      <c r="B1544" s="11"/>
      <c r="C1544" s="17"/>
      <c r="D1544" s="17"/>
      <c r="E1544" s="16"/>
      <c r="F1544" s="15"/>
      <c r="G1544" s="14"/>
      <c r="H1544" s="13" t="str">
        <f>IF(F1544="","",VLOOKUP(F1544,図書名リスト!$C$3:$W$900,16,0))</f>
        <v/>
      </c>
      <c r="I1544" s="12" t="str">
        <f>IF(F1544="","",VLOOKUP(X1544,図書名リスト!$A$3:$W$900,5,0))</f>
        <v/>
      </c>
      <c r="J1544" s="25" t="str">
        <f>IF(F1544="","",VLOOKUP(X1544,図書名リスト!$A$3:$W$900,9,0))</f>
        <v/>
      </c>
      <c r="K1544" s="24" t="str">
        <f>IF(F1544="","",VLOOKUP(X1544,図書名リスト!$A$3:$W$900,23,0))</f>
        <v/>
      </c>
      <c r="L1544" s="10" t="str">
        <f>IF(F1544="","",VLOOKUP(X1544,図書名リスト!$A$3:$W$900,11,0))</f>
        <v/>
      </c>
      <c r="M1544" s="43" t="str">
        <f>IF(F1544="","",VLOOKUP(X1544,図書名リスト!$A$3:$W$900,14,0))</f>
        <v/>
      </c>
      <c r="N1544" s="10" t="str">
        <f>IF(F1544="","",VLOOKUP(X1544,図書名リスト!$A$3:$W$900,17,0))</f>
        <v/>
      </c>
      <c r="O1544" s="11"/>
      <c r="P1544" s="23" t="str">
        <f>IF(F1544="","",VLOOKUP(X1544,図書名リスト!$A$3:$W$900,21,0))</f>
        <v/>
      </c>
      <c r="Q1544" s="22" t="str">
        <f>IF(F1544="","",VLOOKUP(X1544,図書名リスト!$A$3:$W$900,19,0))</f>
        <v/>
      </c>
      <c r="R1544" s="23" t="str">
        <f>IF(F1544="","",VLOOKUP(X1544,図書名リスト!$A$3:$W$900,20,0))</f>
        <v/>
      </c>
      <c r="S1544" s="22" t="str">
        <f>IF(F1544="","",VLOOKUP(X1544,図書名リスト!$A$3:$W$900,22,0))</f>
        <v/>
      </c>
      <c r="T1544" s="9" t="str">
        <f t="shared" si="115"/>
        <v xml:space="preserve"> </v>
      </c>
      <c r="U1544" s="9" t="str">
        <f t="shared" si="116"/>
        <v>　</v>
      </c>
      <c r="V1544" s="9" t="str">
        <f t="shared" si="117"/>
        <v xml:space="preserve"> </v>
      </c>
      <c r="W1544" s="9">
        <f t="shared" si="118"/>
        <v>0</v>
      </c>
      <c r="X1544" s="8" t="str">
        <f t="shared" si="119"/>
        <v/>
      </c>
    </row>
    <row r="1545" spans="1:24" ht="57" customHeight="1" x14ac:dyDescent="0.15">
      <c r="A1545" s="44"/>
      <c r="B1545" s="11"/>
      <c r="C1545" s="17"/>
      <c r="D1545" s="17"/>
      <c r="E1545" s="16"/>
      <c r="F1545" s="15"/>
      <c r="G1545" s="14"/>
      <c r="H1545" s="13" t="str">
        <f>IF(F1545="","",VLOOKUP(F1545,図書名リスト!$C$3:$W$900,16,0))</f>
        <v/>
      </c>
      <c r="I1545" s="12" t="str">
        <f>IF(F1545="","",VLOOKUP(X1545,図書名リスト!$A$3:$W$900,5,0))</f>
        <v/>
      </c>
      <c r="J1545" s="25" t="str">
        <f>IF(F1545="","",VLOOKUP(X1545,図書名リスト!$A$3:$W$900,9,0))</f>
        <v/>
      </c>
      <c r="K1545" s="24" t="str">
        <f>IF(F1545="","",VLOOKUP(X1545,図書名リスト!$A$3:$W$900,23,0))</f>
        <v/>
      </c>
      <c r="L1545" s="10" t="str">
        <f>IF(F1545="","",VLOOKUP(X1545,図書名リスト!$A$3:$W$900,11,0))</f>
        <v/>
      </c>
      <c r="M1545" s="43" t="str">
        <f>IF(F1545="","",VLOOKUP(X1545,図書名リスト!$A$3:$W$900,14,0))</f>
        <v/>
      </c>
      <c r="N1545" s="10" t="str">
        <f>IF(F1545="","",VLOOKUP(X1545,図書名リスト!$A$3:$W$900,17,0))</f>
        <v/>
      </c>
      <c r="O1545" s="11"/>
      <c r="P1545" s="23" t="str">
        <f>IF(F1545="","",VLOOKUP(X1545,図書名リスト!$A$3:$W$900,21,0))</f>
        <v/>
      </c>
      <c r="Q1545" s="22" t="str">
        <f>IF(F1545="","",VLOOKUP(X1545,図書名リスト!$A$3:$W$900,19,0))</f>
        <v/>
      </c>
      <c r="R1545" s="23" t="str">
        <f>IF(F1545="","",VLOOKUP(X1545,図書名リスト!$A$3:$W$900,20,0))</f>
        <v/>
      </c>
      <c r="S1545" s="22" t="str">
        <f>IF(F1545="","",VLOOKUP(X1545,図書名リスト!$A$3:$W$900,22,0))</f>
        <v/>
      </c>
      <c r="T1545" s="9" t="str">
        <f t="shared" si="115"/>
        <v xml:space="preserve"> </v>
      </c>
      <c r="U1545" s="9" t="str">
        <f t="shared" si="116"/>
        <v>　</v>
      </c>
      <c r="V1545" s="9" t="str">
        <f t="shared" si="117"/>
        <v xml:space="preserve"> </v>
      </c>
      <c r="W1545" s="9">
        <f t="shared" si="118"/>
        <v>0</v>
      </c>
      <c r="X1545" s="8" t="str">
        <f t="shared" si="119"/>
        <v/>
      </c>
    </row>
    <row r="1546" spans="1:24" ht="57" customHeight="1" x14ac:dyDescent="0.15">
      <c r="A1546" s="44"/>
      <c r="B1546" s="11"/>
      <c r="C1546" s="17"/>
      <c r="D1546" s="17"/>
      <c r="E1546" s="16"/>
      <c r="F1546" s="15"/>
      <c r="G1546" s="14"/>
      <c r="H1546" s="13" t="str">
        <f>IF(F1546="","",VLOOKUP(F1546,図書名リスト!$C$3:$W$900,16,0))</f>
        <v/>
      </c>
      <c r="I1546" s="12" t="str">
        <f>IF(F1546="","",VLOOKUP(X1546,図書名リスト!$A$3:$W$900,5,0))</f>
        <v/>
      </c>
      <c r="J1546" s="25" t="str">
        <f>IF(F1546="","",VLOOKUP(X1546,図書名リスト!$A$3:$W$900,9,0))</f>
        <v/>
      </c>
      <c r="K1546" s="24" t="str">
        <f>IF(F1546="","",VLOOKUP(X1546,図書名リスト!$A$3:$W$900,23,0))</f>
        <v/>
      </c>
      <c r="L1546" s="10" t="str">
        <f>IF(F1546="","",VLOOKUP(X1546,図書名リスト!$A$3:$W$900,11,0))</f>
        <v/>
      </c>
      <c r="M1546" s="43" t="str">
        <f>IF(F1546="","",VLOOKUP(X1546,図書名リスト!$A$3:$W$900,14,0))</f>
        <v/>
      </c>
      <c r="N1546" s="10" t="str">
        <f>IF(F1546="","",VLOOKUP(X1546,図書名リスト!$A$3:$W$900,17,0))</f>
        <v/>
      </c>
      <c r="O1546" s="11"/>
      <c r="P1546" s="23" t="str">
        <f>IF(F1546="","",VLOOKUP(X1546,図書名リスト!$A$3:$W$900,21,0))</f>
        <v/>
      </c>
      <c r="Q1546" s="22" t="str">
        <f>IF(F1546="","",VLOOKUP(X1546,図書名リスト!$A$3:$W$900,19,0))</f>
        <v/>
      </c>
      <c r="R1546" s="23" t="str">
        <f>IF(F1546="","",VLOOKUP(X1546,図書名リスト!$A$3:$W$900,20,0))</f>
        <v/>
      </c>
      <c r="S1546" s="22" t="str">
        <f>IF(F1546="","",VLOOKUP(X1546,図書名リスト!$A$3:$W$900,22,0))</f>
        <v/>
      </c>
      <c r="T1546" s="9" t="str">
        <f t="shared" si="115"/>
        <v xml:space="preserve"> </v>
      </c>
      <c r="U1546" s="9" t="str">
        <f t="shared" si="116"/>
        <v>　</v>
      </c>
      <c r="V1546" s="9" t="str">
        <f t="shared" si="117"/>
        <v xml:space="preserve"> </v>
      </c>
      <c r="W1546" s="9">
        <f t="shared" si="118"/>
        <v>0</v>
      </c>
      <c r="X1546" s="8" t="str">
        <f t="shared" si="119"/>
        <v/>
      </c>
    </row>
    <row r="1547" spans="1:24" ht="57" customHeight="1" x14ac:dyDescent="0.15">
      <c r="A1547" s="44"/>
      <c r="B1547" s="11"/>
      <c r="C1547" s="17"/>
      <c r="D1547" s="17"/>
      <c r="E1547" s="16"/>
      <c r="F1547" s="15"/>
      <c r="G1547" s="14"/>
      <c r="H1547" s="13" t="str">
        <f>IF(F1547="","",VLOOKUP(F1547,図書名リスト!$C$3:$W$900,16,0))</f>
        <v/>
      </c>
      <c r="I1547" s="12" t="str">
        <f>IF(F1547="","",VLOOKUP(X1547,図書名リスト!$A$3:$W$900,5,0))</f>
        <v/>
      </c>
      <c r="J1547" s="25" t="str">
        <f>IF(F1547="","",VLOOKUP(X1547,図書名リスト!$A$3:$W$900,9,0))</f>
        <v/>
      </c>
      <c r="K1547" s="24" t="str">
        <f>IF(F1547="","",VLOOKUP(X1547,図書名リスト!$A$3:$W$900,23,0))</f>
        <v/>
      </c>
      <c r="L1547" s="10" t="str">
        <f>IF(F1547="","",VLOOKUP(X1547,図書名リスト!$A$3:$W$900,11,0))</f>
        <v/>
      </c>
      <c r="M1547" s="43" t="str">
        <f>IF(F1547="","",VLOOKUP(X1547,図書名リスト!$A$3:$W$900,14,0))</f>
        <v/>
      </c>
      <c r="N1547" s="10" t="str">
        <f>IF(F1547="","",VLOOKUP(X1547,図書名リスト!$A$3:$W$900,17,0))</f>
        <v/>
      </c>
      <c r="O1547" s="11"/>
      <c r="P1547" s="23" t="str">
        <f>IF(F1547="","",VLOOKUP(X1547,図書名リスト!$A$3:$W$900,21,0))</f>
        <v/>
      </c>
      <c r="Q1547" s="22" t="str">
        <f>IF(F1547="","",VLOOKUP(X1547,図書名リスト!$A$3:$W$900,19,0))</f>
        <v/>
      </c>
      <c r="R1547" s="23" t="str">
        <f>IF(F1547="","",VLOOKUP(X1547,図書名リスト!$A$3:$W$900,20,0))</f>
        <v/>
      </c>
      <c r="S1547" s="22" t="str">
        <f>IF(F1547="","",VLOOKUP(X1547,図書名リスト!$A$3:$W$900,22,0))</f>
        <v/>
      </c>
      <c r="T1547" s="9" t="str">
        <f t="shared" si="115"/>
        <v xml:space="preserve"> </v>
      </c>
      <c r="U1547" s="9" t="str">
        <f t="shared" si="116"/>
        <v>　</v>
      </c>
      <c r="V1547" s="9" t="str">
        <f t="shared" si="117"/>
        <v xml:space="preserve"> </v>
      </c>
      <c r="W1547" s="9">
        <f t="shared" si="118"/>
        <v>0</v>
      </c>
      <c r="X1547" s="8" t="str">
        <f t="shared" si="119"/>
        <v/>
      </c>
    </row>
    <row r="1548" spans="1:24" ht="57" customHeight="1" x14ac:dyDescent="0.15">
      <c r="A1548" s="44"/>
      <c r="B1548" s="11"/>
      <c r="C1548" s="17"/>
      <c r="D1548" s="17"/>
      <c r="E1548" s="16"/>
      <c r="F1548" s="15"/>
      <c r="G1548" s="14"/>
      <c r="H1548" s="13" t="str">
        <f>IF(F1548="","",VLOOKUP(F1548,図書名リスト!$C$3:$W$900,16,0))</f>
        <v/>
      </c>
      <c r="I1548" s="12" t="str">
        <f>IF(F1548="","",VLOOKUP(X1548,図書名リスト!$A$3:$W$900,5,0))</f>
        <v/>
      </c>
      <c r="J1548" s="25" t="str">
        <f>IF(F1548="","",VLOOKUP(X1548,図書名リスト!$A$3:$W$900,9,0))</f>
        <v/>
      </c>
      <c r="K1548" s="24" t="str">
        <f>IF(F1548="","",VLOOKUP(X1548,図書名リスト!$A$3:$W$900,23,0))</f>
        <v/>
      </c>
      <c r="L1548" s="10" t="str">
        <f>IF(F1548="","",VLOOKUP(X1548,図書名リスト!$A$3:$W$900,11,0))</f>
        <v/>
      </c>
      <c r="M1548" s="43" t="str">
        <f>IF(F1548="","",VLOOKUP(X1548,図書名リスト!$A$3:$W$900,14,0))</f>
        <v/>
      </c>
      <c r="N1548" s="10" t="str">
        <f>IF(F1548="","",VLOOKUP(X1548,図書名リスト!$A$3:$W$900,17,0))</f>
        <v/>
      </c>
      <c r="O1548" s="11"/>
      <c r="P1548" s="23" t="str">
        <f>IF(F1548="","",VLOOKUP(X1548,図書名リスト!$A$3:$W$900,21,0))</f>
        <v/>
      </c>
      <c r="Q1548" s="22" t="str">
        <f>IF(F1548="","",VLOOKUP(X1548,図書名リスト!$A$3:$W$900,19,0))</f>
        <v/>
      </c>
      <c r="R1548" s="23" t="str">
        <f>IF(F1548="","",VLOOKUP(X1548,図書名リスト!$A$3:$W$900,20,0))</f>
        <v/>
      </c>
      <c r="S1548" s="22" t="str">
        <f>IF(F1548="","",VLOOKUP(X1548,図書名リスト!$A$3:$W$900,22,0))</f>
        <v/>
      </c>
      <c r="T1548" s="9" t="str">
        <f t="shared" si="115"/>
        <v xml:space="preserve"> </v>
      </c>
      <c r="U1548" s="9" t="str">
        <f t="shared" si="116"/>
        <v>　</v>
      </c>
      <c r="V1548" s="9" t="str">
        <f t="shared" si="117"/>
        <v xml:space="preserve"> </v>
      </c>
      <c r="W1548" s="9">
        <f t="shared" si="118"/>
        <v>0</v>
      </c>
      <c r="X1548" s="8" t="str">
        <f t="shared" si="119"/>
        <v/>
      </c>
    </row>
    <row r="1549" spans="1:24" ht="57" customHeight="1" x14ac:dyDescent="0.15">
      <c r="A1549" s="44"/>
      <c r="B1549" s="11"/>
      <c r="C1549" s="17"/>
      <c r="D1549" s="17"/>
      <c r="E1549" s="16"/>
      <c r="F1549" s="15"/>
      <c r="G1549" s="14"/>
      <c r="H1549" s="13" t="str">
        <f>IF(F1549="","",VLOOKUP(F1549,図書名リスト!$C$3:$W$900,16,0))</f>
        <v/>
      </c>
      <c r="I1549" s="12" t="str">
        <f>IF(F1549="","",VLOOKUP(X1549,図書名リスト!$A$3:$W$900,5,0))</f>
        <v/>
      </c>
      <c r="J1549" s="25" t="str">
        <f>IF(F1549="","",VLOOKUP(X1549,図書名リスト!$A$3:$W$900,9,0))</f>
        <v/>
      </c>
      <c r="K1549" s="24" t="str">
        <f>IF(F1549="","",VLOOKUP(X1549,図書名リスト!$A$3:$W$900,23,0))</f>
        <v/>
      </c>
      <c r="L1549" s="10" t="str">
        <f>IF(F1549="","",VLOOKUP(X1549,図書名リスト!$A$3:$W$900,11,0))</f>
        <v/>
      </c>
      <c r="M1549" s="43" t="str">
        <f>IF(F1549="","",VLOOKUP(X1549,図書名リスト!$A$3:$W$900,14,0))</f>
        <v/>
      </c>
      <c r="N1549" s="10" t="str">
        <f>IF(F1549="","",VLOOKUP(X1549,図書名リスト!$A$3:$W$900,17,0))</f>
        <v/>
      </c>
      <c r="O1549" s="11"/>
      <c r="P1549" s="23" t="str">
        <f>IF(F1549="","",VLOOKUP(X1549,図書名リスト!$A$3:$W$900,21,0))</f>
        <v/>
      </c>
      <c r="Q1549" s="22" t="str">
        <f>IF(F1549="","",VLOOKUP(X1549,図書名リスト!$A$3:$W$900,19,0))</f>
        <v/>
      </c>
      <c r="R1549" s="23" t="str">
        <f>IF(F1549="","",VLOOKUP(X1549,図書名リスト!$A$3:$W$900,20,0))</f>
        <v/>
      </c>
      <c r="S1549" s="22" t="str">
        <f>IF(F1549="","",VLOOKUP(X1549,図書名リスト!$A$3:$W$900,22,0))</f>
        <v/>
      </c>
      <c r="T1549" s="9" t="str">
        <f t="shared" si="115"/>
        <v xml:space="preserve"> </v>
      </c>
      <c r="U1549" s="9" t="str">
        <f t="shared" si="116"/>
        <v>　</v>
      </c>
      <c r="V1549" s="9" t="str">
        <f t="shared" si="117"/>
        <v xml:space="preserve"> </v>
      </c>
      <c r="W1549" s="9">
        <f t="shared" si="118"/>
        <v>0</v>
      </c>
      <c r="X1549" s="8" t="str">
        <f t="shared" si="119"/>
        <v/>
      </c>
    </row>
    <row r="1550" spans="1:24" ht="57" customHeight="1" x14ac:dyDescent="0.15">
      <c r="A1550" s="44"/>
      <c r="B1550" s="11"/>
      <c r="C1550" s="17"/>
      <c r="D1550" s="17"/>
      <c r="E1550" s="16"/>
      <c r="F1550" s="15"/>
      <c r="G1550" s="14"/>
      <c r="H1550" s="13" t="str">
        <f>IF(F1550="","",VLOOKUP(F1550,図書名リスト!$C$3:$W$900,16,0))</f>
        <v/>
      </c>
      <c r="I1550" s="12" t="str">
        <f>IF(F1550="","",VLOOKUP(X1550,図書名リスト!$A$3:$W$900,5,0))</f>
        <v/>
      </c>
      <c r="J1550" s="25" t="str">
        <f>IF(F1550="","",VLOOKUP(X1550,図書名リスト!$A$3:$W$900,9,0))</f>
        <v/>
      </c>
      <c r="K1550" s="24" t="str">
        <f>IF(F1550="","",VLOOKUP(X1550,図書名リスト!$A$3:$W$900,23,0))</f>
        <v/>
      </c>
      <c r="L1550" s="10" t="str">
        <f>IF(F1550="","",VLOOKUP(X1550,図書名リスト!$A$3:$W$900,11,0))</f>
        <v/>
      </c>
      <c r="M1550" s="43" t="str">
        <f>IF(F1550="","",VLOOKUP(X1550,図書名リスト!$A$3:$W$900,14,0))</f>
        <v/>
      </c>
      <c r="N1550" s="10" t="str">
        <f>IF(F1550="","",VLOOKUP(X1550,図書名リスト!$A$3:$W$900,17,0))</f>
        <v/>
      </c>
      <c r="O1550" s="11"/>
      <c r="P1550" s="23" t="str">
        <f>IF(F1550="","",VLOOKUP(X1550,図書名リスト!$A$3:$W$900,21,0))</f>
        <v/>
      </c>
      <c r="Q1550" s="22" t="str">
        <f>IF(F1550="","",VLOOKUP(X1550,図書名リスト!$A$3:$W$900,19,0))</f>
        <v/>
      </c>
      <c r="R1550" s="23" t="str">
        <f>IF(F1550="","",VLOOKUP(X1550,図書名リスト!$A$3:$W$900,20,0))</f>
        <v/>
      </c>
      <c r="S1550" s="22" t="str">
        <f>IF(F1550="","",VLOOKUP(X1550,図書名リスト!$A$3:$W$900,22,0))</f>
        <v/>
      </c>
      <c r="T1550" s="9" t="str">
        <f t="shared" si="115"/>
        <v xml:space="preserve"> </v>
      </c>
      <c r="U1550" s="9" t="str">
        <f t="shared" si="116"/>
        <v>　</v>
      </c>
      <c r="V1550" s="9" t="str">
        <f t="shared" si="117"/>
        <v xml:space="preserve"> </v>
      </c>
      <c r="W1550" s="9">
        <f t="shared" si="118"/>
        <v>0</v>
      </c>
      <c r="X1550" s="8" t="str">
        <f t="shared" si="119"/>
        <v/>
      </c>
    </row>
    <row r="1551" spans="1:24" ht="57" customHeight="1" x14ac:dyDescent="0.15">
      <c r="A1551" s="44"/>
      <c r="B1551" s="11"/>
      <c r="C1551" s="17"/>
      <c r="D1551" s="17"/>
      <c r="E1551" s="16"/>
      <c r="F1551" s="15"/>
      <c r="G1551" s="14"/>
      <c r="H1551" s="13" t="str">
        <f>IF(F1551="","",VLOOKUP(F1551,図書名リスト!$C$3:$W$900,16,0))</f>
        <v/>
      </c>
      <c r="I1551" s="12" t="str">
        <f>IF(F1551="","",VLOOKUP(X1551,図書名リスト!$A$3:$W$900,5,0))</f>
        <v/>
      </c>
      <c r="J1551" s="25" t="str">
        <f>IF(F1551="","",VLOOKUP(X1551,図書名リスト!$A$3:$W$900,9,0))</f>
        <v/>
      </c>
      <c r="K1551" s="24" t="str">
        <f>IF(F1551="","",VLOOKUP(X1551,図書名リスト!$A$3:$W$900,23,0))</f>
        <v/>
      </c>
      <c r="L1551" s="10" t="str">
        <f>IF(F1551="","",VLOOKUP(X1551,図書名リスト!$A$3:$W$900,11,0))</f>
        <v/>
      </c>
      <c r="M1551" s="43" t="str">
        <f>IF(F1551="","",VLOOKUP(X1551,図書名リスト!$A$3:$W$900,14,0))</f>
        <v/>
      </c>
      <c r="N1551" s="10" t="str">
        <f>IF(F1551="","",VLOOKUP(X1551,図書名リスト!$A$3:$W$900,17,0))</f>
        <v/>
      </c>
      <c r="O1551" s="11"/>
      <c r="P1551" s="23" t="str">
        <f>IF(F1551="","",VLOOKUP(X1551,図書名リスト!$A$3:$W$900,21,0))</f>
        <v/>
      </c>
      <c r="Q1551" s="22" t="str">
        <f>IF(F1551="","",VLOOKUP(X1551,図書名リスト!$A$3:$W$900,19,0))</f>
        <v/>
      </c>
      <c r="R1551" s="23" t="str">
        <f>IF(F1551="","",VLOOKUP(X1551,図書名リスト!$A$3:$W$900,20,0))</f>
        <v/>
      </c>
      <c r="S1551" s="22" t="str">
        <f>IF(F1551="","",VLOOKUP(X1551,図書名リスト!$A$3:$W$900,22,0))</f>
        <v/>
      </c>
      <c r="T1551" s="9" t="str">
        <f t="shared" ref="T1551:T1614" si="120">IF($B1551=0," ",$L$2)</f>
        <v xml:space="preserve"> </v>
      </c>
      <c r="U1551" s="9" t="str">
        <f t="shared" ref="U1551:U1614" si="121">IF($B1551=0,"　",A1551)</f>
        <v>　</v>
      </c>
      <c r="V1551" s="9" t="str">
        <f t="shared" ref="V1551:V1614" si="122">IF($B1551=0," ",VLOOKUP(T1551,$Z$129:$AA$175,2,0))</f>
        <v xml:space="preserve"> </v>
      </c>
      <c r="W1551" s="9">
        <f t="shared" ref="W1551:W1614" si="123">B1551</f>
        <v>0</v>
      </c>
      <c r="X1551" s="8" t="str">
        <f t="shared" ref="X1551:X1614" si="124">IF(F1551&amp;G1551="","",CONCATENATE(F1551,G1551))</f>
        <v/>
      </c>
    </row>
    <row r="1552" spans="1:24" ht="57" customHeight="1" x14ac:dyDescent="0.15">
      <c r="A1552" s="44"/>
      <c r="B1552" s="11"/>
      <c r="C1552" s="17"/>
      <c r="D1552" s="17"/>
      <c r="E1552" s="16"/>
      <c r="F1552" s="15"/>
      <c r="G1552" s="14"/>
      <c r="H1552" s="13" t="str">
        <f>IF(F1552="","",VLOOKUP(F1552,図書名リスト!$C$3:$W$900,16,0))</f>
        <v/>
      </c>
      <c r="I1552" s="12" t="str">
        <f>IF(F1552="","",VLOOKUP(X1552,図書名リスト!$A$3:$W$900,5,0))</f>
        <v/>
      </c>
      <c r="J1552" s="25" t="str">
        <f>IF(F1552="","",VLOOKUP(X1552,図書名リスト!$A$3:$W$900,9,0))</f>
        <v/>
      </c>
      <c r="K1552" s="24" t="str">
        <f>IF(F1552="","",VLOOKUP(X1552,図書名リスト!$A$3:$W$900,23,0))</f>
        <v/>
      </c>
      <c r="L1552" s="10" t="str">
        <f>IF(F1552="","",VLOOKUP(X1552,図書名リスト!$A$3:$W$900,11,0))</f>
        <v/>
      </c>
      <c r="M1552" s="43" t="str">
        <f>IF(F1552="","",VLOOKUP(X1552,図書名リスト!$A$3:$W$900,14,0))</f>
        <v/>
      </c>
      <c r="N1552" s="10" t="str">
        <f>IF(F1552="","",VLOOKUP(X1552,図書名リスト!$A$3:$W$900,17,0))</f>
        <v/>
      </c>
      <c r="O1552" s="11"/>
      <c r="P1552" s="23" t="str">
        <f>IF(F1552="","",VLOOKUP(X1552,図書名リスト!$A$3:$W$900,21,0))</f>
        <v/>
      </c>
      <c r="Q1552" s="22" t="str">
        <f>IF(F1552="","",VLOOKUP(X1552,図書名リスト!$A$3:$W$900,19,0))</f>
        <v/>
      </c>
      <c r="R1552" s="23" t="str">
        <f>IF(F1552="","",VLOOKUP(X1552,図書名リスト!$A$3:$W$900,20,0))</f>
        <v/>
      </c>
      <c r="S1552" s="22" t="str">
        <f>IF(F1552="","",VLOOKUP(X1552,図書名リスト!$A$3:$W$900,22,0))</f>
        <v/>
      </c>
      <c r="T1552" s="9" t="str">
        <f t="shared" si="120"/>
        <v xml:space="preserve"> </v>
      </c>
      <c r="U1552" s="9" t="str">
        <f t="shared" si="121"/>
        <v>　</v>
      </c>
      <c r="V1552" s="9" t="str">
        <f t="shared" si="122"/>
        <v xml:space="preserve"> </v>
      </c>
      <c r="W1552" s="9">
        <f t="shared" si="123"/>
        <v>0</v>
      </c>
      <c r="X1552" s="8" t="str">
        <f t="shared" si="124"/>
        <v/>
      </c>
    </row>
    <row r="1553" spans="1:24" ht="57" customHeight="1" x14ac:dyDescent="0.15">
      <c r="A1553" s="44"/>
      <c r="B1553" s="11"/>
      <c r="C1553" s="17"/>
      <c r="D1553" s="17"/>
      <c r="E1553" s="16"/>
      <c r="F1553" s="15"/>
      <c r="G1553" s="14"/>
      <c r="H1553" s="13" t="str">
        <f>IF(F1553="","",VLOOKUP(F1553,図書名リスト!$C$3:$W$900,16,0))</f>
        <v/>
      </c>
      <c r="I1553" s="12" t="str">
        <f>IF(F1553="","",VLOOKUP(X1553,図書名リスト!$A$3:$W$900,5,0))</f>
        <v/>
      </c>
      <c r="J1553" s="25" t="str">
        <f>IF(F1553="","",VLOOKUP(X1553,図書名リスト!$A$3:$W$900,9,0))</f>
        <v/>
      </c>
      <c r="K1553" s="24" t="str">
        <f>IF(F1553="","",VLOOKUP(X1553,図書名リスト!$A$3:$W$900,23,0))</f>
        <v/>
      </c>
      <c r="L1553" s="10" t="str">
        <f>IF(F1553="","",VLOOKUP(X1553,図書名リスト!$A$3:$W$900,11,0))</f>
        <v/>
      </c>
      <c r="M1553" s="43" t="str">
        <f>IF(F1553="","",VLOOKUP(X1553,図書名リスト!$A$3:$W$900,14,0))</f>
        <v/>
      </c>
      <c r="N1553" s="10" t="str">
        <f>IF(F1553="","",VLOOKUP(X1553,図書名リスト!$A$3:$W$900,17,0))</f>
        <v/>
      </c>
      <c r="O1553" s="11"/>
      <c r="P1553" s="23" t="str">
        <f>IF(F1553="","",VLOOKUP(X1553,図書名リスト!$A$3:$W$900,21,0))</f>
        <v/>
      </c>
      <c r="Q1553" s="22" t="str">
        <f>IF(F1553="","",VLOOKUP(X1553,図書名リスト!$A$3:$W$900,19,0))</f>
        <v/>
      </c>
      <c r="R1553" s="23" t="str">
        <f>IF(F1553="","",VLOOKUP(X1553,図書名リスト!$A$3:$W$900,20,0))</f>
        <v/>
      </c>
      <c r="S1553" s="22" t="str">
        <f>IF(F1553="","",VLOOKUP(X1553,図書名リスト!$A$3:$W$900,22,0))</f>
        <v/>
      </c>
      <c r="T1553" s="9" t="str">
        <f t="shared" si="120"/>
        <v xml:space="preserve"> </v>
      </c>
      <c r="U1553" s="9" t="str">
        <f t="shared" si="121"/>
        <v>　</v>
      </c>
      <c r="V1553" s="9" t="str">
        <f t="shared" si="122"/>
        <v xml:space="preserve"> </v>
      </c>
      <c r="W1553" s="9">
        <f t="shared" si="123"/>
        <v>0</v>
      </c>
      <c r="X1553" s="8" t="str">
        <f t="shared" si="124"/>
        <v/>
      </c>
    </row>
    <row r="1554" spans="1:24" ht="57" customHeight="1" x14ac:dyDescent="0.15">
      <c r="A1554" s="44"/>
      <c r="B1554" s="11"/>
      <c r="C1554" s="17"/>
      <c r="D1554" s="17"/>
      <c r="E1554" s="16"/>
      <c r="F1554" s="15"/>
      <c r="G1554" s="14"/>
      <c r="H1554" s="13" t="str">
        <f>IF(F1554="","",VLOOKUP(F1554,図書名リスト!$C$3:$W$900,16,0))</f>
        <v/>
      </c>
      <c r="I1554" s="12" t="str">
        <f>IF(F1554="","",VLOOKUP(X1554,図書名リスト!$A$3:$W$900,5,0))</f>
        <v/>
      </c>
      <c r="J1554" s="25" t="str">
        <f>IF(F1554="","",VLOOKUP(X1554,図書名リスト!$A$3:$W$900,9,0))</f>
        <v/>
      </c>
      <c r="K1554" s="24" t="str">
        <f>IF(F1554="","",VLOOKUP(X1554,図書名リスト!$A$3:$W$900,23,0))</f>
        <v/>
      </c>
      <c r="L1554" s="10" t="str">
        <f>IF(F1554="","",VLOOKUP(X1554,図書名リスト!$A$3:$W$900,11,0))</f>
        <v/>
      </c>
      <c r="M1554" s="43" t="str">
        <f>IF(F1554="","",VLOOKUP(X1554,図書名リスト!$A$3:$W$900,14,0))</f>
        <v/>
      </c>
      <c r="N1554" s="10" t="str">
        <f>IF(F1554="","",VLOOKUP(X1554,図書名リスト!$A$3:$W$900,17,0))</f>
        <v/>
      </c>
      <c r="O1554" s="11"/>
      <c r="P1554" s="23" t="str">
        <f>IF(F1554="","",VLOOKUP(X1554,図書名リスト!$A$3:$W$900,21,0))</f>
        <v/>
      </c>
      <c r="Q1554" s="22" t="str">
        <f>IF(F1554="","",VLOOKUP(X1554,図書名リスト!$A$3:$W$900,19,0))</f>
        <v/>
      </c>
      <c r="R1554" s="23" t="str">
        <f>IF(F1554="","",VLOOKUP(X1554,図書名リスト!$A$3:$W$900,20,0))</f>
        <v/>
      </c>
      <c r="S1554" s="22" t="str">
        <f>IF(F1554="","",VLOOKUP(X1554,図書名リスト!$A$3:$W$900,22,0))</f>
        <v/>
      </c>
      <c r="T1554" s="9" t="str">
        <f t="shared" si="120"/>
        <v xml:space="preserve"> </v>
      </c>
      <c r="U1554" s="9" t="str">
        <f t="shared" si="121"/>
        <v>　</v>
      </c>
      <c r="V1554" s="9" t="str">
        <f t="shared" si="122"/>
        <v xml:space="preserve"> </v>
      </c>
      <c r="W1554" s="9">
        <f t="shared" si="123"/>
        <v>0</v>
      </c>
      <c r="X1554" s="8" t="str">
        <f t="shared" si="124"/>
        <v/>
      </c>
    </row>
    <row r="1555" spans="1:24" ht="57" customHeight="1" x14ac:dyDescent="0.15">
      <c r="A1555" s="44"/>
      <c r="B1555" s="11"/>
      <c r="C1555" s="17"/>
      <c r="D1555" s="17"/>
      <c r="E1555" s="16"/>
      <c r="F1555" s="15"/>
      <c r="G1555" s="14"/>
      <c r="H1555" s="13" t="str">
        <f>IF(F1555="","",VLOOKUP(F1555,図書名リスト!$C$3:$W$900,16,0))</f>
        <v/>
      </c>
      <c r="I1555" s="12" t="str">
        <f>IF(F1555="","",VLOOKUP(X1555,図書名リスト!$A$3:$W$900,5,0))</f>
        <v/>
      </c>
      <c r="J1555" s="25" t="str">
        <f>IF(F1555="","",VLOOKUP(X1555,図書名リスト!$A$3:$W$900,9,0))</f>
        <v/>
      </c>
      <c r="K1555" s="24" t="str">
        <f>IF(F1555="","",VLOOKUP(X1555,図書名リスト!$A$3:$W$900,23,0))</f>
        <v/>
      </c>
      <c r="L1555" s="10" t="str">
        <f>IF(F1555="","",VLOOKUP(X1555,図書名リスト!$A$3:$W$900,11,0))</f>
        <v/>
      </c>
      <c r="M1555" s="43" t="str">
        <f>IF(F1555="","",VLOOKUP(X1555,図書名リスト!$A$3:$W$900,14,0))</f>
        <v/>
      </c>
      <c r="N1555" s="10" t="str">
        <f>IF(F1555="","",VLOOKUP(X1555,図書名リスト!$A$3:$W$900,17,0))</f>
        <v/>
      </c>
      <c r="O1555" s="11"/>
      <c r="P1555" s="23" t="str">
        <f>IF(F1555="","",VLOOKUP(X1555,図書名リスト!$A$3:$W$900,21,0))</f>
        <v/>
      </c>
      <c r="Q1555" s="22" t="str">
        <f>IF(F1555="","",VLOOKUP(X1555,図書名リスト!$A$3:$W$900,19,0))</f>
        <v/>
      </c>
      <c r="R1555" s="23" t="str">
        <f>IF(F1555="","",VLOOKUP(X1555,図書名リスト!$A$3:$W$900,20,0))</f>
        <v/>
      </c>
      <c r="S1555" s="22" t="str">
        <f>IF(F1555="","",VLOOKUP(X1555,図書名リスト!$A$3:$W$900,22,0))</f>
        <v/>
      </c>
      <c r="T1555" s="9" t="str">
        <f t="shared" si="120"/>
        <v xml:space="preserve"> </v>
      </c>
      <c r="U1555" s="9" t="str">
        <f t="shared" si="121"/>
        <v>　</v>
      </c>
      <c r="V1555" s="9" t="str">
        <f t="shared" si="122"/>
        <v xml:space="preserve"> </v>
      </c>
      <c r="W1555" s="9">
        <f t="shared" si="123"/>
        <v>0</v>
      </c>
      <c r="X1555" s="8" t="str">
        <f t="shared" si="124"/>
        <v/>
      </c>
    </row>
    <row r="1556" spans="1:24" ht="57" customHeight="1" x14ac:dyDescent="0.15">
      <c r="A1556" s="44"/>
      <c r="B1556" s="11"/>
      <c r="C1556" s="17"/>
      <c r="D1556" s="17"/>
      <c r="E1556" s="16"/>
      <c r="F1556" s="15"/>
      <c r="G1556" s="14"/>
      <c r="H1556" s="13" t="str">
        <f>IF(F1556="","",VLOOKUP(F1556,図書名リスト!$C$3:$W$900,16,0))</f>
        <v/>
      </c>
      <c r="I1556" s="12" t="str">
        <f>IF(F1556="","",VLOOKUP(X1556,図書名リスト!$A$3:$W$900,5,0))</f>
        <v/>
      </c>
      <c r="J1556" s="25" t="str">
        <f>IF(F1556="","",VLOOKUP(X1556,図書名リスト!$A$3:$W$900,9,0))</f>
        <v/>
      </c>
      <c r="K1556" s="24" t="str">
        <f>IF(F1556="","",VLOOKUP(X1556,図書名リスト!$A$3:$W$900,23,0))</f>
        <v/>
      </c>
      <c r="L1556" s="10" t="str">
        <f>IF(F1556="","",VLOOKUP(X1556,図書名リスト!$A$3:$W$900,11,0))</f>
        <v/>
      </c>
      <c r="M1556" s="43" t="str">
        <f>IF(F1556="","",VLOOKUP(X1556,図書名リスト!$A$3:$W$900,14,0))</f>
        <v/>
      </c>
      <c r="N1556" s="10" t="str">
        <f>IF(F1556="","",VLOOKUP(X1556,図書名リスト!$A$3:$W$900,17,0))</f>
        <v/>
      </c>
      <c r="O1556" s="11"/>
      <c r="P1556" s="23" t="str">
        <f>IF(F1556="","",VLOOKUP(X1556,図書名リスト!$A$3:$W$900,21,0))</f>
        <v/>
      </c>
      <c r="Q1556" s="22" t="str">
        <f>IF(F1556="","",VLOOKUP(X1556,図書名リスト!$A$3:$W$900,19,0))</f>
        <v/>
      </c>
      <c r="R1556" s="23" t="str">
        <f>IF(F1556="","",VLOOKUP(X1556,図書名リスト!$A$3:$W$900,20,0))</f>
        <v/>
      </c>
      <c r="S1556" s="22" t="str">
        <f>IF(F1556="","",VLOOKUP(X1556,図書名リスト!$A$3:$W$900,22,0))</f>
        <v/>
      </c>
      <c r="T1556" s="9" t="str">
        <f t="shared" si="120"/>
        <v xml:space="preserve"> </v>
      </c>
      <c r="U1556" s="9" t="str">
        <f t="shared" si="121"/>
        <v>　</v>
      </c>
      <c r="V1556" s="9" t="str">
        <f t="shared" si="122"/>
        <v xml:space="preserve"> </v>
      </c>
      <c r="W1556" s="9">
        <f t="shared" si="123"/>
        <v>0</v>
      </c>
      <c r="X1556" s="8" t="str">
        <f t="shared" si="124"/>
        <v/>
      </c>
    </row>
    <row r="1557" spans="1:24" ht="57" customHeight="1" x14ac:dyDescent="0.15">
      <c r="A1557" s="44"/>
      <c r="B1557" s="11"/>
      <c r="C1557" s="17"/>
      <c r="D1557" s="17"/>
      <c r="E1557" s="16"/>
      <c r="F1557" s="15"/>
      <c r="G1557" s="14"/>
      <c r="H1557" s="13" t="str">
        <f>IF(F1557="","",VLOOKUP(F1557,図書名リスト!$C$3:$W$900,16,0))</f>
        <v/>
      </c>
      <c r="I1557" s="12" t="str">
        <f>IF(F1557="","",VLOOKUP(X1557,図書名リスト!$A$3:$W$900,5,0))</f>
        <v/>
      </c>
      <c r="J1557" s="25" t="str">
        <f>IF(F1557="","",VLOOKUP(X1557,図書名リスト!$A$3:$W$900,9,0))</f>
        <v/>
      </c>
      <c r="K1557" s="24" t="str">
        <f>IF(F1557="","",VLOOKUP(X1557,図書名リスト!$A$3:$W$900,23,0))</f>
        <v/>
      </c>
      <c r="L1557" s="10" t="str">
        <f>IF(F1557="","",VLOOKUP(X1557,図書名リスト!$A$3:$W$900,11,0))</f>
        <v/>
      </c>
      <c r="M1557" s="43" t="str">
        <f>IF(F1557="","",VLOOKUP(X1557,図書名リスト!$A$3:$W$900,14,0))</f>
        <v/>
      </c>
      <c r="N1557" s="10" t="str">
        <f>IF(F1557="","",VLOOKUP(X1557,図書名リスト!$A$3:$W$900,17,0))</f>
        <v/>
      </c>
      <c r="O1557" s="11"/>
      <c r="P1557" s="23" t="str">
        <f>IF(F1557="","",VLOOKUP(X1557,図書名リスト!$A$3:$W$900,21,0))</f>
        <v/>
      </c>
      <c r="Q1557" s="22" t="str">
        <f>IF(F1557="","",VLOOKUP(X1557,図書名リスト!$A$3:$W$900,19,0))</f>
        <v/>
      </c>
      <c r="R1557" s="23" t="str">
        <f>IF(F1557="","",VLOOKUP(X1557,図書名リスト!$A$3:$W$900,20,0))</f>
        <v/>
      </c>
      <c r="S1557" s="22" t="str">
        <f>IF(F1557="","",VLOOKUP(X1557,図書名リスト!$A$3:$W$900,22,0))</f>
        <v/>
      </c>
      <c r="T1557" s="9" t="str">
        <f t="shared" si="120"/>
        <v xml:space="preserve"> </v>
      </c>
      <c r="U1557" s="9" t="str">
        <f t="shared" si="121"/>
        <v>　</v>
      </c>
      <c r="V1557" s="9" t="str">
        <f t="shared" si="122"/>
        <v xml:space="preserve"> </v>
      </c>
      <c r="W1557" s="9">
        <f t="shared" si="123"/>
        <v>0</v>
      </c>
      <c r="X1557" s="8" t="str">
        <f t="shared" si="124"/>
        <v/>
      </c>
    </row>
    <row r="1558" spans="1:24" ht="57" customHeight="1" x14ac:dyDescent="0.15">
      <c r="A1558" s="44"/>
      <c r="B1558" s="11"/>
      <c r="C1558" s="17"/>
      <c r="D1558" s="17"/>
      <c r="E1558" s="16"/>
      <c r="F1558" s="15"/>
      <c r="G1558" s="14"/>
      <c r="H1558" s="13" t="str">
        <f>IF(F1558="","",VLOOKUP(F1558,図書名リスト!$C$3:$W$900,16,0))</f>
        <v/>
      </c>
      <c r="I1558" s="12" t="str">
        <f>IF(F1558="","",VLOOKUP(X1558,図書名リスト!$A$3:$W$900,5,0))</f>
        <v/>
      </c>
      <c r="J1558" s="25" t="str">
        <f>IF(F1558="","",VLOOKUP(X1558,図書名リスト!$A$3:$W$900,9,0))</f>
        <v/>
      </c>
      <c r="K1558" s="24" t="str">
        <f>IF(F1558="","",VLOOKUP(X1558,図書名リスト!$A$3:$W$900,23,0))</f>
        <v/>
      </c>
      <c r="L1558" s="10" t="str">
        <f>IF(F1558="","",VLOOKUP(X1558,図書名リスト!$A$3:$W$900,11,0))</f>
        <v/>
      </c>
      <c r="M1558" s="43" t="str">
        <f>IF(F1558="","",VLOOKUP(X1558,図書名リスト!$A$3:$W$900,14,0))</f>
        <v/>
      </c>
      <c r="N1558" s="10" t="str">
        <f>IF(F1558="","",VLOOKUP(X1558,図書名リスト!$A$3:$W$900,17,0))</f>
        <v/>
      </c>
      <c r="O1558" s="11"/>
      <c r="P1558" s="23" t="str">
        <f>IF(F1558="","",VLOOKUP(X1558,図書名リスト!$A$3:$W$900,21,0))</f>
        <v/>
      </c>
      <c r="Q1558" s="22" t="str">
        <f>IF(F1558="","",VLOOKUP(X1558,図書名リスト!$A$3:$W$900,19,0))</f>
        <v/>
      </c>
      <c r="R1558" s="23" t="str">
        <f>IF(F1558="","",VLOOKUP(X1558,図書名リスト!$A$3:$W$900,20,0))</f>
        <v/>
      </c>
      <c r="S1558" s="22" t="str">
        <f>IF(F1558="","",VLOOKUP(X1558,図書名リスト!$A$3:$W$900,22,0))</f>
        <v/>
      </c>
      <c r="T1558" s="9" t="str">
        <f t="shared" si="120"/>
        <v xml:space="preserve"> </v>
      </c>
      <c r="U1558" s="9" t="str">
        <f t="shared" si="121"/>
        <v>　</v>
      </c>
      <c r="V1558" s="9" t="str">
        <f t="shared" si="122"/>
        <v xml:space="preserve"> </v>
      </c>
      <c r="W1558" s="9">
        <f t="shared" si="123"/>
        <v>0</v>
      </c>
      <c r="X1558" s="8" t="str">
        <f t="shared" si="124"/>
        <v/>
      </c>
    </row>
    <row r="1559" spans="1:24" ht="57" customHeight="1" x14ac:dyDescent="0.15">
      <c r="A1559" s="44"/>
      <c r="B1559" s="11"/>
      <c r="C1559" s="17"/>
      <c r="D1559" s="17"/>
      <c r="E1559" s="16"/>
      <c r="F1559" s="15"/>
      <c r="G1559" s="14"/>
      <c r="H1559" s="13" t="str">
        <f>IF(F1559="","",VLOOKUP(F1559,図書名リスト!$C$3:$W$900,16,0))</f>
        <v/>
      </c>
      <c r="I1559" s="12" t="str">
        <f>IF(F1559="","",VLOOKUP(X1559,図書名リスト!$A$3:$W$900,5,0))</f>
        <v/>
      </c>
      <c r="J1559" s="25" t="str">
        <f>IF(F1559="","",VLOOKUP(X1559,図書名リスト!$A$3:$W$900,9,0))</f>
        <v/>
      </c>
      <c r="K1559" s="24" t="str">
        <f>IF(F1559="","",VLOOKUP(X1559,図書名リスト!$A$3:$W$900,23,0))</f>
        <v/>
      </c>
      <c r="L1559" s="10" t="str">
        <f>IF(F1559="","",VLOOKUP(X1559,図書名リスト!$A$3:$W$900,11,0))</f>
        <v/>
      </c>
      <c r="M1559" s="43" t="str">
        <f>IF(F1559="","",VLOOKUP(X1559,図書名リスト!$A$3:$W$900,14,0))</f>
        <v/>
      </c>
      <c r="N1559" s="10" t="str">
        <f>IF(F1559="","",VLOOKUP(X1559,図書名リスト!$A$3:$W$900,17,0))</f>
        <v/>
      </c>
      <c r="O1559" s="11"/>
      <c r="P1559" s="23" t="str">
        <f>IF(F1559="","",VLOOKUP(X1559,図書名リスト!$A$3:$W$900,21,0))</f>
        <v/>
      </c>
      <c r="Q1559" s="22" t="str">
        <f>IF(F1559="","",VLOOKUP(X1559,図書名リスト!$A$3:$W$900,19,0))</f>
        <v/>
      </c>
      <c r="R1559" s="23" t="str">
        <f>IF(F1559="","",VLOOKUP(X1559,図書名リスト!$A$3:$W$900,20,0))</f>
        <v/>
      </c>
      <c r="S1559" s="22" t="str">
        <f>IF(F1559="","",VLOOKUP(X1559,図書名リスト!$A$3:$W$900,22,0))</f>
        <v/>
      </c>
      <c r="T1559" s="9" t="str">
        <f t="shared" si="120"/>
        <v xml:space="preserve"> </v>
      </c>
      <c r="U1559" s="9" t="str">
        <f t="shared" si="121"/>
        <v>　</v>
      </c>
      <c r="V1559" s="9" t="str">
        <f t="shared" si="122"/>
        <v xml:space="preserve"> </v>
      </c>
      <c r="W1559" s="9">
        <f t="shared" si="123"/>
        <v>0</v>
      </c>
      <c r="X1559" s="8" t="str">
        <f t="shared" si="124"/>
        <v/>
      </c>
    </row>
    <row r="1560" spans="1:24" ht="57" customHeight="1" x14ac:dyDescent="0.15">
      <c r="A1560" s="44"/>
      <c r="B1560" s="11"/>
      <c r="C1560" s="17"/>
      <c r="D1560" s="17"/>
      <c r="E1560" s="16"/>
      <c r="F1560" s="15"/>
      <c r="G1560" s="14"/>
      <c r="H1560" s="13" t="str">
        <f>IF(F1560="","",VLOOKUP(F1560,図書名リスト!$C$3:$W$900,16,0))</f>
        <v/>
      </c>
      <c r="I1560" s="12" t="str">
        <f>IF(F1560="","",VLOOKUP(X1560,図書名リスト!$A$3:$W$900,5,0))</f>
        <v/>
      </c>
      <c r="J1560" s="25" t="str">
        <f>IF(F1560="","",VLOOKUP(X1560,図書名リスト!$A$3:$W$900,9,0))</f>
        <v/>
      </c>
      <c r="K1560" s="24" t="str">
        <f>IF(F1560="","",VLOOKUP(X1560,図書名リスト!$A$3:$W$900,23,0))</f>
        <v/>
      </c>
      <c r="L1560" s="10" t="str">
        <f>IF(F1560="","",VLOOKUP(X1560,図書名リスト!$A$3:$W$900,11,0))</f>
        <v/>
      </c>
      <c r="M1560" s="43" t="str">
        <f>IF(F1560="","",VLOOKUP(X1560,図書名リスト!$A$3:$W$900,14,0))</f>
        <v/>
      </c>
      <c r="N1560" s="10" t="str">
        <f>IF(F1560="","",VLOOKUP(X1560,図書名リスト!$A$3:$W$900,17,0))</f>
        <v/>
      </c>
      <c r="O1560" s="11"/>
      <c r="P1560" s="23" t="str">
        <f>IF(F1560="","",VLOOKUP(X1560,図書名リスト!$A$3:$W$900,21,0))</f>
        <v/>
      </c>
      <c r="Q1560" s="22" t="str">
        <f>IF(F1560="","",VLOOKUP(X1560,図書名リスト!$A$3:$W$900,19,0))</f>
        <v/>
      </c>
      <c r="R1560" s="23" t="str">
        <f>IF(F1560="","",VLOOKUP(X1560,図書名リスト!$A$3:$W$900,20,0))</f>
        <v/>
      </c>
      <c r="S1560" s="22" t="str">
        <f>IF(F1560="","",VLOOKUP(X1560,図書名リスト!$A$3:$W$900,22,0))</f>
        <v/>
      </c>
      <c r="T1560" s="9" t="str">
        <f t="shared" si="120"/>
        <v xml:space="preserve"> </v>
      </c>
      <c r="U1560" s="9" t="str">
        <f t="shared" si="121"/>
        <v>　</v>
      </c>
      <c r="V1560" s="9" t="str">
        <f t="shared" si="122"/>
        <v xml:space="preserve"> </v>
      </c>
      <c r="W1560" s="9">
        <f t="shared" si="123"/>
        <v>0</v>
      </c>
      <c r="X1560" s="8" t="str">
        <f t="shared" si="124"/>
        <v/>
      </c>
    </row>
    <row r="1561" spans="1:24" ht="57" customHeight="1" x14ac:dyDescent="0.15">
      <c r="A1561" s="44"/>
      <c r="B1561" s="11"/>
      <c r="C1561" s="17"/>
      <c r="D1561" s="17"/>
      <c r="E1561" s="16"/>
      <c r="F1561" s="15"/>
      <c r="G1561" s="14"/>
      <c r="H1561" s="13" t="str">
        <f>IF(F1561="","",VLOOKUP(F1561,図書名リスト!$C$3:$W$900,16,0))</f>
        <v/>
      </c>
      <c r="I1561" s="12" t="str">
        <f>IF(F1561="","",VLOOKUP(X1561,図書名リスト!$A$3:$W$900,5,0))</f>
        <v/>
      </c>
      <c r="J1561" s="25" t="str">
        <f>IF(F1561="","",VLOOKUP(X1561,図書名リスト!$A$3:$W$900,9,0))</f>
        <v/>
      </c>
      <c r="K1561" s="24" t="str">
        <f>IF(F1561="","",VLOOKUP(X1561,図書名リスト!$A$3:$W$900,23,0))</f>
        <v/>
      </c>
      <c r="L1561" s="10" t="str">
        <f>IF(F1561="","",VLOOKUP(X1561,図書名リスト!$A$3:$W$900,11,0))</f>
        <v/>
      </c>
      <c r="M1561" s="43" t="str">
        <f>IF(F1561="","",VLOOKUP(X1561,図書名リスト!$A$3:$W$900,14,0))</f>
        <v/>
      </c>
      <c r="N1561" s="10" t="str">
        <f>IF(F1561="","",VLOOKUP(X1561,図書名リスト!$A$3:$W$900,17,0))</f>
        <v/>
      </c>
      <c r="O1561" s="11"/>
      <c r="P1561" s="23" t="str">
        <f>IF(F1561="","",VLOOKUP(X1561,図書名リスト!$A$3:$W$900,21,0))</f>
        <v/>
      </c>
      <c r="Q1561" s="22" t="str">
        <f>IF(F1561="","",VLOOKUP(X1561,図書名リスト!$A$3:$W$900,19,0))</f>
        <v/>
      </c>
      <c r="R1561" s="23" t="str">
        <f>IF(F1561="","",VLOOKUP(X1561,図書名リスト!$A$3:$W$900,20,0))</f>
        <v/>
      </c>
      <c r="S1561" s="22" t="str">
        <f>IF(F1561="","",VLOOKUP(X1561,図書名リスト!$A$3:$W$900,22,0))</f>
        <v/>
      </c>
      <c r="T1561" s="9" t="str">
        <f t="shared" si="120"/>
        <v xml:space="preserve"> </v>
      </c>
      <c r="U1561" s="9" t="str">
        <f t="shared" si="121"/>
        <v>　</v>
      </c>
      <c r="V1561" s="9" t="str">
        <f t="shared" si="122"/>
        <v xml:space="preserve"> </v>
      </c>
      <c r="W1561" s="9">
        <f t="shared" si="123"/>
        <v>0</v>
      </c>
      <c r="X1561" s="8" t="str">
        <f t="shared" si="124"/>
        <v/>
      </c>
    </row>
    <row r="1562" spans="1:24" ht="57" customHeight="1" x14ac:dyDescent="0.15">
      <c r="A1562" s="44"/>
      <c r="B1562" s="11"/>
      <c r="C1562" s="17"/>
      <c r="D1562" s="17"/>
      <c r="E1562" s="16"/>
      <c r="F1562" s="15"/>
      <c r="G1562" s="14"/>
      <c r="H1562" s="13" t="str">
        <f>IF(F1562="","",VLOOKUP(F1562,図書名リスト!$C$3:$W$900,16,0))</f>
        <v/>
      </c>
      <c r="I1562" s="12" t="str">
        <f>IF(F1562="","",VLOOKUP(X1562,図書名リスト!$A$3:$W$900,5,0))</f>
        <v/>
      </c>
      <c r="J1562" s="25" t="str">
        <f>IF(F1562="","",VLOOKUP(X1562,図書名リスト!$A$3:$W$900,9,0))</f>
        <v/>
      </c>
      <c r="K1562" s="24" t="str">
        <f>IF(F1562="","",VLOOKUP(X1562,図書名リスト!$A$3:$W$900,23,0))</f>
        <v/>
      </c>
      <c r="L1562" s="10" t="str">
        <f>IF(F1562="","",VLOOKUP(X1562,図書名リスト!$A$3:$W$900,11,0))</f>
        <v/>
      </c>
      <c r="M1562" s="43" t="str">
        <f>IF(F1562="","",VLOOKUP(X1562,図書名リスト!$A$3:$W$900,14,0))</f>
        <v/>
      </c>
      <c r="N1562" s="10" t="str">
        <f>IF(F1562="","",VLOOKUP(X1562,図書名リスト!$A$3:$W$900,17,0))</f>
        <v/>
      </c>
      <c r="O1562" s="11"/>
      <c r="P1562" s="23" t="str">
        <f>IF(F1562="","",VLOOKUP(X1562,図書名リスト!$A$3:$W$900,21,0))</f>
        <v/>
      </c>
      <c r="Q1562" s="22" t="str">
        <f>IF(F1562="","",VLOOKUP(X1562,図書名リスト!$A$3:$W$900,19,0))</f>
        <v/>
      </c>
      <c r="R1562" s="23" t="str">
        <f>IF(F1562="","",VLOOKUP(X1562,図書名リスト!$A$3:$W$900,20,0))</f>
        <v/>
      </c>
      <c r="S1562" s="22" t="str">
        <f>IF(F1562="","",VLOOKUP(X1562,図書名リスト!$A$3:$W$900,22,0))</f>
        <v/>
      </c>
      <c r="T1562" s="9" t="str">
        <f t="shared" si="120"/>
        <v xml:space="preserve"> </v>
      </c>
      <c r="U1562" s="9" t="str">
        <f t="shared" si="121"/>
        <v>　</v>
      </c>
      <c r="V1562" s="9" t="str">
        <f t="shared" si="122"/>
        <v xml:space="preserve"> </v>
      </c>
      <c r="W1562" s="9">
        <f t="shared" si="123"/>
        <v>0</v>
      </c>
      <c r="X1562" s="8" t="str">
        <f t="shared" si="124"/>
        <v/>
      </c>
    </row>
    <row r="1563" spans="1:24" ht="57" customHeight="1" x14ac:dyDescent="0.15">
      <c r="A1563" s="44"/>
      <c r="B1563" s="11"/>
      <c r="C1563" s="17"/>
      <c r="D1563" s="17"/>
      <c r="E1563" s="16"/>
      <c r="F1563" s="15"/>
      <c r="G1563" s="14"/>
      <c r="H1563" s="13" t="str">
        <f>IF(F1563="","",VLOOKUP(F1563,図書名リスト!$C$3:$W$900,16,0))</f>
        <v/>
      </c>
      <c r="I1563" s="12" t="str">
        <f>IF(F1563="","",VLOOKUP(X1563,図書名リスト!$A$3:$W$900,5,0))</f>
        <v/>
      </c>
      <c r="J1563" s="25" t="str">
        <f>IF(F1563="","",VLOOKUP(X1563,図書名リスト!$A$3:$W$900,9,0))</f>
        <v/>
      </c>
      <c r="K1563" s="24" t="str">
        <f>IF(F1563="","",VLOOKUP(X1563,図書名リスト!$A$3:$W$900,23,0))</f>
        <v/>
      </c>
      <c r="L1563" s="10" t="str">
        <f>IF(F1563="","",VLOOKUP(X1563,図書名リスト!$A$3:$W$900,11,0))</f>
        <v/>
      </c>
      <c r="M1563" s="43" t="str">
        <f>IF(F1563="","",VLOOKUP(X1563,図書名リスト!$A$3:$W$900,14,0))</f>
        <v/>
      </c>
      <c r="N1563" s="10" t="str">
        <f>IF(F1563="","",VLOOKUP(X1563,図書名リスト!$A$3:$W$900,17,0))</f>
        <v/>
      </c>
      <c r="O1563" s="11"/>
      <c r="P1563" s="23" t="str">
        <f>IF(F1563="","",VLOOKUP(X1563,図書名リスト!$A$3:$W$900,21,0))</f>
        <v/>
      </c>
      <c r="Q1563" s="22" t="str">
        <f>IF(F1563="","",VLOOKUP(X1563,図書名リスト!$A$3:$W$900,19,0))</f>
        <v/>
      </c>
      <c r="R1563" s="23" t="str">
        <f>IF(F1563="","",VLOOKUP(X1563,図書名リスト!$A$3:$W$900,20,0))</f>
        <v/>
      </c>
      <c r="S1563" s="22" t="str">
        <f>IF(F1563="","",VLOOKUP(X1563,図書名リスト!$A$3:$W$900,22,0))</f>
        <v/>
      </c>
      <c r="T1563" s="9" t="str">
        <f t="shared" si="120"/>
        <v xml:space="preserve"> </v>
      </c>
      <c r="U1563" s="9" t="str">
        <f t="shared" si="121"/>
        <v>　</v>
      </c>
      <c r="V1563" s="9" t="str">
        <f t="shared" si="122"/>
        <v xml:space="preserve"> </v>
      </c>
      <c r="W1563" s="9">
        <f t="shared" si="123"/>
        <v>0</v>
      </c>
      <c r="X1563" s="8" t="str">
        <f t="shared" si="124"/>
        <v/>
      </c>
    </row>
    <row r="1564" spans="1:24" ht="57" customHeight="1" x14ac:dyDescent="0.15">
      <c r="A1564" s="44"/>
      <c r="B1564" s="11"/>
      <c r="C1564" s="17"/>
      <c r="D1564" s="17"/>
      <c r="E1564" s="16"/>
      <c r="F1564" s="15"/>
      <c r="G1564" s="14"/>
      <c r="H1564" s="13" t="str">
        <f>IF(F1564="","",VLOOKUP(F1564,図書名リスト!$C$3:$W$900,16,0))</f>
        <v/>
      </c>
      <c r="I1564" s="12" t="str">
        <f>IF(F1564="","",VLOOKUP(X1564,図書名リスト!$A$3:$W$900,5,0))</f>
        <v/>
      </c>
      <c r="J1564" s="25" t="str">
        <f>IF(F1564="","",VLOOKUP(X1564,図書名リスト!$A$3:$W$900,9,0))</f>
        <v/>
      </c>
      <c r="K1564" s="24" t="str">
        <f>IF(F1564="","",VLOOKUP(X1564,図書名リスト!$A$3:$W$900,23,0))</f>
        <v/>
      </c>
      <c r="L1564" s="10" t="str">
        <f>IF(F1564="","",VLOOKUP(X1564,図書名リスト!$A$3:$W$900,11,0))</f>
        <v/>
      </c>
      <c r="M1564" s="43" t="str">
        <f>IF(F1564="","",VLOOKUP(X1564,図書名リスト!$A$3:$W$900,14,0))</f>
        <v/>
      </c>
      <c r="N1564" s="10" t="str">
        <f>IF(F1564="","",VLOOKUP(X1564,図書名リスト!$A$3:$W$900,17,0))</f>
        <v/>
      </c>
      <c r="O1564" s="11"/>
      <c r="P1564" s="23" t="str">
        <f>IF(F1564="","",VLOOKUP(X1564,図書名リスト!$A$3:$W$900,21,0))</f>
        <v/>
      </c>
      <c r="Q1564" s="22" t="str">
        <f>IF(F1564="","",VLOOKUP(X1564,図書名リスト!$A$3:$W$900,19,0))</f>
        <v/>
      </c>
      <c r="R1564" s="23" t="str">
        <f>IF(F1564="","",VLOOKUP(X1564,図書名リスト!$A$3:$W$900,20,0))</f>
        <v/>
      </c>
      <c r="S1564" s="22" t="str">
        <f>IF(F1564="","",VLOOKUP(X1564,図書名リスト!$A$3:$W$900,22,0))</f>
        <v/>
      </c>
      <c r="T1564" s="9" t="str">
        <f t="shared" si="120"/>
        <v xml:space="preserve"> </v>
      </c>
      <c r="U1564" s="9" t="str">
        <f t="shared" si="121"/>
        <v>　</v>
      </c>
      <c r="V1564" s="9" t="str">
        <f t="shared" si="122"/>
        <v xml:space="preserve"> </v>
      </c>
      <c r="W1564" s="9">
        <f t="shared" si="123"/>
        <v>0</v>
      </c>
      <c r="X1564" s="8" t="str">
        <f t="shared" si="124"/>
        <v/>
      </c>
    </row>
    <row r="1565" spans="1:24" ht="57" customHeight="1" x14ac:dyDescent="0.15">
      <c r="A1565" s="44"/>
      <c r="B1565" s="11"/>
      <c r="C1565" s="17"/>
      <c r="D1565" s="17"/>
      <c r="E1565" s="16"/>
      <c r="F1565" s="15"/>
      <c r="G1565" s="14"/>
      <c r="H1565" s="13" t="str">
        <f>IF(F1565="","",VLOOKUP(F1565,図書名リスト!$C$3:$W$900,16,0))</f>
        <v/>
      </c>
      <c r="I1565" s="12" t="str">
        <f>IF(F1565="","",VLOOKUP(X1565,図書名リスト!$A$3:$W$900,5,0))</f>
        <v/>
      </c>
      <c r="J1565" s="25" t="str">
        <f>IF(F1565="","",VLOOKUP(X1565,図書名リスト!$A$3:$W$900,9,0))</f>
        <v/>
      </c>
      <c r="K1565" s="24" t="str">
        <f>IF(F1565="","",VLOOKUP(X1565,図書名リスト!$A$3:$W$900,23,0))</f>
        <v/>
      </c>
      <c r="L1565" s="10" t="str">
        <f>IF(F1565="","",VLOOKUP(X1565,図書名リスト!$A$3:$W$900,11,0))</f>
        <v/>
      </c>
      <c r="M1565" s="43" t="str">
        <f>IF(F1565="","",VLOOKUP(X1565,図書名リスト!$A$3:$W$900,14,0))</f>
        <v/>
      </c>
      <c r="N1565" s="10" t="str">
        <f>IF(F1565="","",VLOOKUP(X1565,図書名リスト!$A$3:$W$900,17,0))</f>
        <v/>
      </c>
      <c r="O1565" s="11"/>
      <c r="P1565" s="23" t="str">
        <f>IF(F1565="","",VLOOKUP(X1565,図書名リスト!$A$3:$W$900,21,0))</f>
        <v/>
      </c>
      <c r="Q1565" s="22" t="str">
        <f>IF(F1565="","",VLOOKUP(X1565,図書名リスト!$A$3:$W$900,19,0))</f>
        <v/>
      </c>
      <c r="R1565" s="23" t="str">
        <f>IF(F1565="","",VLOOKUP(X1565,図書名リスト!$A$3:$W$900,20,0))</f>
        <v/>
      </c>
      <c r="S1565" s="22" t="str">
        <f>IF(F1565="","",VLOOKUP(X1565,図書名リスト!$A$3:$W$900,22,0))</f>
        <v/>
      </c>
      <c r="T1565" s="9" t="str">
        <f t="shared" si="120"/>
        <v xml:space="preserve"> </v>
      </c>
      <c r="U1565" s="9" t="str">
        <f t="shared" si="121"/>
        <v>　</v>
      </c>
      <c r="V1565" s="9" t="str">
        <f t="shared" si="122"/>
        <v xml:space="preserve"> </v>
      </c>
      <c r="W1565" s="9">
        <f t="shared" si="123"/>
        <v>0</v>
      </c>
      <c r="X1565" s="8" t="str">
        <f t="shared" si="124"/>
        <v/>
      </c>
    </row>
    <row r="1566" spans="1:24" ht="57" customHeight="1" x14ac:dyDescent="0.15">
      <c r="A1566" s="44"/>
      <c r="B1566" s="11"/>
      <c r="C1566" s="17"/>
      <c r="D1566" s="17"/>
      <c r="E1566" s="16"/>
      <c r="F1566" s="15"/>
      <c r="G1566" s="14"/>
      <c r="H1566" s="13" t="str">
        <f>IF(F1566="","",VLOOKUP(F1566,図書名リスト!$C$3:$W$900,16,0))</f>
        <v/>
      </c>
      <c r="I1566" s="12" t="str">
        <f>IF(F1566="","",VLOOKUP(X1566,図書名リスト!$A$3:$W$900,5,0))</f>
        <v/>
      </c>
      <c r="J1566" s="25" t="str">
        <f>IF(F1566="","",VLOOKUP(X1566,図書名リスト!$A$3:$W$900,9,0))</f>
        <v/>
      </c>
      <c r="K1566" s="24" t="str">
        <f>IF(F1566="","",VLOOKUP(X1566,図書名リスト!$A$3:$W$900,23,0))</f>
        <v/>
      </c>
      <c r="L1566" s="10" t="str">
        <f>IF(F1566="","",VLOOKUP(X1566,図書名リスト!$A$3:$W$900,11,0))</f>
        <v/>
      </c>
      <c r="M1566" s="43" t="str">
        <f>IF(F1566="","",VLOOKUP(X1566,図書名リスト!$A$3:$W$900,14,0))</f>
        <v/>
      </c>
      <c r="N1566" s="10" t="str">
        <f>IF(F1566="","",VLOOKUP(X1566,図書名リスト!$A$3:$W$900,17,0))</f>
        <v/>
      </c>
      <c r="O1566" s="11"/>
      <c r="P1566" s="23" t="str">
        <f>IF(F1566="","",VLOOKUP(X1566,図書名リスト!$A$3:$W$900,21,0))</f>
        <v/>
      </c>
      <c r="Q1566" s="22" t="str">
        <f>IF(F1566="","",VLOOKUP(X1566,図書名リスト!$A$3:$W$900,19,0))</f>
        <v/>
      </c>
      <c r="R1566" s="23" t="str">
        <f>IF(F1566="","",VLOOKUP(X1566,図書名リスト!$A$3:$W$900,20,0))</f>
        <v/>
      </c>
      <c r="S1566" s="22" t="str">
        <f>IF(F1566="","",VLOOKUP(X1566,図書名リスト!$A$3:$W$900,22,0))</f>
        <v/>
      </c>
      <c r="T1566" s="9" t="str">
        <f t="shared" si="120"/>
        <v xml:space="preserve"> </v>
      </c>
      <c r="U1566" s="9" t="str">
        <f t="shared" si="121"/>
        <v>　</v>
      </c>
      <c r="V1566" s="9" t="str">
        <f t="shared" si="122"/>
        <v xml:space="preserve"> </v>
      </c>
      <c r="W1566" s="9">
        <f t="shared" si="123"/>
        <v>0</v>
      </c>
      <c r="X1566" s="8" t="str">
        <f t="shared" si="124"/>
        <v/>
      </c>
    </row>
    <row r="1567" spans="1:24" ht="57" customHeight="1" x14ac:dyDescent="0.15">
      <c r="A1567" s="44"/>
      <c r="B1567" s="11"/>
      <c r="C1567" s="17"/>
      <c r="D1567" s="17"/>
      <c r="E1567" s="16"/>
      <c r="F1567" s="15"/>
      <c r="G1567" s="14"/>
      <c r="H1567" s="13" t="str">
        <f>IF(F1567="","",VLOOKUP(F1567,図書名リスト!$C$3:$W$900,16,0))</f>
        <v/>
      </c>
      <c r="I1567" s="12" t="str">
        <f>IF(F1567="","",VLOOKUP(X1567,図書名リスト!$A$3:$W$900,5,0))</f>
        <v/>
      </c>
      <c r="J1567" s="25" t="str">
        <f>IF(F1567="","",VLOOKUP(X1567,図書名リスト!$A$3:$W$900,9,0))</f>
        <v/>
      </c>
      <c r="K1567" s="24" t="str">
        <f>IF(F1567="","",VLOOKUP(X1567,図書名リスト!$A$3:$W$900,23,0))</f>
        <v/>
      </c>
      <c r="L1567" s="10" t="str">
        <f>IF(F1567="","",VLOOKUP(X1567,図書名リスト!$A$3:$W$900,11,0))</f>
        <v/>
      </c>
      <c r="M1567" s="43" t="str">
        <f>IF(F1567="","",VLOOKUP(X1567,図書名リスト!$A$3:$W$900,14,0))</f>
        <v/>
      </c>
      <c r="N1567" s="10" t="str">
        <f>IF(F1567="","",VLOOKUP(X1567,図書名リスト!$A$3:$W$900,17,0))</f>
        <v/>
      </c>
      <c r="O1567" s="11"/>
      <c r="P1567" s="23" t="str">
        <f>IF(F1567="","",VLOOKUP(X1567,図書名リスト!$A$3:$W$900,21,0))</f>
        <v/>
      </c>
      <c r="Q1567" s="22" t="str">
        <f>IF(F1567="","",VLOOKUP(X1567,図書名リスト!$A$3:$W$900,19,0))</f>
        <v/>
      </c>
      <c r="R1567" s="23" t="str">
        <f>IF(F1567="","",VLOOKUP(X1567,図書名リスト!$A$3:$W$900,20,0))</f>
        <v/>
      </c>
      <c r="S1567" s="22" t="str">
        <f>IF(F1567="","",VLOOKUP(X1567,図書名リスト!$A$3:$W$900,22,0))</f>
        <v/>
      </c>
      <c r="T1567" s="9" t="str">
        <f t="shared" si="120"/>
        <v xml:space="preserve"> </v>
      </c>
      <c r="U1567" s="9" t="str">
        <f t="shared" si="121"/>
        <v>　</v>
      </c>
      <c r="V1567" s="9" t="str">
        <f t="shared" si="122"/>
        <v xml:space="preserve"> </v>
      </c>
      <c r="W1567" s="9">
        <f t="shared" si="123"/>
        <v>0</v>
      </c>
      <c r="X1567" s="8" t="str">
        <f t="shared" si="124"/>
        <v/>
      </c>
    </row>
    <row r="1568" spans="1:24" ht="57" customHeight="1" x14ac:dyDescent="0.15">
      <c r="A1568" s="44"/>
      <c r="B1568" s="11"/>
      <c r="C1568" s="17"/>
      <c r="D1568" s="17"/>
      <c r="E1568" s="16"/>
      <c r="F1568" s="15"/>
      <c r="G1568" s="14"/>
      <c r="H1568" s="13" t="str">
        <f>IF(F1568="","",VLOOKUP(F1568,図書名リスト!$C$3:$W$900,16,0))</f>
        <v/>
      </c>
      <c r="I1568" s="12" t="str">
        <f>IF(F1568="","",VLOOKUP(X1568,図書名リスト!$A$3:$W$900,5,0))</f>
        <v/>
      </c>
      <c r="J1568" s="25" t="str">
        <f>IF(F1568="","",VLOOKUP(X1568,図書名リスト!$A$3:$W$900,9,0))</f>
        <v/>
      </c>
      <c r="K1568" s="24" t="str">
        <f>IF(F1568="","",VLOOKUP(X1568,図書名リスト!$A$3:$W$900,23,0))</f>
        <v/>
      </c>
      <c r="L1568" s="10" t="str">
        <f>IF(F1568="","",VLOOKUP(X1568,図書名リスト!$A$3:$W$900,11,0))</f>
        <v/>
      </c>
      <c r="M1568" s="43" t="str">
        <f>IF(F1568="","",VLOOKUP(X1568,図書名リスト!$A$3:$W$900,14,0))</f>
        <v/>
      </c>
      <c r="N1568" s="10" t="str">
        <f>IF(F1568="","",VLOOKUP(X1568,図書名リスト!$A$3:$W$900,17,0))</f>
        <v/>
      </c>
      <c r="O1568" s="11"/>
      <c r="P1568" s="23" t="str">
        <f>IF(F1568="","",VLOOKUP(X1568,図書名リスト!$A$3:$W$900,21,0))</f>
        <v/>
      </c>
      <c r="Q1568" s="22" t="str">
        <f>IF(F1568="","",VLOOKUP(X1568,図書名リスト!$A$3:$W$900,19,0))</f>
        <v/>
      </c>
      <c r="R1568" s="23" t="str">
        <f>IF(F1568="","",VLOOKUP(X1568,図書名リスト!$A$3:$W$900,20,0))</f>
        <v/>
      </c>
      <c r="S1568" s="22" t="str">
        <f>IF(F1568="","",VLOOKUP(X1568,図書名リスト!$A$3:$W$900,22,0))</f>
        <v/>
      </c>
      <c r="T1568" s="9" t="str">
        <f t="shared" si="120"/>
        <v xml:space="preserve"> </v>
      </c>
      <c r="U1568" s="9" t="str">
        <f t="shared" si="121"/>
        <v>　</v>
      </c>
      <c r="V1568" s="9" t="str">
        <f t="shared" si="122"/>
        <v xml:space="preserve"> </v>
      </c>
      <c r="W1568" s="9">
        <f t="shared" si="123"/>
        <v>0</v>
      </c>
      <c r="X1568" s="8" t="str">
        <f t="shared" si="124"/>
        <v/>
      </c>
    </row>
    <row r="1569" spans="1:24" ht="57" customHeight="1" x14ac:dyDescent="0.15">
      <c r="A1569" s="44"/>
      <c r="B1569" s="11"/>
      <c r="C1569" s="17"/>
      <c r="D1569" s="17"/>
      <c r="E1569" s="16"/>
      <c r="F1569" s="15"/>
      <c r="G1569" s="14"/>
      <c r="H1569" s="13" t="str">
        <f>IF(F1569="","",VLOOKUP(F1569,図書名リスト!$C$3:$W$900,16,0))</f>
        <v/>
      </c>
      <c r="I1569" s="12" t="str">
        <f>IF(F1569="","",VLOOKUP(X1569,図書名リスト!$A$3:$W$900,5,0))</f>
        <v/>
      </c>
      <c r="J1569" s="25" t="str">
        <f>IF(F1569="","",VLOOKUP(X1569,図書名リスト!$A$3:$W$900,9,0))</f>
        <v/>
      </c>
      <c r="K1569" s="24" t="str">
        <f>IF(F1569="","",VLOOKUP(X1569,図書名リスト!$A$3:$W$900,23,0))</f>
        <v/>
      </c>
      <c r="L1569" s="10" t="str">
        <f>IF(F1569="","",VLOOKUP(X1569,図書名リスト!$A$3:$W$900,11,0))</f>
        <v/>
      </c>
      <c r="M1569" s="43" t="str">
        <f>IF(F1569="","",VLOOKUP(X1569,図書名リスト!$A$3:$W$900,14,0))</f>
        <v/>
      </c>
      <c r="N1569" s="10" t="str">
        <f>IF(F1569="","",VLOOKUP(X1569,図書名リスト!$A$3:$W$900,17,0))</f>
        <v/>
      </c>
      <c r="O1569" s="11"/>
      <c r="P1569" s="23" t="str">
        <f>IF(F1569="","",VLOOKUP(X1569,図書名リスト!$A$3:$W$900,21,0))</f>
        <v/>
      </c>
      <c r="Q1569" s="22" t="str">
        <f>IF(F1569="","",VLOOKUP(X1569,図書名リスト!$A$3:$W$900,19,0))</f>
        <v/>
      </c>
      <c r="R1569" s="23" t="str">
        <f>IF(F1569="","",VLOOKUP(X1569,図書名リスト!$A$3:$W$900,20,0))</f>
        <v/>
      </c>
      <c r="S1569" s="22" t="str">
        <f>IF(F1569="","",VLOOKUP(X1569,図書名リスト!$A$3:$W$900,22,0))</f>
        <v/>
      </c>
      <c r="T1569" s="9" t="str">
        <f t="shared" si="120"/>
        <v xml:space="preserve"> </v>
      </c>
      <c r="U1569" s="9" t="str">
        <f t="shared" si="121"/>
        <v>　</v>
      </c>
      <c r="V1569" s="9" t="str">
        <f t="shared" si="122"/>
        <v xml:space="preserve"> </v>
      </c>
      <c r="W1569" s="9">
        <f t="shared" si="123"/>
        <v>0</v>
      </c>
      <c r="X1569" s="8" t="str">
        <f t="shared" si="124"/>
        <v/>
      </c>
    </row>
    <row r="1570" spans="1:24" ht="57" customHeight="1" x14ac:dyDescent="0.15">
      <c r="A1570" s="44"/>
      <c r="B1570" s="11"/>
      <c r="C1570" s="17"/>
      <c r="D1570" s="17"/>
      <c r="E1570" s="16"/>
      <c r="F1570" s="15"/>
      <c r="G1570" s="14"/>
      <c r="H1570" s="13" t="str">
        <f>IF(F1570="","",VLOOKUP(F1570,図書名リスト!$C$3:$W$900,16,0))</f>
        <v/>
      </c>
      <c r="I1570" s="12" t="str">
        <f>IF(F1570="","",VLOOKUP(X1570,図書名リスト!$A$3:$W$900,5,0))</f>
        <v/>
      </c>
      <c r="J1570" s="25" t="str">
        <f>IF(F1570="","",VLOOKUP(X1570,図書名リスト!$A$3:$W$900,9,0))</f>
        <v/>
      </c>
      <c r="K1570" s="24" t="str">
        <f>IF(F1570="","",VLOOKUP(X1570,図書名リスト!$A$3:$W$900,23,0))</f>
        <v/>
      </c>
      <c r="L1570" s="10" t="str">
        <f>IF(F1570="","",VLOOKUP(X1570,図書名リスト!$A$3:$W$900,11,0))</f>
        <v/>
      </c>
      <c r="M1570" s="43" t="str">
        <f>IF(F1570="","",VLOOKUP(X1570,図書名リスト!$A$3:$W$900,14,0))</f>
        <v/>
      </c>
      <c r="N1570" s="10" t="str">
        <f>IF(F1570="","",VLOOKUP(X1570,図書名リスト!$A$3:$W$900,17,0))</f>
        <v/>
      </c>
      <c r="O1570" s="11"/>
      <c r="P1570" s="23" t="str">
        <f>IF(F1570="","",VLOOKUP(X1570,図書名リスト!$A$3:$W$900,21,0))</f>
        <v/>
      </c>
      <c r="Q1570" s="22" t="str">
        <f>IF(F1570="","",VLOOKUP(X1570,図書名リスト!$A$3:$W$900,19,0))</f>
        <v/>
      </c>
      <c r="R1570" s="23" t="str">
        <f>IF(F1570="","",VLOOKUP(X1570,図書名リスト!$A$3:$W$900,20,0))</f>
        <v/>
      </c>
      <c r="S1570" s="22" t="str">
        <f>IF(F1570="","",VLOOKUP(X1570,図書名リスト!$A$3:$W$900,22,0))</f>
        <v/>
      </c>
      <c r="T1570" s="9" t="str">
        <f t="shared" si="120"/>
        <v xml:space="preserve"> </v>
      </c>
      <c r="U1570" s="9" t="str">
        <f t="shared" si="121"/>
        <v>　</v>
      </c>
      <c r="V1570" s="9" t="str">
        <f t="shared" si="122"/>
        <v xml:space="preserve"> </v>
      </c>
      <c r="W1570" s="9">
        <f t="shared" si="123"/>
        <v>0</v>
      </c>
      <c r="X1570" s="8" t="str">
        <f t="shared" si="124"/>
        <v/>
      </c>
    </row>
    <row r="1571" spans="1:24" ht="57" customHeight="1" x14ac:dyDescent="0.15">
      <c r="A1571" s="44"/>
      <c r="B1571" s="11"/>
      <c r="C1571" s="17"/>
      <c r="D1571" s="17"/>
      <c r="E1571" s="16"/>
      <c r="F1571" s="15"/>
      <c r="G1571" s="14"/>
      <c r="H1571" s="13" t="str">
        <f>IF(F1571="","",VLOOKUP(F1571,図書名リスト!$C$3:$W$900,16,0))</f>
        <v/>
      </c>
      <c r="I1571" s="12" t="str">
        <f>IF(F1571="","",VLOOKUP(X1571,図書名リスト!$A$3:$W$900,5,0))</f>
        <v/>
      </c>
      <c r="J1571" s="25" t="str">
        <f>IF(F1571="","",VLOOKUP(X1571,図書名リスト!$A$3:$W$900,9,0))</f>
        <v/>
      </c>
      <c r="K1571" s="24" t="str">
        <f>IF(F1571="","",VLOOKUP(X1571,図書名リスト!$A$3:$W$900,23,0))</f>
        <v/>
      </c>
      <c r="L1571" s="10" t="str">
        <f>IF(F1571="","",VLOOKUP(X1571,図書名リスト!$A$3:$W$900,11,0))</f>
        <v/>
      </c>
      <c r="M1571" s="43" t="str">
        <f>IF(F1571="","",VLOOKUP(X1571,図書名リスト!$A$3:$W$900,14,0))</f>
        <v/>
      </c>
      <c r="N1571" s="10" t="str">
        <f>IF(F1571="","",VLOOKUP(X1571,図書名リスト!$A$3:$W$900,17,0))</f>
        <v/>
      </c>
      <c r="O1571" s="11"/>
      <c r="P1571" s="23" t="str">
        <f>IF(F1571="","",VLOOKUP(X1571,図書名リスト!$A$3:$W$900,21,0))</f>
        <v/>
      </c>
      <c r="Q1571" s="22" t="str">
        <f>IF(F1571="","",VLOOKUP(X1571,図書名リスト!$A$3:$W$900,19,0))</f>
        <v/>
      </c>
      <c r="R1571" s="23" t="str">
        <f>IF(F1571="","",VLOOKUP(X1571,図書名リスト!$A$3:$W$900,20,0))</f>
        <v/>
      </c>
      <c r="S1571" s="22" t="str">
        <f>IF(F1571="","",VLOOKUP(X1571,図書名リスト!$A$3:$W$900,22,0))</f>
        <v/>
      </c>
      <c r="T1571" s="9" t="str">
        <f t="shared" si="120"/>
        <v xml:space="preserve"> </v>
      </c>
      <c r="U1571" s="9" t="str">
        <f t="shared" si="121"/>
        <v>　</v>
      </c>
      <c r="V1571" s="9" t="str">
        <f t="shared" si="122"/>
        <v xml:space="preserve"> </v>
      </c>
      <c r="W1571" s="9">
        <f t="shared" si="123"/>
        <v>0</v>
      </c>
      <c r="X1571" s="8" t="str">
        <f t="shared" si="124"/>
        <v/>
      </c>
    </row>
    <row r="1572" spans="1:24" ht="57" customHeight="1" x14ac:dyDescent="0.15">
      <c r="A1572" s="44"/>
      <c r="B1572" s="11"/>
      <c r="C1572" s="17"/>
      <c r="D1572" s="17"/>
      <c r="E1572" s="16"/>
      <c r="F1572" s="15"/>
      <c r="G1572" s="14"/>
      <c r="H1572" s="13" t="str">
        <f>IF(F1572="","",VLOOKUP(F1572,図書名リスト!$C$3:$W$900,16,0))</f>
        <v/>
      </c>
      <c r="I1572" s="12" t="str">
        <f>IF(F1572="","",VLOOKUP(X1572,図書名リスト!$A$3:$W$900,5,0))</f>
        <v/>
      </c>
      <c r="J1572" s="25" t="str">
        <f>IF(F1572="","",VLOOKUP(X1572,図書名リスト!$A$3:$W$900,9,0))</f>
        <v/>
      </c>
      <c r="K1572" s="24" t="str">
        <f>IF(F1572="","",VLOOKUP(X1572,図書名リスト!$A$3:$W$900,23,0))</f>
        <v/>
      </c>
      <c r="L1572" s="10" t="str">
        <f>IF(F1572="","",VLOOKUP(X1572,図書名リスト!$A$3:$W$900,11,0))</f>
        <v/>
      </c>
      <c r="M1572" s="43" t="str">
        <f>IF(F1572="","",VLOOKUP(X1572,図書名リスト!$A$3:$W$900,14,0))</f>
        <v/>
      </c>
      <c r="N1572" s="10" t="str">
        <f>IF(F1572="","",VLOOKUP(X1572,図書名リスト!$A$3:$W$900,17,0))</f>
        <v/>
      </c>
      <c r="O1572" s="11"/>
      <c r="P1572" s="23" t="str">
        <f>IF(F1572="","",VLOOKUP(X1572,図書名リスト!$A$3:$W$900,21,0))</f>
        <v/>
      </c>
      <c r="Q1572" s="22" t="str">
        <f>IF(F1572="","",VLOOKUP(X1572,図書名リスト!$A$3:$W$900,19,0))</f>
        <v/>
      </c>
      <c r="R1572" s="23" t="str">
        <f>IF(F1572="","",VLOOKUP(X1572,図書名リスト!$A$3:$W$900,20,0))</f>
        <v/>
      </c>
      <c r="S1572" s="22" t="str">
        <f>IF(F1572="","",VLOOKUP(X1572,図書名リスト!$A$3:$W$900,22,0))</f>
        <v/>
      </c>
      <c r="T1572" s="9" t="str">
        <f t="shared" si="120"/>
        <v xml:space="preserve"> </v>
      </c>
      <c r="U1572" s="9" t="str">
        <f t="shared" si="121"/>
        <v>　</v>
      </c>
      <c r="V1572" s="9" t="str">
        <f t="shared" si="122"/>
        <v xml:space="preserve"> </v>
      </c>
      <c r="W1572" s="9">
        <f t="shared" si="123"/>
        <v>0</v>
      </c>
      <c r="X1572" s="8" t="str">
        <f t="shared" si="124"/>
        <v/>
      </c>
    </row>
    <row r="1573" spans="1:24" ht="57" customHeight="1" x14ac:dyDescent="0.15">
      <c r="A1573" s="44"/>
      <c r="B1573" s="11"/>
      <c r="C1573" s="17"/>
      <c r="D1573" s="17"/>
      <c r="E1573" s="16"/>
      <c r="F1573" s="15"/>
      <c r="G1573" s="14"/>
      <c r="H1573" s="13" t="str">
        <f>IF(F1573="","",VLOOKUP(F1573,図書名リスト!$C$3:$W$900,16,0))</f>
        <v/>
      </c>
      <c r="I1573" s="12" t="str">
        <f>IF(F1573="","",VLOOKUP(X1573,図書名リスト!$A$3:$W$900,5,0))</f>
        <v/>
      </c>
      <c r="J1573" s="25" t="str">
        <f>IF(F1573="","",VLOOKUP(X1573,図書名リスト!$A$3:$W$900,9,0))</f>
        <v/>
      </c>
      <c r="K1573" s="24" t="str">
        <f>IF(F1573="","",VLOOKUP(X1573,図書名リスト!$A$3:$W$900,23,0))</f>
        <v/>
      </c>
      <c r="L1573" s="10" t="str">
        <f>IF(F1573="","",VLOOKUP(X1573,図書名リスト!$A$3:$W$900,11,0))</f>
        <v/>
      </c>
      <c r="M1573" s="43" t="str">
        <f>IF(F1573="","",VLOOKUP(X1573,図書名リスト!$A$3:$W$900,14,0))</f>
        <v/>
      </c>
      <c r="N1573" s="10" t="str">
        <f>IF(F1573="","",VLOOKUP(X1573,図書名リスト!$A$3:$W$900,17,0))</f>
        <v/>
      </c>
      <c r="O1573" s="11"/>
      <c r="P1573" s="23" t="str">
        <f>IF(F1573="","",VLOOKUP(X1573,図書名リスト!$A$3:$W$900,21,0))</f>
        <v/>
      </c>
      <c r="Q1573" s="22" t="str">
        <f>IF(F1573="","",VLOOKUP(X1573,図書名リスト!$A$3:$W$900,19,0))</f>
        <v/>
      </c>
      <c r="R1573" s="23" t="str">
        <f>IF(F1573="","",VLOOKUP(X1573,図書名リスト!$A$3:$W$900,20,0))</f>
        <v/>
      </c>
      <c r="S1573" s="22" t="str">
        <f>IF(F1573="","",VLOOKUP(X1573,図書名リスト!$A$3:$W$900,22,0))</f>
        <v/>
      </c>
      <c r="T1573" s="9" t="str">
        <f t="shared" si="120"/>
        <v xml:space="preserve"> </v>
      </c>
      <c r="U1573" s="9" t="str">
        <f t="shared" si="121"/>
        <v>　</v>
      </c>
      <c r="V1573" s="9" t="str">
        <f t="shared" si="122"/>
        <v xml:space="preserve"> </v>
      </c>
      <c r="W1573" s="9">
        <f t="shared" si="123"/>
        <v>0</v>
      </c>
      <c r="X1573" s="8" t="str">
        <f t="shared" si="124"/>
        <v/>
      </c>
    </row>
    <row r="1574" spans="1:24" ht="57" customHeight="1" x14ac:dyDescent="0.15">
      <c r="A1574" s="44"/>
      <c r="B1574" s="11"/>
      <c r="C1574" s="17"/>
      <c r="D1574" s="17"/>
      <c r="E1574" s="16"/>
      <c r="F1574" s="15"/>
      <c r="G1574" s="14"/>
      <c r="H1574" s="13" t="str">
        <f>IF(F1574="","",VLOOKUP(F1574,図書名リスト!$C$3:$W$900,16,0))</f>
        <v/>
      </c>
      <c r="I1574" s="12" t="str">
        <f>IF(F1574="","",VLOOKUP(X1574,図書名リスト!$A$3:$W$900,5,0))</f>
        <v/>
      </c>
      <c r="J1574" s="25" t="str">
        <f>IF(F1574="","",VLOOKUP(X1574,図書名リスト!$A$3:$W$900,9,0))</f>
        <v/>
      </c>
      <c r="K1574" s="24" t="str">
        <f>IF(F1574="","",VLOOKUP(X1574,図書名リスト!$A$3:$W$900,23,0))</f>
        <v/>
      </c>
      <c r="L1574" s="10" t="str">
        <f>IF(F1574="","",VLOOKUP(X1574,図書名リスト!$A$3:$W$900,11,0))</f>
        <v/>
      </c>
      <c r="M1574" s="43" t="str">
        <f>IF(F1574="","",VLOOKUP(X1574,図書名リスト!$A$3:$W$900,14,0))</f>
        <v/>
      </c>
      <c r="N1574" s="10" t="str">
        <f>IF(F1574="","",VLOOKUP(X1574,図書名リスト!$A$3:$W$900,17,0))</f>
        <v/>
      </c>
      <c r="O1574" s="11"/>
      <c r="P1574" s="23" t="str">
        <f>IF(F1574="","",VLOOKUP(X1574,図書名リスト!$A$3:$W$900,21,0))</f>
        <v/>
      </c>
      <c r="Q1574" s="22" t="str">
        <f>IF(F1574="","",VLOOKUP(X1574,図書名リスト!$A$3:$W$900,19,0))</f>
        <v/>
      </c>
      <c r="R1574" s="23" t="str">
        <f>IF(F1574="","",VLOOKUP(X1574,図書名リスト!$A$3:$W$900,20,0))</f>
        <v/>
      </c>
      <c r="S1574" s="22" t="str">
        <f>IF(F1574="","",VLOOKUP(X1574,図書名リスト!$A$3:$W$900,22,0))</f>
        <v/>
      </c>
      <c r="T1574" s="9" t="str">
        <f t="shared" si="120"/>
        <v xml:space="preserve"> </v>
      </c>
      <c r="U1574" s="9" t="str">
        <f t="shared" si="121"/>
        <v>　</v>
      </c>
      <c r="V1574" s="9" t="str">
        <f t="shared" si="122"/>
        <v xml:space="preserve"> </v>
      </c>
      <c r="W1574" s="9">
        <f t="shared" si="123"/>
        <v>0</v>
      </c>
      <c r="X1574" s="8" t="str">
        <f t="shared" si="124"/>
        <v/>
      </c>
    </row>
    <row r="1575" spans="1:24" ht="57" customHeight="1" x14ac:dyDescent="0.15">
      <c r="A1575" s="44"/>
      <c r="B1575" s="11"/>
      <c r="C1575" s="17"/>
      <c r="D1575" s="17"/>
      <c r="E1575" s="16"/>
      <c r="F1575" s="15"/>
      <c r="G1575" s="14"/>
      <c r="H1575" s="13" t="str">
        <f>IF(F1575="","",VLOOKUP(F1575,図書名リスト!$C$3:$W$900,16,0))</f>
        <v/>
      </c>
      <c r="I1575" s="12" t="str">
        <f>IF(F1575="","",VLOOKUP(X1575,図書名リスト!$A$3:$W$900,5,0))</f>
        <v/>
      </c>
      <c r="J1575" s="25" t="str">
        <f>IF(F1575="","",VLOOKUP(X1575,図書名リスト!$A$3:$W$900,9,0))</f>
        <v/>
      </c>
      <c r="K1575" s="24" t="str">
        <f>IF(F1575="","",VLOOKUP(X1575,図書名リスト!$A$3:$W$900,23,0))</f>
        <v/>
      </c>
      <c r="L1575" s="10" t="str">
        <f>IF(F1575="","",VLOOKUP(X1575,図書名リスト!$A$3:$W$900,11,0))</f>
        <v/>
      </c>
      <c r="M1575" s="43" t="str">
        <f>IF(F1575="","",VLOOKUP(X1575,図書名リスト!$A$3:$W$900,14,0))</f>
        <v/>
      </c>
      <c r="N1575" s="10" t="str">
        <f>IF(F1575="","",VLOOKUP(X1575,図書名リスト!$A$3:$W$900,17,0))</f>
        <v/>
      </c>
      <c r="O1575" s="11"/>
      <c r="P1575" s="23" t="str">
        <f>IF(F1575="","",VLOOKUP(X1575,図書名リスト!$A$3:$W$900,21,0))</f>
        <v/>
      </c>
      <c r="Q1575" s="22" t="str">
        <f>IF(F1575="","",VLOOKUP(X1575,図書名リスト!$A$3:$W$900,19,0))</f>
        <v/>
      </c>
      <c r="R1575" s="23" t="str">
        <f>IF(F1575="","",VLOOKUP(X1575,図書名リスト!$A$3:$W$900,20,0))</f>
        <v/>
      </c>
      <c r="S1575" s="22" t="str">
        <f>IF(F1575="","",VLOOKUP(X1575,図書名リスト!$A$3:$W$900,22,0))</f>
        <v/>
      </c>
      <c r="T1575" s="9" t="str">
        <f t="shared" si="120"/>
        <v xml:space="preserve"> </v>
      </c>
      <c r="U1575" s="9" t="str">
        <f t="shared" si="121"/>
        <v>　</v>
      </c>
      <c r="V1575" s="9" t="str">
        <f t="shared" si="122"/>
        <v xml:space="preserve"> </v>
      </c>
      <c r="W1575" s="9">
        <f t="shared" si="123"/>
        <v>0</v>
      </c>
      <c r="X1575" s="8" t="str">
        <f t="shared" si="124"/>
        <v/>
      </c>
    </row>
    <row r="1576" spans="1:24" ht="57" customHeight="1" x14ac:dyDescent="0.15">
      <c r="A1576" s="44"/>
      <c r="B1576" s="11"/>
      <c r="C1576" s="17"/>
      <c r="D1576" s="17"/>
      <c r="E1576" s="16"/>
      <c r="F1576" s="15"/>
      <c r="G1576" s="14"/>
      <c r="H1576" s="13" t="str">
        <f>IF(F1576="","",VLOOKUP(F1576,図書名リスト!$C$3:$W$900,16,0))</f>
        <v/>
      </c>
      <c r="I1576" s="12" t="str">
        <f>IF(F1576="","",VLOOKUP(X1576,図書名リスト!$A$3:$W$900,5,0))</f>
        <v/>
      </c>
      <c r="J1576" s="25" t="str">
        <f>IF(F1576="","",VLOOKUP(X1576,図書名リスト!$A$3:$W$900,9,0))</f>
        <v/>
      </c>
      <c r="K1576" s="24" t="str">
        <f>IF(F1576="","",VLOOKUP(X1576,図書名リスト!$A$3:$W$900,23,0))</f>
        <v/>
      </c>
      <c r="L1576" s="10" t="str">
        <f>IF(F1576="","",VLOOKUP(X1576,図書名リスト!$A$3:$W$900,11,0))</f>
        <v/>
      </c>
      <c r="M1576" s="43" t="str">
        <f>IF(F1576="","",VLOOKUP(X1576,図書名リスト!$A$3:$W$900,14,0))</f>
        <v/>
      </c>
      <c r="N1576" s="10" t="str">
        <f>IF(F1576="","",VLOOKUP(X1576,図書名リスト!$A$3:$W$900,17,0))</f>
        <v/>
      </c>
      <c r="O1576" s="11"/>
      <c r="P1576" s="23" t="str">
        <f>IF(F1576="","",VLOOKUP(X1576,図書名リスト!$A$3:$W$900,21,0))</f>
        <v/>
      </c>
      <c r="Q1576" s="22" t="str">
        <f>IF(F1576="","",VLOOKUP(X1576,図書名リスト!$A$3:$W$900,19,0))</f>
        <v/>
      </c>
      <c r="R1576" s="23" t="str">
        <f>IF(F1576="","",VLOOKUP(X1576,図書名リスト!$A$3:$W$900,20,0))</f>
        <v/>
      </c>
      <c r="S1576" s="22" t="str">
        <f>IF(F1576="","",VLOOKUP(X1576,図書名リスト!$A$3:$W$900,22,0))</f>
        <v/>
      </c>
      <c r="T1576" s="9" t="str">
        <f t="shared" si="120"/>
        <v xml:space="preserve"> </v>
      </c>
      <c r="U1576" s="9" t="str">
        <f t="shared" si="121"/>
        <v>　</v>
      </c>
      <c r="V1576" s="9" t="str">
        <f t="shared" si="122"/>
        <v xml:space="preserve"> </v>
      </c>
      <c r="W1576" s="9">
        <f t="shared" si="123"/>
        <v>0</v>
      </c>
      <c r="X1576" s="8" t="str">
        <f t="shared" si="124"/>
        <v/>
      </c>
    </row>
    <row r="1577" spans="1:24" ht="57" customHeight="1" x14ac:dyDescent="0.15">
      <c r="A1577" s="44"/>
      <c r="B1577" s="11"/>
      <c r="C1577" s="17"/>
      <c r="D1577" s="17"/>
      <c r="E1577" s="16"/>
      <c r="F1577" s="15"/>
      <c r="G1577" s="14"/>
      <c r="H1577" s="13" t="str">
        <f>IF(F1577="","",VLOOKUP(F1577,図書名リスト!$C$3:$W$900,16,0))</f>
        <v/>
      </c>
      <c r="I1577" s="12" t="str">
        <f>IF(F1577="","",VLOOKUP(X1577,図書名リスト!$A$3:$W$900,5,0))</f>
        <v/>
      </c>
      <c r="J1577" s="25" t="str">
        <f>IF(F1577="","",VLOOKUP(X1577,図書名リスト!$A$3:$W$900,9,0))</f>
        <v/>
      </c>
      <c r="K1577" s="24" t="str">
        <f>IF(F1577="","",VLOOKUP(X1577,図書名リスト!$A$3:$W$900,23,0))</f>
        <v/>
      </c>
      <c r="L1577" s="10" t="str">
        <f>IF(F1577="","",VLOOKUP(X1577,図書名リスト!$A$3:$W$900,11,0))</f>
        <v/>
      </c>
      <c r="M1577" s="43" t="str">
        <f>IF(F1577="","",VLOOKUP(X1577,図書名リスト!$A$3:$W$900,14,0))</f>
        <v/>
      </c>
      <c r="N1577" s="10" t="str">
        <f>IF(F1577="","",VLOOKUP(X1577,図書名リスト!$A$3:$W$900,17,0))</f>
        <v/>
      </c>
      <c r="O1577" s="11"/>
      <c r="P1577" s="23" t="str">
        <f>IF(F1577="","",VLOOKUP(X1577,図書名リスト!$A$3:$W$900,21,0))</f>
        <v/>
      </c>
      <c r="Q1577" s="22" t="str">
        <f>IF(F1577="","",VLOOKUP(X1577,図書名リスト!$A$3:$W$900,19,0))</f>
        <v/>
      </c>
      <c r="R1577" s="23" t="str">
        <f>IF(F1577="","",VLOOKUP(X1577,図書名リスト!$A$3:$W$900,20,0))</f>
        <v/>
      </c>
      <c r="S1577" s="22" t="str">
        <f>IF(F1577="","",VLOOKUP(X1577,図書名リスト!$A$3:$W$900,22,0))</f>
        <v/>
      </c>
      <c r="T1577" s="9" t="str">
        <f t="shared" si="120"/>
        <v xml:space="preserve"> </v>
      </c>
      <c r="U1577" s="9" t="str">
        <f t="shared" si="121"/>
        <v>　</v>
      </c>
      <c r="V1577" s="9" t="str">
        <f t="shared" si="122"/>
        <v xml:space="preserve"> </v>
      </c>
      <c r="W1577" s="9">
        <f t="shared" si="123"/>
        <v>0</v>
      </c>
      <c r="X1577" s="8" t="str">
        <f t="shared" si="124"/>
        <v/>
      </c>
    </row>
    <row r="1578" spans="1:24" ht="57" customHeight="1" x14ac:dyDescent="0.15">
      <c r="A1578" s="44"/>
      <c r="B1578" s="11"/>
      <c r="C1578" s="17"/>
      <c r="D1578" s="17"/>
      <c r="E1578" s="16"/>
      <c r="F1578" s="15"/>
      <c r="G1578" s="14"/>
      <c r="H1578" s="13" t="str">
        <f>IF(F1578="","",VLOOKUP(F1578,図書名リスト!$C$3:$W$900,16,0))</f>
        <v/>
      </c>
      <c r="I1578" s="12" t="str">
        <f>IF(F1578="","",VLOOKUP(X1578,図書名リスト!$A$3:$W$900,5,0))</f>
        <v/>
      </c>
      <c r="J1578" s="25" t="str">
        <f>IF(F1578="","",VLOOKUP(X1578,図書名リスト!$A$3:$W$900,9,0))</f>
        <v/>
      </c>
      <c r="K1578" s="24" t="str">
        <f>IF(F1578="","",VLOOKUP(X1578,図書名リスト!$A$3:$W$900,23,0))</f>
        <v/>
      </c>
      <c r="L1578" s="10" t="str">
        <f>IF(F1578="","",VLOOKUP(X1578,図書名リスト!$A$3:$W$900,11,0))</f>
        <v/>
      </c>
      <c r="M1578" s="43" t="str">
        <f>IF(F1578="","",VLOOKUP(X1578,図書名リスト!$A$3:$W$900,14,0))</f>
        <v/>
      </c>
      <c r="N1578" s="10" t="str">
        <f>IF(F1578="","",VLOOKUP(X1578,図書名リスト!$A$3:$W$900,17,0))</f>
        <v/>
      </c>
      <c r="O1578" s="11"/>
      <c r="P1578" s="23" t="str">
        <f>IF(F1578="","",VLOOKUP(X1578,図書名リスト!$A$3:$W$900,21,0))</f>
        <v/>
      </c>
      <c r="Q1578" s="22" t="str">
        <f>IF(F1578="","",VLOOKUP(X1578,図書名リスト!$A$3:$W$900,19,0))</f>
        <v/>
      </c>
      <c r="R1578" s="23" t="str">
        <f>IF(F1578="","",VLOOKUP(X1578,図書名リスト!$A$3:$W$900,20,0))</f>
        <v/>
      </c>
      <c r="S1578" s="22" t="str">
        <f>IF(F1578="","",VLOOKUP(X1578,図書名リスト!$A$3:$W$900,22,0))</f>
        <v/>
      </c>
      <c r="T1578" s="9" t="str">
        <f t="shared" si="120"/>
        <v xml:space="preserve"> </v>
      </c>
      <c r="U1578" s="9" t="str">
        <f t="shared" si="121"/>
        <v>　</v>
      </c>
      <c r="V1578" s="9" t="str">
        <f t="shared" si="122"/>
        <v xml:space="preserve"> </v>
      </c>
      <c r="W1578" s="9">
        <f t="shared" si="123"/>
        <v>0</v>
      </c>
      <c r="X1578" s="8" t="str">
        <f t="shared" si="124"/>
        <v/>
      </c>
    </row>
    <row r="1579" spans="1:24" ht="57" customHeight="1" x14ac:dyDescent="0.15">
      <c r="A1579" s="44"/>
      <c r="B1579" s="11"/>
      <c r="C1579" s="17"/>
      <c r="D1579" s="17"/>
      <c r="E1579" s="16"/>
      <c r="F1579" s="15"/>
      <c r="G1579" s="14"/>
      <c r="H1579" s="13" t="str">
        <f>IF(F1579="","",VLOOKUP(F1579,図書名リスト!$C$3:$W$900,16,0))</f>
        <v/>
      </c>
      <c r="I1579" s="12" t="str">
        <f>IF(F1579="","",VLOOKUP(X1579,図書名リスト!$A$3:$W$900,5,0))</f>
        <v/>
      </c>
      <c r="J1579" s="25" t="str">
        <f>IF(F1579="","",VLOOKUP(X1579,図書名リスト!$A$3:$W$900,9,0))</f>
        <v/>
      </c>
      <c r="K1579" s="24" t="str">
        <f>IF(F1579="","",VLOOKUP(X1579,図書名リスト!$A$3:$W$900,23,0))</f>
        <v/>
      </c>
      <c r="L1579" s="10" t="str">
        <f>IF(F1579="","",VLOOKUP(X1579,図書名リスト!$A$3:$W$900,11,0))</f>
        <v/>
      </c>
      <c r="M1579" s="43" t="str">
        <f>IF(F1579="","",VLOOKUP(X1579,図書名リスト!$A$3:$W$900,14,0))</f>
        <v/>
      </c>
      <c r="N1579" s="10" t="str">
        <f>IF(F1579="","",VLOOKUP(X1579,図書名リスト!$A$3:$W$900,17,0))</f>
        <v/>
      </c>
      <c r="O1579" s="11"/>
      <c r="P1579" s="23" t="str">
        <f>IF(F1579="","",VLOOKUP(X1579,図書名リスト!$A$3:$W$900,21,0))</f>
        <v/>
      </c>
      <c r="Q1579" s="22" t="str">
        <f>IF(F1579="","",VLOOKUP(X1579,図書名リスト!$A$3:$W$900,19,0))</f>
        <v/>
      </c>
      <c r="R1579" s="23" t="str">
        <f>IF(F1579="","",VLOOKUP(X1579,図書名リスト!$A$3:$W$900,20,0))</f>
        <v/>
      </c>
      <c r="S1579" s="22" t="str">
        <f>IF(F1579="","",VLOOKUP(X1579,図書名リスト!$A$3:$W$900,22,0))</f>
        <v/>
      </c>
      <c r="T1579" s="9" t="str">
        <f t="shared" si="120"/>
        <v xml:space="preserve"> </v>
      </c>
      <c r="U1579" s="9" t="str">
        <f t="shared" si="121"/>
        <v>　</v>
      </c>
      <c r="V1579" s="9" t="str">
        <f t="shared" si="122"/>
        <v xml:space="preserve"> </v>
      </c>
      <c r="W1579" s="9">
        <f t="shared" si="123"/>
        <v>0</v>
      </c>
      <c r="X1579" s="8" t="str">
        <f t="shared" si="124"/>
        <v/>
      </c>
    </row>
    <row r="1580" spans="1:24" ht="57" customHeight="1" x14ac:dyDescent="0.15">
      <c r="A1580" s="44"/>
      <c r="B1580" s="11"/>
      <c r="C1580" s="17"/>
      <c r="D1580" s="17"/>
      <c r="E1580" s="16"/>
      <c r="F1580" s="15"/>
      <c r="G1580" s="14"/>
      <c r="H1580" s="13" t="str">
        <f>IF(F1580="","",VLOOKUP(F1580,図書名リスト!$C$3:$W$900,16,0))</f>
        <v/>
      </c>
      <c r="I1580" s="12" t="str">
        <f>IF(F1580="","",VLOOKUP(X1580,図書名リスト!$A$3:$W$900,5,0))</f>
        <v/>
      </c>
      <c r="J1580" s="25" t="str">
        <f>IF(F1580="","",VLOOKUP(X1580,図書名リスト!$A$3:$W$900,9,0))</f>
        <v/>
      </c>
      <c r="K1580" s="24" t="str">
        <f>IF(F1580="","",VLOOKUP(X1580,図書名リスト!$A$3:$W$900,23,0))</f>
        <v/>
      </c>
      <c r="L1580" s="10" t="str">
        <f>IF(F1580="","",VLOOKUP(X1580,図書名リスト!$A$3:$W$900,11,0))</f>
        <v/>
      </c>
      <c r="M1580" s="43" t="str">
        <f>IF(F1580="","",VLOOKUP(X1580,図書名リスト!$A$3:$W$900,14,0))</f>
        <v/>
      </c>
      <c r="N1580" s="10" t="str">
        <f>IF(F1580="","",VLOOKUP(X1580,図書名リスト!$A$3:$W$900,17,0))</f>
        <v/>
      </c>
      <c r="O1580" s="11"/>
      <c r="P1580" s="23" t="str">
        <f>IF(F1580="","",VLOOKUP(X1580,図書名リスト!$A$3:$W$900,21,0))</f>
        <v/>
      </c>
      <c r="Q1580" s="22" t="str">
        <f>IF(F1580="","",VLOOKUP(X1580,図書名リスト!$A$3:$W$900,19,0))</f>
        <v/>
      </c>
      <c r="R1580" s="23" t="str">
        <f>IF(F1580="","",VLOOKUP(X1580,図書名リスト!$A$3:$W$900,20,0))</f>
        <v/>
      </c>
      <c r="S1580" s="22" t="str">
        <f>IF(F1580="","",VLOOKUP(X1580,図書名リスト!$A$3:$W$900,22,0))</f>
        <v/>
      </c>
      <c r="T1580" s="9" t="str">
        <f t="shared" si="120"/>
        <v xml:space="preserve"> </v>
      </c>
      <c r="U1580" s="9" t="str">
        <f t="shared" si="121"/>
        <v>　</v>
      </c>
      <c r="V1580" s="9" t="str">
        <f t="shared" si="122"/>
        <v xml:space="preserve"> </v>
      </c>
      <c r="W1580" s="9">
        <f t="shared" si="123"/>
        <v>0</v>
      </c>
      <c r="X1580" s="8" t="str">
        <f t="shared" si="124"/>
        <v/>
      </c>
    </row>
    <row r="1581" spans="1:24" ht="57" customHeight="1" x14ac:dyDescent="0.15">
      <c r="A1581" s="44"/>
      <c r="B1581" s="11"/>
      <c r="C1581" s="17"/>
      <c r="D1581" s="17"/>
      <c r="E1581" s="16"/>
      <c r="F1581" s="15"/>
      <c r="G1581" s="14"/>
      <c r="H1581" s="13" t="str">
        <f>IF(F1581="","",VLOOKUP(F1581,図書名リスト!$C$3:$W$900,16,0))</f>
        <v/>
      </c>
      <c r="I1581" s="12" t="str">
        <f>IF(F1581="","",VLOOKUP(X1581,図書名リスト!$A$3:$W$900,5,0))</f>
        <v/>
      </c>
      <c r="J1581" s="25" t="str">
        <f>IF(F1581="","",VLOOKUP(X1581,図書名リスト!$A$3:$W$900,9,0))</f>
        <v/>
      </c>
      <c r="K1581" s="24" t="str">
        <f>IF(F1581="","",VLOOKUP(X1581,図書名リスト!$A$3:$W$900,23,0))</f>
        <v/>
      </c>
      <c r="L1581" s="10" t="str">
        <f>IF(F1581="","",VLOOKUP(X1581,図書名リスト!$A$3:$W$900,11,0))</f>
        <v/>
      </c>
      <c r="M1581" s="43" t="str">
        <f>IF(F1581="","",VLOOKUP(X1581,図書名リスト!$A$3:$W$900,14,0))</f>
        <v/>
      </c>
      <c r="N1581" s="10" t="str">
        <f>IF(F1581="","",VLOOKUP(X1581,図書名リスト!$A$3:$W$900,17,0))</f>
        <v/>
      </c>
      <c r="O1581" s="11"/>
      <c r="P1581" s="23" t="str">
        <f>IF(F1581="","",VLOOKUP(X1581,図書名リスト!$A$3:$W$900,21,0))</f>
        <v/>
      </c>
      <c r="Q1581" s="22" t="str">
        <f>IF(F1581="","",VLOOKUP(X1581,図書名リスト!$A$3:$W$900,19,0))</f>
        <v/>
      </c>
      <c r="R1581" s="23" t="str">
        <f>IF(F1581="","",VLOOKUP(X1581,図書名リスト!$A$3:$W$900,20,0))</f>
        <v/>
      </c>
      <c r="S1581" s="22" t="str">
        <f>IF(F1581="","",VLOOKUP(X1581,図書名リスト!$A$3:$W$900,22,0))</f>
        <v/>
      </c>
      <c r="T1581" s="9" t="str">
        <f t="shared" si="120"/>
        <v xml:space="preserve"> </v>
      </c>
      <c r="U1581" s="9" t="str">
        <f t="shared" si="121"/>
        <v>　</v>
      </c>
      <c r="V1581" s="9" t="str">
        <f t="shared" si="122"/>
        <v xml:space="preserve"> </v>
      </c>
      <c r="W1581" s="9">
        <f t="shared" si="123"/>
        <v>0</v>
      </c>
      <c r="X1581" s="8" t="str">
        <f t="shared" si="124"/>
        <v/>
      </c>
    </row>
    <row r="1582" spans="1:24" ht="57" customHeight="1" x14ac:dyDescent="0.15">
      <c r="A1582" s="44"/>
      <c r="B1582" s="11"/>
      <c r="C1582" s="17"/>
      <c r="D1582" s="17"/>
      <c r="E1582" s="16"/>
      <c r="F1582" s="15"/>
      <c r="G1582" s="14"/>
      <c r="H1582" s="13" t="str">
        <f>IF(F1582="","",VLOOKUP(F1582,図書名リスト!$C$3:$W$900,16,0))</f>
        <v/>
      </c>
      <c r="I1582" s="12" t="str">
        <f>IF(F1582="","",VLOOKUP(X1582,図書名リスト!$A$3:$W$900,5,0))</f>
        <v/>
      </c>
      <c r="J1582" s="25" t="str">
        <f>IF(F1582="","",VLOOKUP(X1582,図書名リスト!$A$3:$W$900,9,0))</f>
        <v/>
      </c>
      <c r="K1582" s="24" t="str">
        <f>IF(F1582="","",VLOOKUP(X1582,図書名リスト!$A$3:$W$900,23,0))</f>
        <v/>
      </c>
      <c r="L1582" s="10" t="str">
        <f>IF(F1582="","",VLOOKUP(X1582,図書名リスト!$A$3:$W$900,11,0))</f>
        <v/>
      </c>
      <c r="M1582" s="43" t="str">
        <f>IF(F1582="","",VLOOKUP(X1582,図書名リスト!$A$3:$W$900,14,0))</f>
        <v/>
      </c>
      <c r="N1582" s="10" t="str">
        <f>IF(F1582="","",VLOOKUP(X1582,図書名リスト!$A$3:$W$900,17,0))</f>
        <v/>
      </c>
      <c r="O1582" s="11"/>
      <c r="P1582" s="23" t="str">
        <f>IF(F1582="","",VLOOKUP(X1582,図書名リスト!$A$3:$W$900,21,0))</f>
        <v/>
      </c>
      <c r="Q1582" s="22" t="str">
        <f>IF(F1582="","",VLOOKUP(X1582,図書名リスト!$A$3:$W$900,19,0))</f>
        <v/>
      </c>
      <c r="R1582" s="23" t="str">
        <f>IF(F1582="","",VLOOKUP(X1582,図書名リスト!$A$3:$W$900,20,0))</f>
        <v/>
      </c>
      <c r="S1582" s="22" t="str">
        <f>IF(F1582="","",VLOOKUP(X1582,図書名リスト!$A$3:$W$900,22,0))</f>
        <v/>
      </c>
      <c r="T1582" s="9" t="str">
        <f t="shared" si="120"/>
        <v xml:space="preserve"> </v>
      </c>
      <c r="U1582" s="9" t="str">
        <f t="shared" si="121"/>
        <v>　</v>
      </c>
      <c r="V1582" s="9" t="str">
        <f t="shared" si="122"/>
        <v xml:space="preserve"> </v>
      </c>
      <c r="W1582" s="9">
        <f t="shared" si="123"/>
        <v>0</v>
      </c>
      <c r="X1582" s="8" t="str">
        <f t="shared" si="124"/>
        <v/>
      </c>
    </row>
    <row r="1583" spans="1:24" ht="57" customHeight="1" x14ac:dyDescent="0.15">
      <c r="A1583" s="44"/>
      <c r="B1583" s="11"/>
      <c r="C1583" s="17"/>
      <c r="D1583" s="17"/>
      <c r="E1583" s="16"/>
      <c r="F1583" s="15"/>
      <c r="G1583" s="14"/>
      <c r="H1583" s="13" t="str">
        <f>IF(F1583="","",VLOOKUP(F1583,図書名リスト!$C$3:$W$900,16,0))</f>
        <v/>
      </c>
      <c r="I1583" s="12" t="str">
        <f>IF(F1583="","",VLOOKUP(X1583,図書名リスト!$A$3:$W$900,5,0))</f>
        <v/>
      </c>
      <c r="J1583" s="25" t="str">
        <f>IF(F1583="","",VLOOKUP(X1583,図書名リスト!$A$3:$W$900,9,0))</f>
        <v/>
      </c>
      <c r="K1583" s="24" t="str">
        <f>IF(F1583="","",VLOOKUP(X1583,図書名リスト!$A$3:$W$900,23,0))</f>
        <v/>
      </c>
      <c r="L1583" s="10" t="str">
        <f>IF(F1583="","",VLOOKUP(X1583,図書名リスト!$A$3:$W$900,11,0))</f>
        <v/>
      </c>
      <c r="M1583" s="43" t="str">
        <f>IF(F1583="","",VLOOKUP(X1583,図書名リスト!$A$3:$W$900,14,0))</f>
        <v/>
      </c>
      <c r="N1583" s="10" t="str">
        <f>IF(F1583="","",VLOOKUP(X1583,図書名リスト!$A$3:$W$900,17,0))</f>
        <v/>
      </c>
      <c r="O1583" s="11"/>
      <c r="P1583" s="23" t="str">
        <f>IF(F1583="","",VLOOKUP(X1583,図書名リスト!$A$3:$W$900,21,0))</f>
        <v/>
      </c>
      <c r="Q1583" s="22" t="str">
        <f>IF(F1583="","",VLOOKUP(X1583,図書名リスト!$A$3:$W$900,19,0))</f>
        <v/>
      </c>
      <c r="R1583" s="23" t="str">
        <f>IF(F1583="","",VLOOKUP(X1583,図書名リスト!$A$3:$W$900,20,0))</f>
        <v/>
      </c>
      <c r="S1583" s="22" t="str">
        <f>IF(F1583="","",VLOOKUP(X1583,図書名リスト!$A$3:$W$900,22,0))</f>
        <v/>
      </c>
      <c r="T1583" s="9" t="str">
        <f t="shared" si="120"/>
        <v xml:space="preserve"> </v>
      </c>
      <c r="U1583" s="9" t="str">
        <f t="shared" si="121"/>
        <v>　</v>
      </c>
      <c r="V1583" s="9" t="str">
        <f t="shared" si="122"/>
        <v xml:space="preserve"> </v>
      </c>
      <c r="W1583" s="9">
        <f t="shared" si="123"/>
        <v>0</v>
      </c>
      <c r="X1583" s="8" t="str">
        <f t="shared" si="124"/>
        <v/>
      </c>
    </row>
    <row r="1584" spans="1:24" ht="57" customHeight="1" x14ac:dyDescent="0.15">
      <c r="A1584" s="44"/>
      <c r="B1584" s="11"/>
      <c r="C1584" s="17"/>
      <c r="D1584" s="17"/>
      <c r="E1584" s="16"/>
      <c r="F1584" s="15"/>
      <c r="G1584" s="14"/>
      <c r="H1584" s="13" t="str">
        <f>IF(F1584="","",VLOOKUP(F1584,図書名リスト!$C$3:$W$900,16,0))</f>
        <v/>
      </c>
      <c r="I1584" s="12" t="str">
        <f>IF(F1584="","",VLOOKUP(X1584,図書名リスト!$A$3:$W$900,5,0))</f>
        <v/>
      </c>
      <c r="J1584" s="25" t="str">
        <f>IF(F1584="","",VLOOKUP(X1584,図書名リスト!$A$3:$W$900,9,0))</f>
        <v/>
      </c>
      <c r="K1584" s="24" t="str">
        <f>IF(F1584="","",VLOOKUP(X1584,図書名リスト!$A$3:$W$900,23,0))</f>
        <v/>
      </c>
      <c r="L1584" s="10" t="str">
        <f>IF(F1584="","",VLOOKUP(X1584,図書名リスト!$A$3:$W$900,11,0))</f>
        <v/>
      </c>
      <c r="M1584" s="43" t="str">
        <f>IF(F1584="","",VLOOKUP(X1584,図書名リスト!$A$3:$W$900,14,0))</f>
        <v/>
      </c>
      <c r="N1584" s="10" t="str">
        <f>IF(F1584="","",VLOOKUP(X1584,図書名リスト!$A$3:$W$900,17,0))</f>
        <v/>
      </c>
      <c r="O1584" s="11"/>
      <c r="P1584" s="23" t="str">
        <f>IF(F1584="","",VLOOKUP(X1584,図書名リスト!$A$3:$W$900,21,0))</f>
        <v/>
      </c>
      <c r="Q1584" s="22" t="str">
        <f>IF(F1584="","",VLOOKUP(X1584,図書名リスト!$A$3:$W$900,19,0))</f>
        <v/>
      </c>
      <c r="R1584" s="23" t="str">
        <f>IF(F1584="","",VLOOKUP(X1584,図書名リスト!$A$3:$W$900,20,0))</f>
        <v/>
      </c>
      <c r="S1584" s="22" t="str">
        <f>IF(F1584="","",VLOOKUP(X1584,図書名リスト!$A$3:$W$900,22,0))</f>
        <v/>
      </c>
      <c r="T1584" s="9" t="str">
        <f t="shared" si="120"/>
        <v xml:space="preserve"> </v>
      </c>
      <c r="U1584" s="9" t="str">
        <f t="shared" si="121"/>
        <v>　</v>
      </c>
      <c r="V1584" s="9" t="str">
        <f t="shared" si="122"/>
        <v xml:space="preserve"> </v>
      </c>
      <c r="W1584" s="9">
        <f t="shared" si="123"/>
        <v>0</v>
      </c>
      <c r="X1584" s="8" t="str">
        <f t="shared" si="124"/>
        <v/>
      </c>
    </row>
    <row r="1585" spans="1:24" ht="57" customHeight="1" x14ac:dyDescent="0.15">
      <c r="A1585" s="44"/>
      <c r="B1585" s="11"/>
      <c r="C1585" s="17"/>
      <c r="D1585" s="17"/>
      <c r="E1585" s="16"/>
      <c r="F1585" s="15"/>
      <c r="G1585" s="14"/>
      <c r="H1585" s="13" t="str">
        <f>IF(F1585="","",VLOOKUP(F1585,図書名リスト!$C$3:$W$900,16,0))</f>
        <v/>
      </c>
      <c r="I1585" s="12" t="str">
        <f>IF(F1585="","",VLOOKUP(X1585,図書名リスト!$A$3:$W$900,5,0))</f>
        <v/>
      </c>
      <c r="J1585" s="25" t="str">
        <f>IF(F1585="","",VLOOKUP(X1585,図書名リスト!$A$3:$W$900,9,0))</f>
        <v/>
      </c>
      <c r="K1585" s="24" t="str">
        <f>IF(F1585="","",VLOOKUP(X1585,図書名リスト!$A$3:$W$900,23,0))</f>
        <v/>
      </c>
      <c r="L1585" s="10" t="str">
        <f>IF(F1585="","",VLOOKUP(X1585,図書名リスト!$A$3:$W$900,11,0))</f>
        <v/>
      </c>
      <c r="M1585" s="43" t="str">
        <f>IF(F1585="","",VLOOKUP(X1585,図書名リスト!$A$3:$W$900,14,0))</f>
        <v/>
      </c>
      <c r="N1585" s="10" t="str">
        <f>IF(F1585="","",VLOOKUP(X1585,図書名リスト!$A$3:$W$900,17,0))</f>
        <v/>
      </c>
      <c r="O1585" s="11"/>
      <c r="P1585" s="23" t="str">
        <f>IF(F1585="","",VLOOKUP(X1585,図書名リスト!$A$3:$W$900,21,0))</f>
        <v/>
      </c>
      <c r="Q1585" s="22" t="str">
        <f>IF(F1585="","",VLOOKUP(X1585,図書名リスト!$A$3:$W$900,19,0))</f>
        <v/>
      </c>
      <c r="R1585" s="23" t="str">
        <f>IF(F1585="","",VLOOKUP(X1585,図書名リスト!$A$3:$W$900,20,0))</f>
        <v/>
      </c>
      <c r="S1585" s="22" t="str">
        <f>IF(F1585="","",VLOOKUP(X1585,図書名リスト!$A$3:$W$900,22,0))</f>
        <v/>
      </c>
      <c r="T1585" s="9" t="str">
        <f t="shared" si="120"/>
        <v xml:space="preserve"> </v>
      </c>
      <c r="U1585" s="9" t="str">
        <f t="shared" si="121"/>
        <v>　</v>
      </c>
      <c r="V1585" s="9" t="str">
        <f t="shared" si="122"/>
        <v xml:space="preserve"> </v>
      </c>
      <c r="W1585" s="9">
        <f t="shared" si="123"/>
        <v>0</v>
      </c>
      <c r="X1585" s="8" t="str">
        <f t="shared" si="124"/>
        <v/>
      </c>
    </row>
    <row r="1586" spans="1:24" ht="57" customHeight="1" x14ac:dyDescent="0.15">
      <c r="A1586" s="44"/>
      <c r="B1586" s="11"/>
      <c r="C1586" s="17"/>
      <c r="D1586" s="17"/>
      <c r="E1586" s="16"/>
      <c r="F1586" s="15"/>
      <c r="G1586" s="14"/>
      <c r="H1586" s="13" t="str">
        <f>IF(F1586="","",VLOOKUP(F1586,図書名リスト!$C$3:$W$900,16,0))</f>
        <v/>
      </c>
      <c r="I1586" s="12" t="str">
        <f>IF(F1586="","",VLOOKUP(X1586,図書名リスト!$A$3:$W$900,5,0))</f>
        <v/>
      </c>
      <c r="J1586" s="25" t="str">
        <f>IF(F1586="","",VLOOKUP(X1586,図書名リスト!$A$3:$W$900,9,0))</f>
        <v/>
      </c>
      <c r="K1586" s="24" t="str">
        <f>IF(F1586="","",VLOOKUP(X1586,図書名リスト!$A$3:$W$900,23,0))</f>
        <v/>
      </c>
      <c r="L1586" s="10" t="str">
        <f>IF(F1586="","",VLOOKUP(X1586,図書名リスト!$A$3:$W$900,11,0))</f>
        <v/>
      </c>
      <c r="M1586" s="43" t="str">
        <f>IF(F1586="","",VLOOKUP(X1586,図書名リスト!$A$3:$W$900,14,0))</f>
        <v/>
      </c>
      <c r="N1586" s="10" t="str">
        <f>IF(F1586="","",VLOOKUP(X1586,図書名リスト!$A$3:$W$900,17,0))</f>
        <v/>
      </c>
      <c r="O1586" s="11"/>
      <c r="P1586" s="23" t="str">
        <f>IF(F1586="","",VLOOKUP(X1586,図書名リスト!$A$3:$W$900,21,0))</f>
        <v/>
      </c>
      <c r="Q1586" s="22" t="str">
        <f>IF(F1586="","",VLOOKUP(X1586,図書名リスト!$A$3:$W$900,19,0))</f>
        <v/>
      </c>
      <c r="R1586" s="23" t="str">
        <f>IF(F1586="","",VLOOKUP(X1586,図書名リスト!$A$3:$W$900,20,0))</f>
        <v/>
      </c>
      <c r="S1586" s="22" t="str">
        <f>IF(F1586="","",VLOOKUP(X1586,図書名リスト!$A$3:$W$900,22,0))</f>
        <v/>
      </c>
      <c r="T1586" s="9" t="str">
        <f t="shared" si="120"/>
        <v xml:space="preserve"> </v>
      </c>
      <c r="U1586" s="9" t="str">
        <f t="shared" si="121"/>
        <v>　</v>
      </c>
      <c r="V1586" s="9" t="str">
        <f t="shared" si="122"/>
        <v xml:space="preserve"> </v>
      </c>
      <c r="W1586" s="9">
        <f t="shared" si="123"/>
        <v>0</v>
      </c>
      <c r="X1586" s="8" t="str">
        <f t="shared" si="124"/>
        <v/>
      </c>
    </row>
    <row r="1587" spans="1:24" ht="57" customHeight="1" x14ac:dyDescent="0.15">
      <c r="A1587" s="44"/>
      <c r="B1587" s="11"/>
      <c r="C1587" s="17"/>
      <c r="D1587" s="17"/>
      <c r="E1587" s="16"/>
      <c r="F1587" s="15"/>
      <c r="G1587" s="14"/>
      <c r="H1587" s="13" t="str">
        <f>IF(F1587="","",VLOOKUP(F1587,図書名リスト!$C$3:$W$900,16,0))</f>
        <v/>
      </c>
      <c r="I1587" s="12" t="str">
        <f>IF(F1587="","",VLOOKUP(X1587,図書名リスト!$A$3:$W$900,5,0))</f>
        <v/>
      </c>
      <c r="J1587" s="25" t="str">
        <f>IF(F1587="","",VLOOKUP(X1587,図書名リスト!$A$3:$W$900,9,0))</f>
        <v/>
      </c>
      <c r="K1587" s="24" t="str">
        <f>IF(F1587="","",VLOOKUP(X1587,図書名リスト!$A$3:$W$900,23,0))</f>
        <v/>
      </c>
      <c r="L1587" s="10" t="str">
        <f>IF(F1587="","",VLOOKUP(X1587,図書名リスト!$A$3:$W$900,11,0))</f>
        <v/>
      </c>
      <c r="M1587" s="43" t="str">
        <f>IF(F1587="","",VLOOKUP(X1587,図書名リスト!$A$3:$W$900,14,0))</f>
        <v/>
      </c>
      <c r="N1587" s="10" t="str">
        <f>IF(F1587="","",VLOOKUP(X1587,図書名リスト!$A$3:$W$900,17,0))</f>
        <v/>
      </c>
      <c r="O1587" s="11"/>
      <c r="P1587" s="23" t="str">
        <f>IF(F1587="","",VLOOKUP(X1587,図書名リスト!$A$3:$W$900,21,0))</f>
        <v/>
      </c>
      <c r="Q1587" s="22" t="str">
        <f>IF(F1587="","",VLOOKUP(X1587,図書名リスト!$A$3:$W$900,19,0))</f>
        <v/>
      </c>
      <c r="R1587" s="23" t="str">
        <f>IF(F1587="","",VLOOKUP(X1587,図書名リスト!$A$3:$W$900,20,0))</f>
        <v/>
      </c>
      <c r="S1587" s="22" t="str">
        <f>IF(F1587="","",VLOOKUP(X1587,図書名リスト!$A$3:$W$900,22,0))</f>
        <v/>
      </c>
      <c r="T1587" s="9" t="str">
        <f t="shared" si="120"/>
        <v xml:space="preserve"> </v>
      </c>
      <c r="U1587" s="9" t="str">
        <f t="shared" si="121"/>
        <v>　</v>
      </c>
      <c r="V1587" s="9" t="str">
        <f t="shared" si="122"/>
        <v xml:space="preserve"> </v>
      </c>
      <c r="W1587" s="9">
        <f t="shared" si="123"/>
        <v>0</v>
      </c>
      <c r="X1587" s="8" t="str">
        <f t="shared" si="124"/>
        <v/>
      </c>
    </row>
    <row r="1588" spans="1:24" ht="57" customHeight="1" x14ac:dyDescent="0.15">
      <c r="A1588" s="44"/>
      <c r="B1588" s="11"/>
      <c r="C1588" s="17"/>
      <c r="D1588" s="17"/>
      <c r="E1588" s="16"/>
      <c r="F1588" s="15"/>
      <c r="G1588" s="14"/>
      <c r="H1588" s="13" t="str">
        <f>IF(F1588="","",VLOOKUP(F1588,図書名リスト!$C$3:$W$900,16,0))</f>
        <v/>
      </c>
      <c r="I1588" s="12" t="str">
        <f>IF(F1588="","",VLOOKUP(X1588,図書名リスト!$A$3:$W$900,5,0))</f>
        <v/>
      </c>
      <c r="J1588" s="25" t="str">
        <f>IF(F1588="","",VLOOKUP(X1588,図書名リスト!$A$3:$W$900,9,0))</f>
        <v/>
      </c>
      <c r="K1588" s="24" t="str">
        <f>IF(F1588="","",VLOOKUP(X1588,図書名リスト!$A$3:$W$900,23,0))</f>
        <v/>
      </c>
      <c r="L1588" s="10" t="str">
        <f>IF(F1588="","",VLOOKUP(X1588,図書名リスト!$A$3:$W$900,11,0))</f>
        <v/>
      </c>
      <c r="M1588" s="43" t="str">
        <f>IF(F1588="","",VLOOKUP(X1588,図書名リスト!$A$3:$W$900,14,0))</f>
        <v/>
      </c>
      <c r="N1588" s="10" t="str">
        <f>IF(F1588="","",VLOOKUP(X1588,図書名リスト!$A$3:$W$900,17,0))</f>
        <v/>
      </c>
      <c r="O1588" s="11"/>
      <c r="P1588" s="23" t="str">
        <f>IF(F1588="","",VLOOKUP(X1588,図書名リスト!$A$3:$W$900,21,0))</f>
        <v/>
      </c>
      <c r="Q1588" s="22" t="str">
        <f>IF(F1588="","",VLOOKUP(X1588,図書名リスト!$A$3:$W$900,19,0))</f>
        <v/>
      </c>
      <c r="R1588" s="23" t="str">
        <f>IF(F1588="","",VLOOKUP(X1588,図書名リスト!$A$3:$W$900,20,0))</f>
        <v/>
      </c>
      <c r="S1588" s="22" t="str">
        <f>IF(F1588="","",VLOOKUP(X1588,図書名リスト!$A$3:$W$900,22,0))</f>
        <v/>
      </c>
      <c r="T1588" s="9" t="str">
        <f t="shared" si="120"/>
        <v xml:space="preserve"> </v>
      </c>
      <c r="U1588" s="9" t="str">
        <f t="shared" si="121"/>
        <v>　</v>
      </c>
      <c r="V1588" s="9" t="str">
        <f t="shared" si="122"/>
        <v xml:space="preserve"> </v>
      </c>
      <c r="W1588" s="9">
        <f t="shared" si="123"/>
        <v>0</v>
      </c>
      <c r="X1588" s="8" t="str">
        <f t="shared" si="124"/>
        <v/>
      </c>
    </row>
    <row r="1589" spans="1:24" ht="57" customHeight="1" x14ac:dyDescent="0.15">
      <c r="A1589" s="44"/>
      <c r="B1589" s="11"/>
      <c r="C1589" s="17"/>
      <c r="D1589" s="17"/>
      <c r="E1589" s="16"/>
      <c r="F1589" s="15"/>
      <c r="G1589" s="14"/>
      <c r="H1589" s="13" t="str">
        <f>IF(F1589="","",VLOOKUP(F1589,図書名リスト!$C$3:$W$900,16,0))</f>
        <v/>
      </c>
      <c r="I1589" s="12" t="str">
        <f>IF(F1589="","",VLOOKUP(X1589,図書名リスト!$A$3:$W$900,5,0))</f>
        <v/>
      </c>
      <c r="J1589" s="25" t="str">
        <f>IF(F1589="","",VLOOKUP(X1589,図書名リスト!$A$3:$W$900,9,0))</f>
        <v/>
      </c>
      <c r="K1589" s="24" t="str">
        <f>IF(F1589="","",VLOOKUP(X1589,図書名リスト!$A$3:$W$900,23,0))</f>
        <v/>
      </c>
      <c r="L1589" s="10" t="str">
        <f>IF(F1589="","",VLOOKUP(X1589,図書名リスト!$A$3:$W$900,11,0))</f>
        <v/>
      </c>
      <c r="M1589" s="43" t="str">
        <f>IF(F1589="","",VLOOKUP(X1589,図書名リスト!$A$3:$W$900,14,0))</f>
        <v/>
      </c>
      <c r="N1589" s="10" t="str">
        <f>IF(F1589="","",VLOOKUP(X1589,図書名リスト!$A$3:$W$900,17,0))</f>
        <v/>
      </c>
      <c r="O1589" s="11"/>
      <c r="P1589" s="23" t="str">
        <f>IF(F1589="","",VLOOKUP(X1589,図書名リスト!$A$3:$W$900,21,0))</f>
        <v/>
      </c>
      <c r="Q1589" s="22" t="str">
        <f>IF(F1589="","",VLOOKUP(X1589,図書名リスト!$A$3:$W$900,19,0))</f>
        <v/>
      </c>
      <c r="R1589" s="23" t="str">
        <f>IF(F1589="","",VLOOKUP(X1589,図書名リスト!$A$3:$W$900,20,0))</f>
        <v/>
      </c>
      <c r="S1589" s="22" t="str">
        <f>IF(F1589="","",VLOOKUP(X1589,図書名リスト!$A$3:$W$900,22,0))</f>
        <v/>
      </c>
      <c r="T1589" s="9" t="str">
        <f t="shared" si="120"/>
        <v xml:space="preserve"> </v>
      </c>
      <c r="U1589" s="9" t="str">
        <f t="shared" si="121"/>
        <v>　</v>
      </c>
      <c r="V1589" s="9" t="str">
        <f t="shared" si="122"/>
        <v xml:space="preserve"> </v>
      </c>
      <c r="W1589" s="9">
        <f t="shared" si="123"/>
        <v>0</v>
      </c>
      <c r="X1589" s="8" t="str">
        <f t="shared" si="124"/>
        <v/>
      </c>
    </row>
    <row r="1590" spans="1:24" ht="57" customHeight="1" x14ac:dyDescent="0.15">
      <c r="A1590" s="44"/>
      <c r="B1590" s="11"/>
      <c r="C1590" s="17"/>
      <c r="D1590" s="17"/>
      <c r="E1590" s="16"/>
      <c r="F1590" s="15"/>
      <c r="G1590" s="14"/>
      <c r="H1590" s="13" t="str">
        <f>IF(F1590="","",VLOOKUP(F1590,図書名リスト!$C$3:$W$900,16,0))</f>
        <v/>
      </c>
      <c r="I1590" s="12" t="str">
        <f>IF(F1590="","",VLOOKUP(X1590,図書名リスト!$A$3:$W$900,5,0))</f>
        <v/>
      </c>
      <c r="J1590" s="25" t="str">
        <f>IF(F1590="","",VLOOKUP(X1590,図書名リスト!$A$3:$W$900,9,0))</f>
        <v/>
      </c>
      <c r="K1590" s="24" t="str">
        <f>IF(F1590="","",VLOOKUP(X1590,図書名リスト!$A$3:$W$900,23,0))</f>
        <v/>
      </c>
      <c r="L1590" s="10" t="str">
        <f>IF(F1590="","",VLOOKUP(X1590,図書名リスト!$A$3:$W$900,11,0))</f>
        <v/>
      </c>
      <c r="M1590" s="43" t="str">
        <f>IF(F1590="","",VLOOKUP(X1590,図書名リスト!$A$3:$W$900,14,0))</f>
        <v/>
      </c>
      <c r="N1590" s="10" t="str">
        <f>IF(F1590="","",VLOOKUP(X1590,図書名リスト!$A$3:$W$900,17,0))</f>
        <v/>
      </c>
      <c r="O1590" s="11"/>
      <c r="P1590" s="23" t="str">
        <f>IF(F1590="","",VLOOKUP(X1590,図書名リスト!$A$3:$W$900,21,0))</f>
        <v/>
      </c>
      <c r="Q1590" s="22" t="str">
        <f>IF(F1590="","",VLOOKUP(X1590,図書名リスト!$A$3:$W$900,19,0))</f>
        <v/>
      </c>
      <c r="R1590" s="23" t="str">
        <f>IF(F1590="","",VLOOKUP(X1590,図書名リスト!$A$3:$W$900,20,0))</f>
        <v/>
      </c>
      <c r="S1590" s="22" t="str">
        <f>IF(F1590="","",VLOOKUP(X1590,図書名リスト!$A$3:$W$900,22,0))</f>
        <v/>
      </c>
      <c r="T1590" s="9" t="str">
        <f t="shared" si="120"/>
        <v xml:space="preserve"> </v>
      </c>
      <c r="U1590" s="9" t="str">
        <f t="shared" si="121"/>
        <v>　</v>
      </c>
      <c r="V1590" s="9" t="str">
        <f t="shared" si="122"/>
        <v xml:space="preserve"> </v>
      </c>
      <c r="W1590" s="9">
        <f t="shared" si="123"/>
        <v>0</v>
      </c>
      <c r="X1590" s="8" t="str">
        <f t="shared" si="124"/>
        <v/>
      </c>
    </row>
    <row r="1591" spans="1:24" ht="57" customHeight="1" x14ac:dyDescent="0.15">
      <c r="A1591" s="44"/>
      <c r="B1591" s="11"/>
      <c r="C1591" s="17"/>
      <c r="D1591" s="17"/>
      <c r="E1591" s="16"/>
      <c r="F1591" s="15"/>
      <c r="G1591" s="14"/>
      <c r="H1591" s="13" t="str">
        <f>IF(F1591="","",VLOOKUP(F1591,図書名リスト!$C$3:$W$900,16,0))</f>
        <v/>
      </c>
      <c r="I1591" s="12" t="str">
        <f>IF(F1591="","",VLOOKUP(X1591,図書名リスト!$A$3:$W$900,5,0))</f>
        <v/>
      </c>
      <c r="J1591" s="25" t="str">
        <f>IF(F1591="","",VLOOKUP(X1591,図書名リスト!$A$3:$W$900,9,0))</f>
        <v/>
      </c>
      <c r="K1591" s="24" t="str">
        <f>IF(F1591="","",VLOOKUP(X1591,図書名リスト!$A$3:$W$900,23,0))</f>
        <v/>
      </c>
      <c r="L1591" s="10" t="str">
        <f>IF(F1591="","",VLOOKUP(X1591,図書名リスト!$A$3:$W$900,11,0))</f>
        <v/>
      </c>
      <c r="M1591" s="43" t="str">
        <f>IF(F1591="","",VLOOKUP(X1591,図書名リスト!$A$3:$W$900,14,0))</f>
        <v/>
      </c>
      <c r="N1591" s="10" t="str">
        <f>IF(F1591="","",VLOOKUP(X1591,図書名リスト!$A$3:$W$900,17,0))</f>
        <v/>
      </c>
      <c r="O1591" s="11"/>
      <c r="P1591" s="23" t="str">
        <f>IF(F1591="","",VLOOKUP(X1591,図書名リスト!$A$3:$W$900,21,0))</f>
        <v/>
      </c>
      <c r="Q1591" s="22" t="str">
        <f>IF(F1591="","",VLOOKUP(X1591,図書名リスト!$A$3:$W$900,19,0))</f>
        <v/>
      </c>
      <c r="R1591" s="23" t="str">
        <f>IF(F1591="","",VLOOKUP(X1591,図書名リスト!$A$3:$W$900,20,0))</f>
        <v/>
      </c>
      <c r="S1591" s="22" t="str">
        <f>IF(F1591="","",VLOOKUP(X1591,図書名リスト!$A$3:$W$900,22,0))</f>
        <v/>
      </c>
      <c r="T1591" s="9" t="str">
        <f t="shared" si="120"/>
        <v xml:space="preserve"> </v>
      </c>
      <c r="U1591" s="9" t="str">
        <f t="shared" si="121"/>
        <v>　</v>
      </c>
      <c r="V1591" s="9" t="str">
        <f t="shared" si="122"/>
        <v xml:space="preserve"> </v>
      </c>
      <c r="W1591" s="9">
        <f t="shared" si="123"/>
        <v>0</v>
      </c>
      <c r="X1591" s="8" t="str">
        <f t="shared" si="124"/>
        <v/>
      </c>
    </row>
    <row r="1592" spans="1:24" ht="57" customHeight="1" x14ac:dyDescent="0.15">
      <c r="A1592" s="44"/>
      <c r="B1592" s="11"/>
      <c r="C1592" s="17"/>
      <c r="D1592" s="17"/>
      <c r="E1592" s="16"/>
      <c r="F1592" s="15"/>
      <c r="G1592" s="14"/>
      <c r="H1592" s="13" t="str">
        <f>IF(F1592="","",VLOOKUP(F1592,図書名リスト!$C$3:$W$900,16,0))</f>
        <v/>
      </c>
      <c r="I1592" s="12" t="str">
        <f>IF(F1592="","",VLOOKUP(X1592,図書名リスト!$A$3:$W$900,5,0))</f>
        <v/>
      </c>
      <c r="J1592" s="25" t="str">
        <f>IF(F1592="","",VLOOKUP(X1592,図書名リスト!$A$3:$W$900,9,0))</f>
        <v/>
      </c>
      <c r="K1592" s="24" t="str">
        <f>IF(F1592="","",VLOOKUP(X1592,図書名リスト!$A$3:$W$900,23,0))</f>
        <v/>
      </c>
      <c r="L1592" s="10" t="str">
        <f>IF(F1592="","",VLOOKUP(X1592,図書名リスト!$A$3:$W$900,11,0))</f>
        <v/>
      </c>
      <c r="M1592" s="43" t="str">
        <f>IF(F1592="","",VLOOKUP(X1592,図書名リスト!$A$3:$W$900,14,0))</f>
        <v/>
      </c>
      <c r="N1592" s="10" t="str">
        <f>IF(F1592="","",VLOOKUP(X1592,図書名リスト!$A$3:$W$900,17,0))</f>
        <v/>
      </c>
      <c r="O1592" s="11"/>
      <c r="P1592" s="23" t="str">
        <f>IF(F1592="","",VLOOKUP(X1592,図書名リスト!$A$3:$W$900,21,0))</f>
        <v/>
      </c>
      <c r="Q1592" s="22" t="str">
        <f>IF(F1592="","",VLOOKUP(X1592,図書名リスト!$A$3:$W$900,19,0))</f>
        <v/>
      </c>
      <c r="R1592" s="23" t="str">
        <f>IF(F1592="","",VLOOKUP(X1592,図書名リスト!$A$3:$W$900,20,0))</f>
        <v/>
      </c>
      <c r="S1592" s="22" t="str">
        <f>IF(F1592="","",VLOOKUP(X1592,図書名リスト!$A$3:$W$900,22,0))</f>
        <v/>
      </c>
      <c r="T1592" s="9" t="str">
        <f t="shared" si="120"/>
        <v xml:space="preserve"> </v>
      </c>
      <c r="U1592" s="9" t="str">
        <f t="shared" si="121"/>
        <v>　</v>
      </c>
      <c r="V1592" s="9" t="str">
        <f t="shared" si="122"/>
        <v xml:space="preserve"> </v>
      </c>
      <c r="W1592" s="9">
        <f t="shared" si="123"/>
        <v>0</v>
      </c>
      <c r="X1592" s="8" t="str">
        <f t="shared" si="124"/>
        <v/>
      </c>
    </row>
    <row r="1593" spans="1:24" ht="57" customHeight="1" x14ac:dyDescent="0.15">
      <c r="A1593" s="44"/>
      <c r="B1593" s="11"/>
      <c r="C1593" s="17"/>
      <c r="D1593" s="17"/>
      <c r="E1593" s="16"/>
      <c r="F1593" s="15"/>
      <c r="G1593" s="14"/>
      <c r="H1593" s="13" t="str">
        <f>IF(F1593="","",VLOOKUP(F1593,図書名リスト!$C$3:$W$900,16,0))</f>
        <v/>
      </c>
      <c r="I1593" s="12" t="str">
        <f>IF(F1593="","",VLOOKUP(X1593,図書名リスト!$A$3:$W$900,5,0))</f>
        <v/>
      </c>
      <c r="J1593" s="25" t="str">
        <f>IF(F1593="","",VLOOKUP(X1593,図書名リスト!$A$3:$W$900,9,0))</f>
        <v/>
      </c>
      <c r="K1593" s="24" t="str">
        <f>IF(F1593="","",VLOOKUP(X1593,図書名リスト!$A$3:$W$900,23,0))</f>
        <v/>
      </c>
      <c r="L1593" s="10" t="str">
        <f>IF(F1593="","",VLOOKUP(X1593,図書名リスト!$A$3:$W$900,11,0))</f>
        <v/>
      </c>
      <c r="M1593" s="43" t="str">
        <f>IF(F1593="","",VLOOKUP(X1593,図書名リスト!$A$3:$W$900,14,0))</f>
        <v/>
      </c>
      <c r="N1593" s="10" t="str">
        <f>IF(F1593="","",VLOOKUP(X1593,図書名リスト!$A$3:$W$900,17,0))</f>
        <v/>
      </c>
      <c r="O1593" s="11"/>
      <c r="P1593" s="23" t="str">
        <f>IF(F1593="","",VLOOKUP(X1593,図書名リスト!$A$3:$W$900,21,0))</f>
        <v/>
      </c>
      <c r="Q1593" s="22" t="str">
        <f>IF(F1593="","",VLOOKUP(X1593,図書名リスト!$A$3:$W$900,19,0))</f>
        <v/>
      </c>
      <c r="R1593" s="23" t="str">
        <f>IF(F1593="","",VLOOKUP(X1593,図書名リスト!$A$3:$W$900,20,0))</f>
        <v/>
      </c>
      <c r="S1593" s="22" t="str">
        <f>IF(F1593="","",VLOOKUP(X1593,図書名リスト!$A$3:$W$900,22,0))</f>
        <v/>
      </c>
      <c r="T1593" s="9" t="str">
        <f t="shared" si="120"/>
        <v xml:space="preserve"> </v>
      </c>
      <c r="U1593" s="9" t="str">
        <f t="shared" si="121"/>
        <v>　</v>
      </c>
      <c r="V1593" s="9" t="str">
        <f t="shared" si="122"/>
        <v xml:space="preserve"> </v>
      </c>
      <c r="W1593" s="9">
        <f t="shared" si="123"/>
        <v>0</v>
      </c>
      <c r="X1593" s="8" t="str">
        <f t="shared" si="124"/>
        <v/>
      </c>
    </row>
    <row r="1594" spans="1:24" ht="57" customHeight="1" x14ac:dyDescent="0.15">
      <c r="A1594" s="44"/>
      <c r="B1594" s="11"/>
      <c r="C1594" s="17"/>
      <c r="D1594" s="17"/>
      <c r="E1594" s="16"/>
      <c r="F1594" s="15"/>
      <c r="G1594" s="14"/>
      <c r="H1594" s="13" t="str">
        <f>IF(F1594="","",VLOOKUP(F1594,図書名リスト!$C$3:$W$900,16,0))</f>
        <v/>
      </c>
      <c r="I1594" s="12" t="str">
        <f>IF(F1594="","",VLOOKUP(X1594,図書名リスト!$A$3:$W$900,5,0))</f>
        <v/>
      </c>
      <c r="J1594" s="25" t="str">
        <f>IF(F1594="","",VLOOKUP(X1594,図書名リスト!$A$3:$W$900,9,0))</f>
        <v/>
      </c>
      <c r="K1594" s="24" t="str">
        <f>IF(F1594="","",VLOOKUP(X1594,図書名リスト!$A$3:$W$900,23,0))</f>
        <v/>
      </c>
      <c r="L1594" s="10" t="str">
        <f>IF(F1594="","",VLOOKUP(X1594,図書名リスト!$A$3:$W$900,11,0))</f>
        <v/>
      </c>
      <c r="M1594" s="43" t="str">
        <f>IF(F1594="","",VLOOKUP(X1594,図書名リスト!$A$3:$W$900,14,0))</f>
        <v/>
      </c>
      <c r="N1594" s="10" t="str">
        <f>IF(F1594="","",VLOOKUP(X1594,図書名リスト!$A$3:$W$900,17,0))</f>
        <v/>
      </c>
      <c r="O1594" s="11"/>
      <c r="P1594" s="23" t="str">
        <f>IF(F1594="","",VLOOKUP(X1594,図書名リスト!$A$3:$W$900,21,0))</f>
        <v/>
      </c>
      <c r="Q1594" s="22" t="str">
        <f>IF(F1594="","",VLOOKUP(X1594,図書名リスト!$A$3:$W$900,19,0))</f>
        <v/>
      </c>
      <c r="R1594" s="23" t="str">
        <f>IF(F1594="","",VLOOKUP(X1594,図書名リスト!$A$3:$W$900,20,0))</f>
        <v/>
      </c>
      <c r="S1594" s="22" t="str">
        <f>IF(F1594="","",VLOOKUP(X1594,図書名リスト!$A$3:$W$900,22,0))</f>
        <v/>
      </c>
      <c r="T1594" s="9" t="str">
        <f t="shared" si="120"/>
        <v xml:space="preserve"> </v>
      </c>
      <c r="U1594" s="9" t="str">
        <f t="shared" si="121"/>
        <v>　</v>
      </c>
      <c r="V1594" s="9" t="str">
        <f t="shared" si="122"/>
        <v xml:space="preserve"> </v>
      </c>
      <c r="W1594" s="9">
        <f t="shared" si="123"/>
        <v>0</v>
      </c>
      <c r="X1594" s="8" t="str">
        <f t="shared" si="124"/>
        <v/>
      </c>
    </row>
    <row r="1595" spans="1:24" ht="57" customHeight="1" x14ac:dyDescent="0.15">
      <c r="A1595" s="44"/>
      <c r="B1595" s="11"/>
      <c r="C1595" s="17"/>
      <c r="D1595" s="17"/>
      <c r="E1595" s="16"/>
      <c r="F1595" s="15"/>
      <c r="G1595" s="14"/>
      <c r="H1595" s="13" t="str">
        <f>IF(F1595="","",VLOOKUP(F1595,図書名リスト!$C$3:$W$900,16,0))</f>
        <v/>
      </c>
      <c r="I1595" s="12" t="str">
        <f>IF(F1595="","",VLOOKUP(X1595,図書名リスト!$A$3:$W$900,5,0))</f>
        <v/>
      </c>
      <c r="J1595" s="25" t="str">
        <f>IF(F1595="","",VLOOKUP(X1595,図書名リスト!$A$3:$W$900,9,0))</f>
        <v/>
      </c>
      <c r="K1595" s="24" t="str">
        <f>IF(F1595="","",VLOOKUP(X1595,図書名リスト!$A$3:$W$900,23,0))</f>
        <v/>
      </c>
      <c r="L1595" s="10" t="str">
        <f>IF(F1595="","",VLOOKUP(X1595,図書名リスト!$A$3:$W$900,11,0))</f>
        <v/>
      </c>
      <c r="M1595" s="43" t="str">
        <f>IF(F1595="","",VLOOKUP(X1595,図書名リスト!$A$3:$W$900,14,0))</f>
        <v/>
      </c>
      <c r="N1595" s="10" t="str">
        <f>IF(F1595="","",VLOOKUP(X1595,図書名リスト!$A$3:$W$900,17,0))</f>
        <v/>
      </c>
      <c r="O1595" s="11"/>
      <c r="P1595" s="23" t="str">
        <f>IF(F1595="","",VLOOKUP(X1595,図書名リスト!$A$3:$W$900,21,0))</f>
        <v/>
      </c>
      <c r="Q1595" s="22" t="str">
        <f>IF(F1595="","",VLOOKUP(X1595,図書名リスト!$A$3:$W$900,19,0))</f>
        <v/>
      </c>
      <c r="R1595" s="23" t="str">
        <f>IF(F1595="","",VLOOKUP(X1595,図書名リスト!$A$3:$W$900,20,0))</f>
        <v/>
      </c>
      <c r="S1595" s="22" t="str">
        <f>IF(F1595="","",VLOOKUP(X1595,図書名リスト!$A$3:$W$900,22,0))</f>
        <v/>
      </c>
      <c r="T1595" s="9" t="str">
        <f t="shared" si="120"/>
        <v xml:space="preserve"> </v>
      </c>
      <c r="U1595" s="9" t="str">
        <f t="shared" si="121"/>
        <v>　</v>
      </c>
      <c r="V1595" s="9" t="str">
        <f t="shared" si="122"/>
        <v xml:space="preserve"> </v>
      </c>
      <c r="W1595" s="9">
        <f t="shared" si="123"/>
        <v>0</v>
      </c>
      <c r="X1595" s="8" t="str">
        <f t="shared" si="124"/>
        <v/>
      </c>
    </row>
    <row r="1596" spans="1:24" ht="57" customHeight="1" x14ac:dyDescent="0.15">
      <c r="A1596" s="44"/>
      <c r="B1596" s="11"/>
      <c r="C1596" s="17"/>
      <c r="D1596" s="17"/>
      <c r="E1596" s="16"/>
      <c r="F1596" s="15"/>
      <c r="G1596" s="14"/>
      <c r="H1596" s="13" t="str">
        <f>IF(F1596="","",VLOOKUP(F1596,図書名リスト!$C$3:$W$900,16,0))</f>
        <v/>
      </c>
      <c r="I1596" s="12" t="str">
        <f>IF(F1596="","",VLOOKUP(X1596,図書名リスト!$A$3:$W$900,5,0))</f>
        <v/>
      </c>
      <c r="J1596" s="25" t="str">
        <f>IF(F1596="","",VLOOKUP(X1596,図書名リスト!$A$3:$W$900,9,0))</f>
        <v/>
      </c>
      <c r="K1596" s="24" t="str">
        <f>IF(F1596="","",VLOOKUP(X1596,図書名リスト!$A$3:$W$900,23,0))</f>
        <v/>
      </c>
      <c r="L1596" s="10" t="str">
        <f>IF(F1596="","",VLOOKUP(X1596,図書名リスト!$A$3:$W$900,11,0))</f>
        <v/>
      </c>
      <c r="M1596" s="43" t="str">
        <f>IF(F1596="","",VLOOKUP(X1596,図書名リスト!$A$3:$W$900,14,0))</f>
        <v/>
      </c>
      <c r="N1596" s="10" t="str">
        <f>IF(F1596="","",VLOOKUP(X1596,図書名リスト!$A$3:$W$900,17,0))</f>
        <v/>
      </c>
      <c r="O1596" s="11"/>
      <c r="P1596" s="23" t="str">
        <f>IF(F1596="","",VLOOKUP(X1596,図書名リスト!$A$3:$W$900,21,0))</f>
        <v/>
      </c>
      <c r="Q1596" s="22" t="str">
        <f>IF(F1596="","",VLOOKUP(X1596,図書名リスト!$A$3:$W$900,19,0))</f>
        <v/>
      </c>
      <c r="R1596" s="23" t="str">
        <f>IF(F1596="","",VLOOKUP(X1596,図書名リスト!$A$3:$W$900,20,0))</f>
        <v/>
      </c>
      <c r="S1596" s="22" t="str">
        <f>IF(F1596="","",VLOOKUP(X1596,図書名リスト!$A$3:$W$900,22,0))</f>
        <v/>
      </c>
      <c r="T1596" s="9" t="str">
        <f t="shared" si="120"/>
        <v xml:space="preserve"> </v>
      </c>
      <c r="U1596" s="9" t="str">
        <f t="shared" si="121"/>
        <v>　</v>
      </c>
      <c r="V1596" s="9" t="str">
        <f t="shared" si="122"/>
        <v xml:space="preserve"> </v>
      </c>
      <c r="W1596" s="9">
        <f t="shared" si="123"/>
        <v>0</v>
      </c>
      <c r="X1596" s="8" t="str">
        <f t="shared" si="124"/>
        <v/>
      </c>
    </row>
    <row r="1597" spans="1:24" ht="57" customHeight="1" x14ac:dyDescent="0.15">
      <c r="A1597" s="44"/>
      <c r="B1597" s="11"/>
      <c r="C1597" s="17"/>
      <c r="D1597" s="17"/>
      <c r="E1597" s="16"/>
      <c r="F1597" s="15"/>
      <c r="G1597" s="14"/>
      <c r="H1597" s="13" t="str">
        <f>IF(F1597="","",VLOOKUP(F1597,図書名リスト!$C$3:$W$900,16,0))</f>
        <v/>
      </c>
      <c r="I1597" s="12" t="str">
        <f>IF(F1597="","",VLOOKUP(X1597,図書名リスト!$A$3:$W$900,5,0))</f>
        <v/>
      </c>
      <c r="J1597" s="25" t="str">
        <f>IF(F1597="","",VLOOKUP(X1597,図書名リスト!$A$3:$W$900,9,0))</f>
        <v/>
      </c>
      <c r="K1597" s="24" t="str">
        <f>IF(F1597="","",VLOOKUP(X1597,図書名リスト!$A$3:$W$900,23,0))</f>
        <v/>
      </c>
      <c r="L1597" s="10" t="str">
        <f>IF(F1597="","",VLOOKUP(X1597,図書名リスト!$A$3:$W$900,11,0))</f>
        <v/>
      </c>
      <c r="M1597" s="43" t="str">
        <f>IF(F1597="","",VLOOKUP(X1597,図書名リスト!$A$3:$W$900,14,0))</f>
        <v/>
      </c>
      <c r="N1597" s="10" t="str">
        <f>IF(F1597="","",VLOOKUP(X1597,図書名リスト!$A$3:$W$900,17,0))</f>
        <v/>
      </c>
      <c r="O1597" s="11"/>
      <c r="P1597" s="23" t="str">
        <f>IF(F1597="","",VLOOKUP(X1597,図書名リスト!$A$3:$W$900,21,0))</f>
        <v/>
      </c>
      <c r="Q1597" s="22" t="str">
        <f>IF(F1597="","",VLOOKUP(X1597,図書名リスト!$A$3:$W$900,19,0))</f>
        <v/>
      </c>
      <c r="R1597" s="23" t="str">
        <f>IF(F1597="","",VLOOKUP(X1597,図書名リスト!$A$3:$W$900,20,0))</f>
        <v/>
      </c>
      <c r="S1597" s="22" t="str">
        <f>IF(F1597="","",VLOOKUP(X1597,図書名リスト!$A$3:$W$900,22,0))</f>
        <v/>
      </c>
      <c r="T1597" s="9" t="str">
        <f t="shared" si="120"/>
        <v xml:space="preserve"> </v>
      </c>
      <c r="U1597" s="9" t="str">
        <f t="shared" si="121"/>
        <v>　</v>
      </c>
      <c r="V1597" s="9" t="str">
        <f t="shared" si="122"/>
        <v xml:space="preserve"> </v>
      </c>
      <c r="W1597" s="9">
        <f t="shared" si="123"/>
        <v>0</v>
      </c>
      <c r="X1597" s="8" t="str">
        <f t="shared" si="124"/>
        <v/>
      </c>
    </row>
    <row r="1598" spans="1:24" ht="57" customHeight="1" x14ac:dyDescent="0.15">
      <c r="A1598" s="44"/>
      <c r="B1598" s="11"/>
      <c r="C1598" s="17"/>
      <c r="D1598" s="17"/>
      <c r="E1598" s="16"/>
      <c r="F1598" s="15"/>
      <c r="G1598" s="14"/>
      <c r="H1598" s="13" t="str">
        <f>IF(F1598="","",VLOOKUP(F1598,図書名リスト!$C$3:$W$900,16,0))</f>
        <v/>
      </c>
      <c r="I1598" s="12" t="str">
        <f>IF(F1598="","",VLOOKUP(X1598,図書名リスト!$A$3:$W$900,5,0))</f>
        <v/>
      </c>
      <c r="J1598" s="25" t="str">
        <f>IF(F1598="","",VLOOKUP(X1598,図書名リスト!$A$3:$W$900,9,0))</f>
        <v/>
      </c>
      <c r="K1598" s="24" t="str">
        <f>IF(F1598="","",VLOOKUP(X1598,図書名リスト!$A$3:$W$900,23,0))</f>
        <v/>
      </c>
      <c r="L1598" s="10" t="str">
        <f>IF(F1598="","",VLOOKUP(X1598,図書名リスト!$A$3:$W$900,11,0))</f>
        <v/>
      </c>
      <c r="M1598" s="43" t="str">
        <f>IF(F1598="","",VLOOKUP(X1598,図書名リスト!$A$3:$W$900,14,0))</f>
        <v/>
      </c>
      <c r="N1598" s="10" t="str">
        <f>IF(F1598="","",VLOOKUP(X1598,図書名リスト!$A$3:$W$900,17,0))</f>
        <v/>
      </c>
      <c r="O1598" s="11"/>
      <c r="P1598" s="23" t="str">
        <f>IF(F1598="","",VLOOKUP(X1598,図書名リスト!$A$3:$W$900,21,0))</f>
        <v/>
      </c>
      <c r="Q1598" s="22" t="str">
        <f>IF(F1598="","",VLOOKUP(X1598,図書名リスト!$A$3:$W$900,19,0))</f>
        <v/>
      </c>
      <c r="R1598" s="23" t="str">
        <f>IF(F1598="","",VLOOKUP(X1598,図書名リスト!$A$3:$W$900,20,0))</f>
        <v/>
      </c>
      <c r="S1598" s="22" t="str">
        <f>IF(F1598="","",VLOOKUP(X1598,図書名リスト!$A$3:$W$900,22,0))</f>
        <v/>
      </c>
      <c r="T1598" s="9" t="str">
        <f t="shared" si="120"/>
        <v xml:space="preserve"> </v>
      </c>
      <c r="U1598" s="9" t="str">
        <f t="shared" si="121"/>
        <v>　</v>
      </c>
      <c r="V1598" s="9" t="str">
        <f t="shared" si="122"/>
        <v xml:space="preserve"> </v>
      </c>
      <c r="W1598" s="9">
        <f t="shared" si="123"/>
        <v>0</v>
      </c>
      <c r="X1598" s="8" t="str">
        <f t="shared" si="124"/>
        <v/>
      </c>
    </row>
    <row r="1599" spans="1:24" ht="57" customHeight="1" x14ac:dyDescent="0.15">
      <c r="A1599" s="44"/>
      <c r="B1599" s="11"/>
      <c r="C1599" s="17"/>
      <c r="D1599" s="17"/>
      <c r="E1599" s="16"/>
      <c r="F1599" s="15"/>
      <c r="G1599" s="14"/>
      <c r="H1599" s="13" t="str">
        <f>IF(F1599="","",VLOOKUP(F1599,図書名リスト!$C$3:$W$900,16,0))</f>
        <v/>
      </c>
      <c r="I1599" s="12" t="str">
        <f>IF(F1599="","",VLOOKUP(X1599,図書名リスト!$A$3:$W$900,5,0))</f>
        <v/>
      </c>
      <c r="J1599" s="25" t="str">
        <f>IF(F1599="","",VLOOKUP(X1599,図書名リスト!$A$3:$W$900,9,0))</f>
        <v/>
      </c>
      <c r="K1599" s="24" t="str">
        <f>IF(F1599="","",VLOOKUP(X1599,図書名リスト!$A$3:$W$900,23,0))</f>
        <v/>
      </c>
      <c r="L1599" s="10" t="str">
        <f>IF(F1599="","",VLOOKUP(X1599,図書名リスト!$A$3:$W$900,11,0))</f>
        <v/>
      </c>
      <c r="M1599" s="43" t="str">
        <f>IF(F1599="","",VLOOKUP(X1599,図書名リスト!$A$3:$W$900,14,0))</f>
        <v/>
      </c>
      <c r="N1599" s="10" t="str">
        <f>IF(F1599="","",VLOOKUP(X1599,図書名リスト!$A$3:$W$900,17,0))</f>
        <v/>
      </c>
      <c r="O1599" s="11"/>
      <c r="P1599" s="23" t="str">
        <f>IF(F1599="","",VLOOKUP(X1599,図書名リスト!$A$3:$W$900,21,0))</f>
        <v/>
      </c>
      <c r="Q1599" s="22" t="str">
        <f>IF(F1599="","",VLOOKUP(X1599,図書名リスト!$A$3:$W$900,19,0))</f>
        <v/>
      </c>
      <c r="R1599" s="23" t="str">
        <f>IF(F1599="","",VLOOKUP(X1599,図書名リスト!$A$3:$W$900,20,0))</f>
        <v/>
      </c>
      <c r="S1599" s="22" t="str">
        <f>IF(F1599="","",VLOOKUP(X1599,図書名リスト!$A$3:$W$900,22,0))</f>
        <v/>
      </c>
      <c r="T1599" s="9" t="str">
        <f t="shared" si="120"/>
        <v xml:space="preserve"> </v>
      </c>
      <c r="U1599" s="9" t="str">
        <f t="shared" si="121"/>
        <v>　</v>
      </c>
      <c r="V1599" s="9" t="str">
        <f t="shared" si="122"/>
        <v xml:space="preserve"> </v>
      </c>
      <c r="W1599" s="9">
        <f t="shared" si="123"/>
        <v>0</v>
      </c>
      <c r="X1599" s="8" t="str">
        <f t="shared" si="124"/>
        <v/>
      </c>
    </row>
    <row r="1600" spans="1:24" ht="57" customHeight="1" x14ac:dyDescent="0.15">
      <c r="A1600" s="44"/>
      <c r="B1600" s="11"/>
      <c r="C1600" s="17"/>
      <c r="D1600" s="17"/>
      <c r="E1600" s="16"/>
      <c r="F1600" s="15"/>
      <c r="G1600" s="14"/>
      <c r="H1600" s="13" t="str">
        <f>IF(F1600="","",VLOOKUP(F1600,図書名リスト!$C$3:$W$900,16,0))</f>
        <v/>
      </c>
      <c r="I1600" s="12" t="str">
        <f>IF(F1600="","",VLOOKUP(X1600,図書名リスト!$A$3:$W$900,5,0))</f>
        <v/>
      </c>
      <c r="J1600" s="25" t="str">
        <f>IF(F1600="","",VLOOKUP(X1600,図書名リスト!$A$3:$W$900,9,0))</f>
        <v/>
      </c>
      <c r="K1600" s="24" t="str">
        <f>IF(F1600="","",VLOOKUP(X1600,図書名リスト!$A$3:$W$900,23,0))</f>
        <v/>
      </c>
      <c r="L1600" s="10" t="str">
        <f>IF(F1600="","",VLOOKUP(X1600,図書名リスト!$A$3:$W$900,11,0))</f>
        <v/>
      </c>
      <c r="M1600" s="43" t="str">
        <f>IF(F1600="","",VLOOKUP(X1600,図書名リスト!$A$3:$W$900,14,0))</f>
        <v/>
      </c>
      <c r="N1600" s="10" t="str">
        <f>IF(F1600="","",VLOOKUP(X1600,図書名リスト!$A$3:$W$900,17,0))</f>
        <v/>
      </c>
      <c r="O1600" s="11"/>
      <c r="P1600" s="23" t="str">
        <f>IF(F1600="","",VLOOKUP(X1600,図書名リスト!$A$3:$W$900,21,0))</f>
        <v/>
      </c>
      <c r="Q1600" s="22" t="str">
        <f>IF(F1600="","",VLOOKUP(X1600,図書名リスト!$A$3:$W$900,19,0))</f>
        <v/>
      </c>
      <c r="R1600" s="23" t="str">
        <f>IF(F1600="","",VLOOKUP(X1600,図書名リスト!$A$3:$W$900,20,0))</f>
        <v/>
      </c>
      <c r="S1600" s="22" t="str">
        <f>IF(F1600="","",VLOOKUP(X1600,図書名リスト!$A$3:$W$900,22,0))</f>
        <v/>
      </c>
      <c r="T1600" s="9" t="str">
        <f t="shared" si="120"/>
        <v xml:space="preserve"> </v>
      </c>
      <c r="U1600" s="9" t="str">
        <f t="shared" si="121"/>
        <v>　</v>
      </c>
      <c r="V1600" s="9" t="str">
        <f t="shared" si="122"/>
        <v xml:space="preserve"> </v>
      </c>
      <c r="W1600" s="9">
        <f t="shared" si="123"/>
        <v>0</v>
      </c>
      <c r="X1600" s="8" t="str">
        <f t="shared" si="124"/>
        <v/>
      </c>
    </row>
    <row r="1601" spans="1:24" ht="57" customHeight="1" x14ac:dyDescent="0.15">
      <c r="A1601" s="44"/>
      <c r="B1601" s="11"/>
      <c r="C1601" s="17"/>
      <c r="D1601" s="17"/>
      <c r="E1601" s="16"/>
      <c r="F1601" s="15"/>
      <c r="G1601" s="14"/>
      <c r="H1601" s="13" t="str">
        <f>IF(F1601="","",VLOOKUP(F1601,図書名リスト!$C$3:$W$900,16,0))</f>
        <v/>
      </c>
      <c r="I1601" s="12" t="str">
        <f>IF(F1601="","",VLOOKUP(X1601,図書名リスト!$A$3:$W$900,5,0))</f>
        <v/>
      </c>
      <c r="J1601" s="25" t="str">
        <f>IF(F1601="","",VLOOKUP(X1601,図書名リスト!$A$3:$W$900,9,0))</f>
        <v/>
      </c>
      <c r="K1601" s="24" t="str">
        <f>IF(F1601="","",VLOOKUP(X1601,図書名リスト!$A$3:$W$900,23,0))</f>
        <v/>
      </c>
      <c r="L1601" s="10" t="str">
        <f>IF(F1601="","",VLOOKUP(X1601,図書名リスト!$A$3:$W$900,11,0))</f>
        <v/>
      </c>
      <c r="M1601" s="43" t="str">
        <f>IF(F1601="","",VLOOKUP(X1601,図書名リスト!$A$3:$W$900,14,0))</f>
        <v/>
      </c>
      <c r="N1601" s="10" t="str">
        <f>IF(F1601="","",VLOOKUP(X1601,図書名リスト!$A$3:$W$900,17,0))</f>
        <v/>
      </c>
      <c r="O1601" s="11"/>
      <c r="P1601" s="23" t="str">
        <f>IF(F1601="","",VLOOKUP(X1601,図書名リスト!$A$3:$W$900,21,0))</f>
        <v/>
      </c>
      <c r="Q1601" s="22" t="str">
        <f>IF(F1601="","",VLOOKUP(X1601,図書名リスト!$A$3:$W$900,19,0))</f>
        <v/>
      </c>
      <c r="R1601" s="23" t="str">
        <f>IF(F1601="","",VLOOKUP(X1601,図書名リスト!$A$3:$W$900,20,0))</f>
        <v/>
      </c>
      <c r="S1601" s="22" t="str">
        <f>IF(F1601="","",VLOOKUP(X1601,図書名リスト!$A$3:$W$900,22,0))</f>
        <v/>
      </c>
      <c r="T1601" s="9" t="str">
        <f t="shared" si="120"/>
        <v xml:space="preserve"> </v>
      </c>
      <c r="U1601" s="9" t="str">
        <f t="shared" si="121"/>
        <v>　</v>
      </c>
      <c r="V1601" s="9" t="str">
        <f t="shared" si="122"/>
        <v xml:space="preserve"> </v>
      </c>
      <c r="W1601" s="9">
        <f t="shared" si="123"/>
        <v>0</v>
      </c>
      <c r="X1601" s="8" t="str">
        <f t="shared" si="124"/>
        <v/>
      </c>
    </row>
    <row r="1602" spans="1:24" ht="57" customHeight="1" x14ac:dyDescent="0.15">
      <c r="A1602" s="44"/>
      <c r="B1602" s="11"/>
      <c r="C1602" s="17"/>
      <c r="D1602" s="17"/>
      <c r="E1602" s="16"/>
      <c r="F1602" s="15"/>
      <c r="G1602" s="14"/>
      <c r="H1602" s="13" t="str">
        <f>IF(F1602="","",VLOOKUP(F1602,図書名リスト!$C$3:$W$900,16,0))</f>
        <v/>
      </c>
      <c r="I1602" s="12" t="str">
        <f>IF(F1602="","",VLOOKUP(X1602,図書名リスト!$A$3:$W$900,5,0))</f>
        <v/>
      </c>
      <c r="J1602" s="25" t="str">
        <f>IF(F1602="","",VLOOKUP(X1602,図書名リスト!$A$3:$W$900,9,0))</f>
        <v/>
      </c>
      <c r="K1602" s="24" t="str">
        <f>IF(F1602="","",VLOOKUP(X1602,図書名リスト!$A$3:$W$900,23,0))</f>
        <v/>
      </c>
      <c r="L1602" s="10" t="str">
        <f>IF(F1602="","",VLOOKUP(X1602,図書名リスト!$A$3:$W$900,11,0))</f>
        <v/>
      </c>
      <c r="M1602" s="43" t="str">
        <f>IF(F1602="","",VLOOKUP(X1602,図書名リスト!$A$3:$W$900,14,0))</f>
        <v/>
      </c>
      <c r="N1602" s="10" t="str">
        <f>IF(F1602="","",VLOOKUP(X1602,図書名リスト!$A$3:$W$900,17,0))</f>
        <v/>
      </c>
      <c r="O1602" s="11"/>
      <c r="P1602" s="23" t="str">
        <f>IF(F1602="","",VLOOKUP(X1602,図書名リスト!$A$3:$W$900,21,0))</f>
        <v/>
      </c>
      <c r="Q1602" s="22" t="str">
        <f>IF(F1602="","",VLOOKUP(X1602,図書名リスト!$A$3:$W$900,19,0))</f>
        <v/>
      </c>
      <c r="R1602" s="23" t="str">
        <f>IF(F1602="","",VLOOKUP(X1602,図書名リスト!$A$3:$W$900,20,0))</f>
        <v/>
      </c>
      <c r="S1602" s="22" t="str">
        <f>IF(F1602="","",VLOOKUP(X1602,図書名リスト!$A$3:$W$900,22,0))</f>
        <v/>
      </c>
      <c r="T1602" s="9" t="str">
        <f t="shared" si="120"/>
        <v xml:space="preserve"> </v>
      </c>
      <c r="U1602" s="9" t="str">
        <f t="shared" si="121"/>
        <v>　</v>
      </c>
      <c r="V1602" s="9" t="str">
        <f t="shared" si="122"/>
        <v xml:space="preserve"> </v>
      </c>
      <c r="W1602" s="9">
        <f t="shared" si="123"/>
        <v>0</v>
      </c>
      <c r="X1602" s="8" t="str">
        <f t="shared" si="124"/>
        <v/>
      </c>
    </row>
    <row r="1603" spans="1:24" ht="57" customHeight="1" x14ac:dyDescent="0.15">
      <c r="A1603" s="44"/>
      <c r="B1603" s="11"/>
      <c r="C1603" s="17"/>
      <c r="D1603" s="17"/>
      <c r="E1603" s="16"/>
      <c r="F1603" s="15"/>
      <c r="G1603" s="14"/>
      <c r="H1603" s="13" t="str">
        <f>IF(F1603="","",VLOOKUP(F1603,図書名リスト!$C$3:$W$900,16,0))</f>
        <v/>
      </c>
      <c r="I1603" s="12" t="str">
        <f>IF(F1603="","",VLOOKUP(X1603,図書名リスト!$A$3:$W$900,5,0))</f>
        <v/>
      </c>
      <c r="J1603" s="25" t="str">
        <f>IF(F1603="","",VLOOKUP(X1603,図書名リスト!$A$3:$W$900,9,0))</f>
        <v/>
      </c>
      <c r="K1603" s="24" t="str">
        <f>IF(F1603="","",VLOOKUP(X1603,図書名リスト!$A$3:$W$900,23,0))</f>
        <v/>
      </c>
      <c r="L1603" s="10" t="str">
        <f>IF(F1603="","",VLOOKUP(X1603,図書名リスト!$A$3:$W$900,11,0))</f>
        <v/>
      </c>
      <c r="M1603" s="43" t="str">
        <f>IF(F1603="","",VLOOKUP(X1603,図書名リスト!$A$3:$W$900,14,0))</f>
        <v/>
      </c>
      <c r="N1603" s="10" t="str">
        <f>IF(F1603="","",VLOOKUP(X1603,図書名リスト!$A$3:$W$900,17,0))</f>
        <v/>
      </c>
      <c r="O1603" s="11"/>
      <c r="P1603" s="23" t="str">
        <f>IF(F1603="","",VLOOKUP(X1603,図書名リスト!$A$3:$W$900,21,0))</f>
        <v/>
      </c>
      <c r="Q1603" s="22" t="str">
        <f>IF(F1603="","",VLOOKUP(X1603,図書名リスト!$A$3:$W$900,19,0))</f>
        <v/>
      </c>
      <c r="R1603" s="23" t="str">
        <f>IF(F1603="","",VLOOKUP(X1603,図書名リスト!$A$3:$W$900,20,0))</f>
        <v/>
      </c>
      <c r="S1603" s="22" t="str">
        <f>IF(F1603="","",VLOOKUP(X1603,図書名リスト!$A$3:$W$900,22,0))</f>
        <v/>
      </c>
      <c r="T1603" s="9" t="str">
        <f t="shared" si="120"/>
        <v xml:space="preserve"> </v>
      </c>
      <c r="U1603" s="9" t="str">
        <f t="shared" si="121"/>
        <v>　</v>
      </c>
      <c r="V1603" s="9" t="str">
        <f t="shared" si="122"/>
        <v xml:space="preserve"> </v>
      </c>
      <c r="W1603" s="9">
        <f t="shared" si="123"/>
        <v>0</v>
      </c>
      <c r="X1603" s="8" t="str">
        <f t="shared" si="124"/>
        <v/>
      </c>
    </row>
    <row r="1604" spans="1:24" ht="57" customHeight="1" x14ac:dyDescent="0.15">
      <c r="A1604" s="44"/>
      <c r="B1604" s="11"/>
      <c r="C1604" s="17"/>
      <c r="D1604" s="17"/>
      <c r="E1604" s="16"/>
      <c r="F1604" s="15"/>
      <c r="G1604" s="14"/>
      <c r="H1604" s="13" t="str">
        <f>IF(F1604="","",VLOOKUP(F1604,図書名リスト!$C$3:$W$900,16,0))</f>
        <v/>
      </c>
      <c r="I1604" s="12" t="str">
        <f>IF(F1604="","",VLOOKUP(X1604,図書名リスト!$A$3:$W$900,5,0))</f>
        <v/>
      </c>
      <c r="J1604" s="25" t="str">
        <f>IF(F1604="","",VLOOKUP(X1604,図書名リスト!$A$3:$W$900,9,0))</f>
        <v/>
      </c>
      <c r="K1604" s="24" t="str">
        <f>IF(F1604="","",VLOOKUP(X1604,図書名リスト!$A$3:$W$900,23,0))</f>
        <v/>
      </c>
      <c r="L1604" s="10" t="str">
        <f>IF(F1604="","",VLOOKUP(X1604,図書名リスト!$A$3:$W$900,11,0))</f>
        <v/>
      </c>
      <c r="M1604" s="43" t="str">
        <f>IF(F1604="","",VLOOKUP(X1604,図書名リスト!$A$3:$W$900,14,0))</f>
        <v/>
      </c>
      <c r="N1604" s="10" t="str">
        <f>IF(F1604="","",VLOOKUP(X1604,図書名リスト!$A$3:$W$900,17,0))</f>
        <v/>
      </c>
      <c r="O1604" s="11"/>
      <c r="P1604" s="23" t="str">
        <f>IF(F1604="","",VLOOKUP(X1604,図書名リスト!$A$3:$W$900,21,0))</f>
        <v/>
      </c>
      <c r="Q1604" s="22" t="str">
        <f>IF(F1604="","",VLOOKUP(X1604,図書名リスト!$A$3:$W$900,19,0))</f>
        <v/>
      </c>
      <c r="R1604" s="23" t="str">
        <f>IF(F1604="","",VLOOKUP(X1604,図書名リスト!$A$3:$W$900,20,0))</f>
        <v/>
      </c>
      <c r="S1604" s="22" t="str">
        <f>IF(F1604="","",VLOOKUP(X1604,図書名リスト!$A$3:$W$900,22,0))</f>
        <v/>
      </c>
      <c r="T1604" s="9" t="str">
        <f t="shared" si="120"/>
        <v xml:space="preserve"> </v>
      </c>
      <c r="U1604" s="9" t="str">
        <f t="shared" si="121"/>
        <v>　</v>
      </c>
      <c r="V1604" s="9" t="str">
        <f t="shared" si="122"/>
        <v xml:space="preserve"> </v>
      </c>
      <c r="W1604" s="9">
        <f t="shared" si="123"/>
        <v>0</v>
      </c>
      <c r="X1604" s="8" t="str">
        <f t="shared" si="124"/>
        <v/>
      </c>
    </row>
    <row r="1605" spans="1:24" ht="57" customHeight="1" x14ac:dyDescent="0.15">
      <c r="A1605" s="44"/>
      <c r="B1605" s="11"/>
      <c r="C1605" s="17"/>
      <c r="D1605" s="17"/>
      <c r="E1605" s="16"/>
      <c r="F1605" s="15"/>
      <c r="G1605" s="14"/>
      <c r="H1605" s="13" t="str">
        <f>IF(F1605="","",VLOOKUP(F1605,図書名リスト!$C$3:$W$900,16,0))</f>
        <v/>
      </c>
      <c r="I1605" s="12" t="str">
        <f>IF(F1605="","",VLOOKUP(X1605,図書名リスト!$A$3:$W$900,5,0))</f>
        <v/>
      </c>
      <c r="J1605" s="25" t="str">
        <f>IF(F1605="","",VLOOKUP(X1605,図書名リスト!$A$3:$W$900,9,0))</f>
        <v/>
      </c>
      <c r="K1605" s="24" t="str">
        <f>IF(F1605="","",VLOOKUP(X1605,図書名リスト!$A$3:$W$900,23,0))</f>
        <v/>
      </c>
      <c r="L1605" s="10" t="str">
        <f>IF(F1605="","",VLOOKUP(X1605,図書名リスト!$A$3:$W$900,11,0))</f>
        <v/>
      </c>
      <c r="M1605" s="43" t="str">
        <f>IF(F1605="","",VLOOKUP(X1605,図書名リスト!$A$3:$W$900,14,0))</f>
        <v/>
      </c>
      <c r="N1605" s="10" t="str">
        <f>IF(F1605="","",VLOOKUP(X1605,図書名リスト!$A$3:$W$900,17,0))</f>
        <v/>
      </c>
      <c r="O1605" s="11"/>
      <c r="P1605" s="23" t="str">
        <f>IF(F1605="","",VLOOKUP(X1605,図書名リスト!$A$3:$W$900,21,0))</f>
        <v/>
      </c>
      <c r="Q1605" s="22" t="str">
        <f>IF(F1605="","",VLOOKUP(X1605,図書名リスト!$A$3:$W$900,19,0))</f>
        <v/>
      </c>
      <c r="R1605" s="23" t="str">
        <f>IF(F1605="","",VLOOKUP(X1605,図書名リスト!$A$3:$W$900,20,0))</f>
        <v/>
      </c>
      <c r="S1605" s="22" t="str">
        <f>IF(F1605="","",VLOOKUP(X1605,図書名リスト!$A$3:$W$900,22,0))</f>
        <v/>
      </c>
      <c r="T1605" s="9" t="str">
        <f t="shared" si="120"/>
        <v xml:space="preserve"> </v>
      </c>
      <c r="U1605" s="9" t="str">
        <f t="shared" si="121"/>
        <v>　</v>
      </c>
      <c r="V1605" s="9" t="str">
        <f t="shared" si="122"/>
        <v xml:space="preserve"> </v>
      </c>
      <c r="W1605" s="9">
        <f t="shared" si="123"/>
        <v>0</v>
      </c>
      <c r="X1605" s="8" t="str">
        <f t="shared" si="124"/>
        <v/>
      </c>
    </row>
    <row r="1606" spans="1:24" ht="57" customHeight="1" x14ac:dyDescent="0.15">
      <c r="A1606" s="44"/>
      <c r="B1606" s="11"/>
      <c r="C1606" s="17"/>
      <c r="D1606" s="17"/>
      <c r="E1606" s="16"/>
      <c r="F1606" s="15"/>
      <c r="G1606" s="14"/>
      <c r="H1606" s="13" t="str">
        <f>IF(F1606="","",VLOOKUP(F1606,図書名リスト!$C$3:$W$900,16,0))</f>
        <v/>
      </c>
      <c r="I1606" s="12" t="str">
        <f>IF(F1606="","",VLOOKUP(X1606,図書名リスト!$A$3:$W$900,5,0))</f>
        <v/>
      </c>
      <c r="J1606" s="25" t="str">
        <f>IF(F1606="","",VLOOKUP(X1606,図書名リスト!$A$3:$W$900,9,0))</f>
        <v/>
      </c>
      <c r="K1606" s="24" t="str">
        <f>IF(F1606="","",VLOOKUP(X1606,図書名リスト!$A$3:$W$900,23,0))</f>
        <v/>
      </c>
      <c r="L1606" s="10" t="str">
        <f>IF(F1606="","",VLOOKUP(X1606,図書名リスト!$A$3:$W$900,11,0))</f>
        <v/>
      </c>
      <c r="M1606" s="43" t="str">
        <f>IF(F1606="","",VLOOKUP(X1606,図書名リスト!$A$3:$W$900,14,0))</f>
        <v/>
      </c>
      <c r="N1606" s="10" t="str">
        <f>IF(F1606="","",VLOOKUP(X1606,図書名リスト!$A$3:$W$900,17,0))</f>
        <v/>
      </c>
      <c r="O1606" s="11"/>
      <c r="P1606" s="23" t="str">
        <f>IF(F1606="","",VLOOKUP(X1606,図書名リスト!$A$3:$W$900,21,0))</f>
        <v/>
      </c>
      <c r="Q1606" s="22" t="str">
        <f>IF(F1606="","",VLOOKUP(X1606,図書名リスト!$A$3:$W$900,19,0))</f>
        <v/>
      </c>
      <c r="R1606" s="23" t="str">
        <f>IF(F1606="","",VLOOKUP(X1606,図書名リスト!$A$3:$W$900,20,0))</f>
        <v/>
      </c>
      <c r="S1606" s="22" t="str">
        <f>IF(F1606="","",VLOOKUP(X1606,図書名リスト!$A$3:$W$900,22,0))</f>
        <v/>
      </c>
      <c r="T1606" s="9" t="str">
        <f t="shared" si="120"/>
        <v xml:space="preserve"> </v>
      </c>
      <c r="U1606" s="9" t="str">
        <f t="shared" si="121"/>
        <v>　</v>
      </c>
      <c r="V1606" s="9" t="str">
        <f t="shared" si="122"/>
        <v xml:space="preserve"> </v>
      </c>
      <c r="W1606" s="9">
        <f t="shared" si="123"/>
        <v>0</v>
      </c>
      <c r="X1606" s="8" t="str">
        <f t="shared" si="124"/>
        <v/>
      </c>
    </row>
    <row r="1607" spans="1:24" ht="57" customHeight="1" x14ac:dyDescent="0.15">
      <c r="A1607" s="44"/>
      <c r="B1607" s="11"/>
      <c r="C1607" s="17"/>
      <c r="D1607" s="17"/>
      <c r="E1607" s="16"/>
      <c r="F1607" s="15"/>
      <c r="G1607" s="14"/>
      <c r="H1607" s="13" t="str">
        <f>IF(F1607="","",VLOOKUP(F1607,図書名リスト!$C$3:$W$900,16,0))</f>
        <v/>
      </c>
      <c r="I1607" s="12" t="str">
        <f>IF(F1607="","",VLOOKUP(X1607,図書名リスト!$A$3:$W$900,5,0))</f>
        <v/>
      </c>
      <c r="J1607" s="25" t="str">
        <f>IF(F1607="","",VLOOKUP(X1607,図書名リスト!$A$3:$W$900,9,0))</f>
        <v/>
      </c>
      <c r="K1607" s="24" t="str">
        <f>IF(F1607="","",VLOOKUP(X1607,図書名リスト!$A$3:$W$900,23,0))</f>
        <v/>
      </c>
      <c r="L1607" s="10" t="str">
        <f>IF(F1607="","",VLOOKUP(X1607,図書名リスト!$A$3:$W$900,11,0))</f>
        <v/>
      </c>
      <c r="M1607" s="43" t="str">
        <f>IF(F1607="","",VLOOKUP(X1607,図書名リスト!$A$3:$W$900,14,0))</f>
        <v/>
      </c>
      <c r="N1607" s="10" t="str">
        <f>IF(F1607="","",VLOOKUP(X1607,図書名リスト!$A$3:$W$900,17,0))</f>
        <v/>
      </c>
      <c r="O1607" s="11"/>
      <c r="P1607" s="23" t="str">
        <f>IF(F1607="","",VLOOKUP(X1607,図書名リスト!$A$3:$W$900,21,0))</f>
        <v/>
      </c>
      <c r="Q1607" s="22" t="str">
        <f>IF(F1607="","",VLOOKUP(X1607,図書名リスト!$A$3:$W$900,19,0))</f>
        <v/>
      </c>
      <c r="R1607" s="23" t="str">
        <f>IF(F1607="","",VLOOKUP(X1607,図書名リスト!$A$3:$W$900,20,0))</f>
        <v/>
      </c>
      <c r="S1607" s="22" t="str">
        <f>IF(F1607="","",VLOOKUP(X1607,図書名リスト!$A$3:$W$900,22,0))</f>
        <v/>
      </c>
      <c r="T1607" s="9" t="str">
        <f t="shared" si="120"/>
        <v xml:space="preserve"> </v>
      </c>
      <c r="U1607" s="9" t="str">
        <f t="shared" si="121"/>
        <v>　</v>
      </c>
      <c r="V1607" s="9" t="str">
        <f t="shared" si="122"/>
        <v xml:space="preserve"> </v>
      </c>
      <c r="W1607" s="9">
        <f t="shared" si="123"/>
        <v>0</v>
      </c>
      <c r="X1607" s="8" t="str">
        <f t="shared" si="124"/>
        <v/>
      </c>
    </row>
    <row r="1608" spans="1:24" ht="57" customHeight="1" x14ac:dyDescent="0.15">
      <c r="A1608" s="44"/>
      <c r="B1608" s="11"/>
      <c r="C1608" s="17"/>
      <c r="D1608" s="17"/>
      <c r="E1608" s="16"/>
      <c r="F1608" s="15"/>
      <c r="G1608" s="14"/>
      <c r="H1608" s="13" t="str">
        <f>IF(F1608="","",VLOOKUP(F1608,図書名リスト!$C$3:$W$900,16,0))</f>
        <v/>
      </c>
      <c r="I1608" s="12" t="str">
        <f>IF(F1608="","",VLOOKUP(X1608,図書名リスト!$A$3:$W$900,5,0))</f>
        <v/>
      </c>
      <c r="J1608" s="25" t="str">
        <f>IF(F1608="","",VLOOKUP(X1608,図書名リスト!$A$3:$W$900,9,0))</f>
        <v/>
      </c>
      <c r="K1608" s="24" t="str">
        <f>IF(F1608="","",VLOOKUP(X1608,図書名リスト!$A$3:$W$900,23,0))</f>
        <v/>
      </c>
      <c r="L1608" s="10" t="str">
        <f>IF(F1608="","",VLOOKUP(X1608,図書名リスト!$A$3:$W$900,11,0))</f>
        <v/>
      </c>
      <c r="M1608" s="43" t="str">
        <f>IF(F1608="","",VLOOKUP(X1608,図書名リスト!$A$3:$W$900,14,0))</f>
        <v/>
      </c>
      <c r="N1608" s="10" t="str">
        <f>IF(F1608="","",VLOOKUP(X1608,図書名リスト!$A$3:$W$900,17,0))</f>
        <v/>
      </c>
      <c r="O1608" s="11"/>
      <c r="P1608" s="23" t="str">
        <f>IF(F1608="","",VLOOKUP(X1608,図書名リスト!$A$3:$W$900,21,0))</f>
        <v/>
      </c>
      <c r="Q1608" s="22" t="str">
        <f>IF(F1608="","",VLOOKUP(X1608,図書名リスト!$A$3:$W$900,19,0))</f>
        <v/>
      </c>
      <c r="R1608" s="23" t="str">
        <f>IF(F1608="","",VLOOKUP(X1608,図書名リスト!$A$3:$W$900,20,0))</f>
        <v/>
      </c>
      <c r="S1608" s="22" t="str">
        <f>IF(F1608="","",VLOOKUP(X1608,図書名リスト!$A$3:$W$900,22,0))</f>
        <v/>
      </c>
      <c r="T1608" s="9" t="str">
        <f t="shared" si="120"/>
        <v xml:space="preserve"> </v>
      </c>
      <c r="U1608" s="9" t="str">
        <f t="shared" si="121"/>
        <v>　</v>
      </c>
      <c r="V1608" s="9" t="str">
        <f t="shared" si="122"/>
        <v xml:space="preserve"> </v>
      </c>
      <c r="W1608" s="9">
        <f t="shared" si="123"/>
        <v>0</v>
      </c>
      <c r="X1608" s="8" t="str">
        <f t="shared" si="124"/>
        <v/>
      </c>
    </row>
    <row r="1609" spans="1:24" ht="57" customHeight="1" x14ac:dyDescent="0.15">
      <c r="A1609" s="44"/>
      <c r="B1609" s="11"/>
      <c r="C1609" s="17"/>
      <c r="D1609" s="17"/>
      <c r="E1609" s="16"/>
      <c r="F1609" s="15"/>
      <c r="G1609" s="14"/>
      <c r="H1609" s="13" t="str">
        <f>IF(F1609="","",VLOOKUP(F1609,図書名リスト!$C$3:$W$900,16,0))</f>
        <v/>
      </c>
      <c r="I1609" s="12" t="str">
        <f>IF(F1609="","",VLOOKUP(X1609,図書名リスト!$A$3:$W$900,5,0))</f>
        <v/>
      </c>
      <c r="J1609" s="25" t="str">
        <f>IF(F1609="","",VLOOKUP(X1609,図書名リスト!$A$3:$W$900,9,0))</f>
        <v/>
      </c>
      <c r="K1609" s="24" t="str">
        <f>IF(F1609="","",VLOOKUP(X1609,図書名リスト!$A$3:$W$900,23,0))</f>
        <v/>
      </c>
      <c r="L1609" s="10" t="str">
        <f>IF(F1609="","",VLOOKUP(X1609,図書名リスト!$A$3:$W$900,11,0))</f>
        <v/>
      </c>
      <c r="M1609" s="43" t="str">
        <f>IF(F1609="","",VLOOKUP(X1609,図書名リスト!$A$3:$W$900,14,0))</f>
        <v/>
      </c>
      <c r="N1609" s="10" t="str">
        <f>IF(F1609="","",VLOOKUP(X1609,図書名リスト!$A$3:$W$900,17,0))</f>
        <v/>
      </c>
      <c r="O1609" s="11"/>
      <c r="P1609" s="23" t="str">
        <f>IF(F1609="","",VLOOKUP(X1609,図書名リスト!$A$3:$W$900,21,0))</f>
        <v/>
      </c>
      <c r="Q1609" s="22" t="str">
        <f>IF(F1609="","",VLOOKUP(X1609,図書名リスト!$A$3:$W$900,19,0))</f>
        <v/>
      </c>
      <c r="R1609" s="23" t="str">
        <f>IF(F1609="","",VLOOKUP(X1609,図書名リスト!$A$3:$W$900,20,0))</f>
        <v/>
      </c>
      <c r="S1609" s="22" t="str">
        <f>IF(F1609="","",VLOOKUP(X1609,図書名リスト!$A$3:$W$900,22,0))</f>
        <v/>
      </c>
      <c r="T1609" s="9" t="str">
        <f t="shared" si="120"/>
        <v xml:space="preserve"> </v>
      </c>
      <c r="U1609" s="9" t="str">
        <f t="shared" si="121"/>
        <v>　</v>
      </c>
      <c r="V1609" s="9" t="str">
        <f t="shared" si="122"/>
        <v xml:space="preserve"> </v>
      </c>
      <c r="W1609" s="9">
        <f t="shared" si="123"/>
        <v>0</v>
      </c>
      <c r="X1609" s="8" t="str">
        <f t="shared" si="124"/>
        <v/>
      </c>
    </row>
    <row r="1610" spans="1:24" ht="57" customHeight="1" x14ac:dyDescent="0.15">
      <c r="A1610" s="44"/>
      <c r="B1610" s="11"/>
      <c r="C1610" s="17"/>
      <c r="D1610" s="17"/>
      <c r="E1610" s="16"/>
      <c r="F1610" s="15"/>
      <c r="G1610" s="14"/>
      <c r="H1610" s="13" t="str">
        <f>IF(F1610="","",VLOOKUP(F1610,図書名リスト!$C$3:$W$900,16,0))</f>
        <v/>
      </c>
      <c r="I1610" s="12" t="str">
        <f>IF(F1610="","",VLOOKUP(X1610,図書名リスト!$A$3:$W$900,5,0))</f>
        <v/>
      </c>
      <c r="J1610" s="25" t="str">
        <f>IF(F1610="","",VLOOKUP(X1610,図書名リスト!$A$3:$W$900,9,0))</f>
        <v/>
      </c>
      <c r="K1610" s="24" t="str">
        <f>IF(F1610="","",VLOOKUP(X1610,図書名リスト!$A$3:$W$900,23,0))</f>
        <v/>
      </c>
      <c r="L1610" s="10" t="str">
        <f>IF(F1610="","",VLOOKUP(X1610,図書名リスト!$A$3:$W$900,11,0))</f>
        <v/>
      </c>
      <c r="M1610" s="43" t="str">
        <f>IF(F1610="","",VLOOKUP(X1610,図書名リスト!$A$3:$W$900,14,0))</f>
        <v/>
      </c>
      <c r="N1610" s="10" t="str">
        <f>IF(F1610="","",VLOOKUP(X1610,図書名リスト!$A$3:$W$900,17,0))</f>
        <v/>
      </c>
      <c r="O1610" s="11"/>
      <c r="P1610" s="23" t="str">
        <f>IF(F1610="","",VLOOKUP(X1610,図書名リスト!$A$3:$W$900,21,0))</f>
        <v/>
      </c>
      <c r="Q1610" s="22" t="str">
        <f>IF(F1610="","",VLOOKUP(X1610,図書名リスト!$A$3:$W$900,19,0))</f>
        <v/>
      </c>
      <c r="R1610" s="23" t="str">
        <f>IF(F1610="","",VLOOKUP(X1610,図書名リスト!$A$3:$W$900,20,0))</f>
        <v/>
      </c>
      <c r="S1610" s="22" t="str">
        <f>IF(F1610="","",VLOOKUP(X1610,図書名リスト!$A$3:$W$900,22,0))</f>
        <v/>
      </c>
      <c r="T1610" s="9" t="str">
        <f t="shared" si="120"/>
        <v xml:space="preserve"> </v>
      </c>
      <c r="U1610" s="9" t="str">
        <f t="shared" si="121"/>
        <v>　</v>
      </c>
      <c r="V1610" s="9" t="str">
        <f t="shared" si="122"/>
        <v xml:space="preserve"> </v>
      </c>
      <c r="W1610" s="9">
        <f t="shared" si="123"/>
        <v>0</v>
      </c>
      <c r="X1610" s="8" t="str">
        <f t="shared" si="124"/>
        <v/>
      </c>
    </row>
    <row r="1611" spans="1:24" ht="57" customHeight="1" x14ac:dyDescent="0.15">
      <c r="A1611" s="44"/>
      <c r="B1611" s="11"/>
      <c r="C1611" s="17"/>
      <c r="D1611" s="17"/>
      <c r="E1611" s="16"/>
      <c r="F1611" s="15"/>
      <c r="G1611" s="14"/>
      <c r="H1611" s="13" t="str">
        <f>IF(F1611="","",VLOOKUP(F1611,図書名リスト!$C$3:$W$900,16,0))</f>
        <v/>
      </c>
      <c r="I1611" s="12" t="str">
        <f>IF(F1611="","",VLOOKUP(X1611,図書名リスト!$A$3:$W$900,5,0))</f>
        <v/>
      </c>
      <c r="J1611" s="25" t="str">
        <f>IF(F1611="","",VLOOKUP(X1611,図書名リスト!$A$3:$W$900,9,0))</f>
        <v/>
      </c>
      <c r="K1611" s="24" t="str">
        <f>IF(F1611="","",VLOOKUP(X1611,図書名リスト!$A$3:$W$900,23,0))</f>
        <v/>
      </c>
      <c r="L1611" s="10" t="str">
        <f>IF(F1611="","",VLOOKUP(X1611,図書名リスト!$A$3:$W$900,11,0))</f>
        <v/>
      </c>
      <c r="M1611" s="43" t="str">
        <f>IF(F1611="","",VLOOKUP(X1611,図書名リスト!$A$3:$W$900,14,0))</f>
        <v/>
      </c>
      <c r="N1611" s="10" t="str">
        <f>IF(F1611="","",VLOOKUP(X1611,図書名リスト!$A$3:$W$900,17,0))</f>
        <v/>
      </c>
      <c r="O1611" s="11"/>
      <c r="P1611" s="23" t="str">
        <f>IF(F1611="","",VLOOKUP(X1611,図書名リスト!$A$3:$W$900,21,0))</f>
        <v/>
      </c>
      <c r="Q1611" s="22" t="str">
        <f>IF(F1611="","",VLOOKUP(X1611,図書名リスト!$A$3:$W$900,19,0))</f>
        <v/>
      </c>
      <c r="R1611" s="23" t="str">
        <f>IF(F1611="","",VLOOKUP(X1611,図書名リスト!$A$3:$W$900,20,0))</f>
        <v/>
      </c>
      <c r="S1611" s="22" t="str">
        <f>IF(F1611="","",VLOOKUP(X1611,図書名リスト!$A$3:$W$900,22,0))</f>
        <v/>
      </c>
      <c r="T1611" s="9" t="str">
        <f t="shared" si="120"/>
        <v xml:space="preserve"> </v>
      </c>
      <c r="U1611" s="9" t="str">
        <f t="shared" si="121"/>
        <v>　</v>
      </c>
      <c r="V1611" s="9" t="str">
        <f t="shared" si="122"/>
        <v xml:space="preserve"> </v>
      </c>
      <c r="W1611" s="9">
        <f t="shared" si="123"/>
        <v>0</v>
      </c>
      <c r="X1611" s="8" t="str">
        <f t="shared" si="124"/>
        <v/>
      </c>
    </row>
    <row r="1612" spans="1:24" ht="57" customHeight="1" x14ac:dyDescent="0.15">
      <c r="A1612" s="44"/>
      <c r="B1612" s="11"/>
      <c r="C1612" s="17"/>
      <c r="D1612" s="17"/>
      <c r="E1612" s="16"/>
      <c r="F1612" s="15"/>
      <c r="G1612" s="14"/>
      <c r="H1612" s="13" t="str">
        <f>IF(F1612="","",VLOOKUP(F1612,図書名リスト!$C$3:$W$900,16,0))</f>
        <v/>
      </c>
      <c r="I1612" s="12" t="str">
        <f>IF(F1612="","",VLOOKUP(X1612,図書名リスト!$A$3:$W$900,5,0))</f>
        <v/>
      </c>
      <c r="J1612" s="25" t="str">
        <f>IF(F1612="","",VLOOKUP(X1612,図書名リスト!$A$3:$W$900,9,0))</f>
        <v/>
      </c>
      <c r="K1612" s="24" t="str">
        <f>IF(F1612="","",VLOOKUP(X1612,図書名リスト!$A$3:$W$900,23,0))</f>
        <v/>
      </c>
      <c r="L1612" s="10" t="str">
        <f>IF(F1612="","",VLOOKUP(X1612,図書名リスト!$A$3:$W$900,11,0))</f>
        <v/>
      </c>
      <c r="M1612" s="43" t="str">
        <f>IF(F1612="","",VLOOKUP(X1612,図書名リスト!$A$3:$W$900,14,0))</f>
        <v/>
      </c>
      <c r="N1612" s="10" t="str">
        <f>IF(F1612="","",VLOOKUP(X1612,図書名リスト!$A$3:$W$900,17,0))</f>
        <v/>
      </c>
      <c r="O1612" s="11"/>
      <c r="P1612" s="23" t="str">
        <f>IF(F1612="","",VLOOKUP(X1612,図書名リスト!$A$3:$W$900,21,0))</f>
        <v/>
      </c>
      <c r="Q1612" s="22" t="str">
        <f>IF(F1612="","",VLOOKUP(X1612,図書名リスト!$A$3:$W$900,19,0))</f>
        <v/>
      </c>
      <c r="R1612" s="23" t="str">
        <f>IF(F1612="","",VLOOKUP(X1612,図書名リスト!$A$3:$W$900,20,0))</f>
        <v/>
      </c>
      <c r="S1612" s="22" t="str">
        <f>IF(F1612="","",VLOOKUP(X1612,図書名リスト!$A$3:$W$900,22,0))</f>
        <v/>
      </c>
      <c r="T1612" s="9" t="str">
        <f t="shared" si="120"/>
        <v xml:space="preserve"> </v>
      </c>
      <c r="U1612" s="9" t="str">
        <f t="shared" si="121"/>
        <v>　</v>
      </c>
      <c r="V1612" s="9" t="str">
        <f t="shared" si="122"/>
        <v xml:space="preserve"> </v>
      </c>
      <c r="W1612" s="9">
        <f t="shared" si="123"/>
        <v>0</v>
      </c>
      <c r="X1612" s="8" t="str">
        <f t="shared" si="124"/>
        <v/>
      </c>
    </row>
    <row r="1613" spans="1:24" ht="57" customHeight="1" x14ac:dyDescent="0.15">
      <c r="A1613" s="44"/>
      <c r="B1613" s="11"/>
      <c r="C1613" s="17"/>
      <c r="D1613" s="17"/>
      <c r="E1613" s="16"/>
      <c r="F1613" s="15"/>
      <c r="G1613" s="14"/>
      <c r="H1613" s="13" t="str">
        <f>IF(F1613="","",VLOOKUP(F1613,図書名リスト!$C$3:$W$900,16,0))</f>
        <v/>
      </c>
      <c r="I1613" s="12" t="str">
        <f>IF(F1613="","",VLOOKUP(X1613,図書名リスト!$A$3:$W$900,5,0))</f>
        <v/>
      </c>
      <c r="J1613" s="25" t="str">
        <f>IF(F1613="","",VLOOKUP(X1613,図書名リスト!$A$3:$W$900,9,0))</f>
        <v/>
      </c>
      <c r="K1613" s="24" t="str">
        <f>IF(F1613="","",VLOOKUP(X1613,図書名リスト!$A$3:$W$900,23,0))</f>
        <v/>
      </c>
      <c r="L1613" s="10" t="str">
        <f>IF(F1613="","",VLOOKUP(X1613,図書名リスト!$A$3:$W$900,11,0))</f>
        <v/>
      </c>
      <c r="M1613" s="43" t="str">
        <f>IF(F1613="","",VLOOKUP(X1613,図書名リスト!$A$3:$W$900,14,0))</f>
        <v/>
      </c>
      <c r="N1613" s="10" t="str">
        <f>IF(F1613="","",VLOOKUP(X1613,図書名リスト!$A$3:$W$900,17,0))</f>
        <v/>
      </c>
      <c r="O1613" s="11"/>
      <c r="P1613" s="23" t="str">
        <f>IF(F1613="","",VLOOKUP(X1613,図書名リスト!$A$3:$W$900,21,0))</f>
        <v/>
      </c>
      <c r="Q1613" s="22" t="str">
        <f>IF(F1613="","",VLOOKUP(X1613,図書名リスト!$A$3:$W$900,19,0))</f>
        <v/>
      </c>
      <c r="R1613" s="23" t="str">
        <f>IF(F1613="","",VLOOKUP(X1613,図書名リスト!$A$3:$W$900,20,0))</f>
        <v/>
      </c>
      <c r="S1613" s="22" t="str">
        <f>IF(F1613="","",VLOOKUP(X1613,図書名リスト!$A$3:$W$900,22,0))</f>
        <v/>
      </c>
      <c r="T1613" s="9" t="str">
        <f t="shared" si="120"/>
        <v xml:space="preserve"> </v>
      </c>
      <c r="U1613" s="9" t="str">
        <f t="shared" si="121"/>
        <v>　</v>
      </c>
      <c r="V1613" s="9" t="str">
        <f t="shared" si="122"/>
        <v xml:space="preserve"> </v>
      </c>
      <c r="W1613" s="9">
        <f t="shared" si="123"/>
        <v>0</v>
      </c>
      <c r="X1613" s="8" t="str">
        <f t="shared" si="124"/>
        <v/>
      </c>
    </row>
    <row r="1614" spans="1:24" ht="57" customHeight="1" x14ac:dyDescent="0.15">
      <c r="A1614" s="44"/>
      <c r="B1614" s="11"/>
      <c r="C1614" s="17"/>
      <c r="D1614" s="17"/>
      <c r="E1614" s="16"/>
      <c r="F1614" s="15"/>
      <c r="G1614" s="14"/>
      <c r="H1614" s="13" t="str">
        <f>IF(F1614="","",VLOOKUP(F1614,図書名リスト!$C$3:$W$900,16,0))</f>
        <v/>
      </c>
      <c r="I1614" s="12" t="str">
        <f>IF(F1614="","",VLOOKUP(X1614,図書名リスト!$A$3:$W$900,5,0))</f>
        <v/>
      </c>
      <c r="J1614" s="25" t="str">
        <f>IF(F1614="","",VLOOKUP(X1614,図書名リスト!$A$3:$W$900,9,0))</f>
        <v/>
      </c>
      <c r="K1614" s="24" t="str">
        <f>IF(F1614="","",VLOOKUP(X1614,図書名リスト!$A$3:$W$900,23,0))</f>
        <v/>
      </c>
      <c r="L1614" s="10" t="str">
        <f>IF(F1614="","",VLOOKUP(X1614,図書名リスト!$A$3:$W$900,11,0))</f>
        <v/>
      </c>
      <c r="M1614" s="43" t="str">
        <f>IF(F1614="","",VLOOKUP(X1614,図書名リスト!$A$3:$W$900,14,0))</f>
        <v/>
      </c>
      <c r="N1614" s="10" t="str">
        <f>IF(F1614="","",VLOOKUP(X1614,図書名リスト!$A$3:$W$900,17,0))</f>
        <v/>
      </c>
      <c r="O1614" s="11"/>
      <c r="P1614" s="23" t="str">
        <f>IF(F1614="","",VLOOKUP(X1614,図書名リスト!$A$3:$W$900,21,0))</f>
        <v/>
      </c>
      <c r="Q1614" s="22" t="str">
        <f>IF(F1614="","",VLOOKUP(X1614,図書名リスト!$A$3:$W$900,19,0))</f>
        <v/>
      </c>
      <c r="R1614" s="23" t="str">
        <f>IF(F1614="","",VLOOKUP(X1614,図書名リスト!$A$3:$W$900,20,0))</f>
        <v/>
      </c>
      <c r="S1614" s="22" t="str">
        <f>IF(F1614="","",VLOOKUP(X1614,図書名リスト!$A$3:$W$900,22,0))</f>
        <v/>
      </c>
      <c r="T1614" s="9" t="str">
        <f t="shared" si="120"/>
        <v xml:space="preserve"> </v>
      </c>
      <c r="U1614" s="9" t="str">
        <f t="shared" si="121"/>
        <v>　</v>
      </c>
      <c r="V1614" s="9" t="str">
        <f t="shared" si="122"/>
        <v xml:space="preserve"> </v>
      </c>
      <c r="W1614" s="9">
        <f t="shared" si="123"/>
        <v>0</v>
      </c>
      <c r="X1614" s="8" t="str">
        <f t="shared" si="124"/>
        <v/>
      </c>
    </row>
    <row r="1615" spans="1:24" ht="57" customHeight="1" x14ac:dyDescent="0.15">
      <c r="A1615" s="44"/>
      <c r="B1615" s="11"/>
      <c r="C1615" s="17"/>
      <c r="D1615" s="17"/>
      <c r="E1615" s="16"/>
      <c r="F1615" s="15"/>
      <c r="G1615" s="14"/>
      <c r="H1615" s="13" t="str">
        <f>IF(F1615="","",VLOOKUP(F1615,図書名リスト!$C$3:$W$900,16,0))</f>
        <v/>
      </c>
      <c r="I1615" s="12" t="str">
        <f>IF(F1615="","",VLOOKUP(X1615,図書名リスト!$A$3:$W$900,5,0))</f>
        <v/>
      </c>
      <c r="J1615" s="25" t="str">
        <f>IF(F1615="","",VLOOKUP(X1615,図書名リスト!$A$3:$W$900,9,0))</f>
        <v/>
      </c>
      <c r="K1615" s="24" t="str">
        <f>IF(F1615="","",VLOOKUP(X1615,図書名リスト!$A$3:$W$900,23,0))</f>
        <v/>
      </c>
      <c r="L1615" s="10" t="str">
        <f>IF(F1615="","",VLOOKUP(X1615,図書名リスト!$A$3:$W$900,11,0))</f>
        <v/>
      </c>
      <c r="M1615" s="43" t="str">
        <f>IF(F1615="","",VLOOKUP(X1615,図書名リスト!$A$3:$W$900,14,0))</f>
        <v/>
      </c>
      <c r="N1615" s="10" t="str">
        <f>IF(F1615="","",VLOOKUP(X1615,図書名リスト!$A$3:$W$900,17,0))</f>
        <v/>
      </c>
      <c r="O1615" s="11"/>
      <c r="P1615" s="23" t="str">
        <f>IF(F1615="","",VLOOKUP(X1615,図書名リスト!$A$3:$W$900,21,0))</f>
        <v/>
      </c>
      <c r="Q1615" s="22" t="str">
        <f>IF(F1615="","",VLOOKUP(X1615,図書名リスト!$A$3:$W$900,19,0))</f>
        <v/>
      </c>
      <c r="R1615" s="23" t="str">
        <f>IF(F1615="","",VLOOKUP(X1615,図書名リスト!$A$3:$W$900,20,0))</f>
        <v/>
      </c>
      <c r="S1615" s="22" t="str">
        <f>IF(F1615="","",VLOOKUP(X1615,図書名リスト!$A$3:$W$900,22,0))</f>
        <v/>
      </c>
      <c r="T1615" s="9" t="str">
        <f t="shared" ref="T1615:T1678" si="125">IF($B1615=0," ",$L$2)</f>
        <v xml:space="preserve"> </v>
      </c>
      <c r="U1615" s="9" t="str">
        <f t="shared" ref="U1615:U1678" si="126">IF($B1615=0,"　",A1615)</f>
        <v>　</v>
      </c>
      <c r="V1615" s="9" t="str">
        <f t="shared" ref="V1615:V1678" si="127">IF($B1615=0," ",VLOOKUP(T1615,$Z$129:$AA$175,2,0))</f>
        <v xml:space="preserve"> </v>
      </c>
      <c r="W1615" s="9">
        <f t="shared" ref="W1615:W1678" si="128">B1615</f>
        <v>0</v>
      </c>
      <c r="X1615" s="8" t="str">
        <f t="shared" ref="X1615:X1678" si="129">IF(F1615&amp;G1615="","",CONCATENATE(F1615,G1615))</f>
        <v/>
      </c>
    </row>
    <row r="1616" spans="1:24" ht="57" customHeight="1" x14ac:dyDescent="0.15">
      <c r="A1616" s="44"/>
      <c r="B1616" s="11"/>
      <c r="C1616" s="17"/>
      <c r="D1616" s="17"/>
      <c r="E1616" s="16"/>
      <c r="F1616" s="15"/>
      <c r="G1616" s="14"/>
      <c r="H1616" s="13" t="str">
        <f>IF(F1616="","",VLOOKUP(F1616,図書名リスト!$C$3:$W$900,16,0))</f>
        <v/>
      </c>
      <c r="I1616" s="12" t="str">
        <f>IF(F1616="","",VLOOKUP(X1616,図書名リスト!$A$3:$W$900,5,0))</f>
        <v/>
      </c>
      <c r="J1616" s="25" t="str">
        <f>IF(F1616="","",VLOOKUP(X1616,図書名リスト!$A$3:$W$900,9,0))</f>
        <v/>
      </c>
      <c r="K1616" s="24" t="str">
        <f>IF(F1616="","",VLOOKUP(X1616,図書名リスト!$A$3:$W$900,23,0))</f>
        <v/>
      </c>
      <c r="L1616" s="10" t="str">
        <f>IF(F1616="","",VLOOKUP(X1616,図書名リスト!$A$3:$W$900,11,0))</f>
        <v/>
      </c>
      <c r="M1616" s="43" t="str">
        <f>IF(F1616="","",VLOOKUP(X1616,図書名リスト!$A$3:$W$900,14,0))</f>
        <v/>
      </c>
      <c r="N1616" s="10" t="str">
        <f>IF(F1616="","",VLOOKUP(X1616,図書名リスト!$A$3:$W$900,17,0))</f>
        <v/>
      </c>
      <c r="O1616" s="11"/>
      <c r="P1616" s="23" t="str">
        <f>IF(F1616="","",VLOOKUP(X1616,図書名リスト!$A$3:$W$900,21,0))</f>
        <v/>
      </c>
      <c r="Q1616" s="22" t="str">
        <f>IF(F1616="","",VLOOKUP(X1616,図書名リスト!$A$3:$W$900,19,0))</f>
        <v/>
      </c>
      <c r="R1616" s="23" t="str">
        <f>IF(F1616="","",VLOOKUP(X1616,図書名リスト!$A$3:$W$900,20,0))</f>
        <v/>
      </c>
      <c r="S1616" s="22" t="str">
        <f>IF(F1616="","",VLOOKUP(X1616,図書名リスト!$A$3:$W$900,22,0))</f>
        <v/>
      </c>
      <c r="T1616" s="9" t="str">
        <f t="shared" si="125"/>
        <v xml:space="preserve"> </v>
      </c>
      <c r="U1616" s="9" t="str">
        <f t="shared" si="126"/>
        <v>　</v>
      </c>
      <c r="V1616" s="9" t="str">
        <f t="shared" si="127"/>
        <v xml:space="preserve"> </v>
      </c>
      <c r="W1616" s="9">
        <f t="shared" si="128"/>
        <v>0</v>
      </c>
      <c r="X1616" s="8" t="str">
        <f t="shared" si="129"/>
        <v/>
      </c>
    </row>
    <row r="1617" spans="1:24" ht="57" customHeight="1" x14ac:dyDescent="0.15">
      <c r="A1617" s="44"/>
      <c r="B1617" s="11"/>
      <c r="C1617" s="17"/>
      <c r="D1617" s="17"/>
      <c r="E1617" s="16"/>
      <c r="F1617" s="15"/>
      <c r="G1617" s="14"/>
      <c r="H1617" s="13" t="str">
        <f>IF(F1617="","",VLOOKUP(F1617,図書名リスト!$C$3:$W$900,16,0))</f>
        <v/>
      </c>
      <c r="I1617" s="12" t="str">
        <f>IF(F1617="","",VLOOKUP(X1617,図書名リスト!$A$3:$W$900,5,0))</f>
        <v/>
      </c>
      <c r="J1617" s="25" t="str">
        <f>IF(F1617="","",VLOOKUP(X1617,図書名リスト!$A$3:$W$900,9,0))</f>
        <v/>
      </c>
      <c r="K1617" s="24" t="str">
        <f>IF(F1617="","",VLOOKUP(X1617,図書名リスト!$A$3:$W$900,23,0))</f>
        <v/>
      </c>
      <c r="L1617" s="10" t="str">
        <f>IF(F1617="","",VLOOKUP(X1617,図書名リスト!$A$3:$W$900,11,0))</f>
        <v/>
      </c>
      <c r="M1617" s="43" t="str">
        <f>IF(F1617="","",VLOOKUP(X1617,図書名リスト!$A$3:$W$900,14,0))</f>
        <v/>
      </c>
      <c r="N1617" s="10" t="str">
        <f>IF(F1617="","",VLOOKUP(X1617,図書名リスト!$A$3:$W$900,17,0))</f>
        <v/>
      </c>
      <c r="O1617" s="11"/>
      <c r="P1617" s="23" t="str">
        <f>IF(F1617="","",VLOOKUP(X1617,図書名リスト!$A$3:$W$900,21,0))</f>
        <v/>
      </c>
      <c r="Q1617" s="22" t="str">
        <f>IF(F1617="","",VLOOKUP(X1617,図書名リスト!$A$3:$W$900,19,0))</f>
        <v/>
      </c>
      <c r="R1617" s="23" t="str">
        <f>IF(F1617="","",VLOOKUP(X1617,図書名リスト!$A$3:$W$900,20,0))</f>
        <v/>
      </c>
      <c r="S1617" s="22" t="str">
        <f>IF(F1617="","",VLOOKUP(X1617,図書名リスト!$A$3:$W$900,22,0))</f>
        <v/>
      </c>
      <c r="T1617" s="9" t="str">
        <f t="shared" si="125"/>
        <v xml:space="preserve"> </v>
      </c>
      <c r="U1617" s="9" t="str">
        <f t="shared" si="126"/>
        <v>　</v>
      </c>
      <c r="V1617" s="9" t="str">
        <f t="shared" si="127"/>
        <v xml:space="preserve"> </v>
      </c>
      <c r="W1617" s="9">
        <f t="shared" si="128"/>
        <v>0</v>
      </c>
      <c r="X1617" s="8" t="str">
        <f t="shared" si="129"/>
        <v/>
      </c>
    </row>
    <row r="1618" spans="1:24" ht="57" customHeight="1" x14ac:dyDescent="0.15">
      <c r="A1618" s="44"/>
      <c r="B1618" s="11"/>
      <c r="C1618" s="17"/>
      <c r="D1618" s="17"/>
      <c r="E1618" s="16"/>
      <c r="F1618" s="15"/>
      <c r="G1618" s="14"/>
      <c r="H1618" s="13" t="str">
        <f>IF(F1618="","",VLOOKUP(F1618,図書名リスト!$C$3:$W$900,16,0))</f>
        <v/>
      </c>
      <c r="I1618" s="12" t="str">
        <f>IF(F1618="","",VLOOKUP(X1618,図書名リスト!$A$3:$W$900,5,0))</f>
        <v/>
      </c>
      <c r="J1618" s="25" t="str">
        <f>IF(F1618="","",VLOOKUP(X1618,図書名リスト!$A$3:$W$900,9,0))</f>
        <v/>
      </c>
      <c r="K1618" s="24" t="str">
        <f>IF(F1618="","",VLOOKUP(X1618,図書名リスト!$A$3:$W$900,23,0))</f>
        <v/>
      </c>
      <c r="L1618" s="10" t="str">
        <f>IF(F1618="","",VLOOKUP(X1618,図書名リスト!$A$3:$W$900,11,0))</f>
        <v/>
      </c>
      <c r="M1618" s="43" t="str">
        <f>IF(F1618="","",VLOOKUP(X1618,図書名リスト!$A$3:$W$900,14,0))</f>
        <v/>
      </c>
      <c r="N1618" s="10" t="str">
        <f>IF(F1618="","",VLOOKUP(X1618,図書名リスト!$A$3:$W$900,17,0))</f>
        <v/>
      </c>
      <c r="O1618" s="11"/>
      <c r="P1618" s="23" t="str">
        <f>IF(F1618="","",VLOOKUP(X1618,図書名リスト!$A$3:$W$900,21,0))</f>
        <v/>
      </c>
      <c r="Q1618" s="22" t="str">
        <f>IF(F1618="","",VLOOKUP(X1618,図書名リスト!$A$3:$W$900,19,0))</f>
        <v/>
      </c>
      <c r="R1618" s="23" t="str">
        <f>IF(F1618="","",VLOOKUP(X1618,図書名リスト!$A$3:$W$900,20,0))</f>
        <v/>
      </c>
      <c r="S1618" s="22" t="str">
        <f>IF(F1618="","",VLOOKUP(X1618,図書名リスト!$A$3:$W$900,22,0))</f>
        <v/>
      </c>
      <c r="T1618" s="9" t="str">
        <f t="shared" si="125"/>
        <v xml:space="preserve"> </v>
      </c>
      <c r="U1618" s="9" t="str">
        <f t="shared" si="126"/>
        <v>　</v>
      </c>
      <c r="V1618" s="9" t="str">
        <f t="shared" si="127"/>
        <v xml:space="preserve"> </v>
      </c>
      <c r="W1618" s="9">
        <f t="shared" si="128"/>
        <v>0</v>
      </c>
      <c r="X1618" s="8" t="str">
        <f t="shared" si="129"/>
        <v/>
      </c>
    </row>
    <row r="1619" spans="1:24" ht="57" customHeight="1" x14ac:dyDescent="0.15">
      <c r="A1619" s="44"/>
      <c r="B1619" s="11"/>
      <c r="C1619" s="17"/>
      <c r="D1619" s="17"/>
      <c r="E1619" s="16"/>
      <c r="F1619" s="15"/>
      <c r="G1619" s="14"/>
      <c r="H1619" s="13" t="str">
        <f>IF(F1619="","",VLOOKUP(F1619,図書名リスト!$C$3:$W$900,16,0))</f>
        <v/>
      </c>
      <c r="I1619" s="12" t="str">
        <f>IF(F1619="","",VLOOKUP(X1619,図書名リスト!$A$3:$W$900,5,0))</f>
        <v/>
      </c>
      <c r="J1619" s="25" t="str">
        <f>IF(F1619="","",VLOOKUP(X1619,図書名リスト!$A$3:$W$900,9,0))</f>
        <v/>
      </c>
      <c r="K1619" s="24" t="str">
        <f>IF(F1619="","",VLOOKUP(X1619,図書名リスト!$A$3:$W$900,23,0))</f>
        <v/>
      </c>
      <c r="L1619" s="10" t="str">
        <f>IF(F1619="","",VLOOKUP(X1619,図書名リスト!$A$3:$W$900,11,0))</f>
        <v/>
      </c>
      <c r="M1619" s="43" t="str">
        <f>IF(F1619="","",VLOOKUP(X1619,図書名リスト!$A$3:$W$900,14,0))</f>
        <v/>
      </c>
      <c r="N1619" s="10" t="str">
        <f>IF(F1619="","",VLOOKUP(X1619,図書名リスト!$A$3:$W$900,17,0))</f>
        <v/>
      </c>
      <c r="O1619" s="11"/>
      <c r="P1619" s="23" t="str">
        <f>IF(F1619="","",VLOOKUP(X1619,図書名リスト!$A$3:$W$900,21,0))</f>
        <v/>
      </c>
      <c r="Q1619" s="22" t="str">
        <f>IF(F1619="","",VLOOKUP(X1619,図書名リスト!$A$3:$W$900,19,0))</f>
        <v/>
      </c>
      <c r="R1619" s="23" t="str">
        <f>IF(F1619="","",VLOOKUP(X1619,図書名リスト!$A$3:$W$900,20,0))</f>
        <v/>
      </c>
      <c r="S1619" s="22" t="str">
        <f>IF(F1619="","",VLOOKUP(X1619,図書名リスト!$A$3:$W$900,22,0))</f>
        <v/>
      </c>
      <c r="T1619" s="9" t="str">
        <f t="shared" si="125"/>
        <v xml:space="preserve"> </v>
      </c>
      <c r="U1619" s="9" t="str">
        <f t="shared" si="126"/>
        <v>　</v>
      </c>
      <c r="V1619" s="9" t="str">
        <f t="shared" si="127"/>
        <v xml:space="preserve"> </v>
      </c>
      <c r="W1619" s="9">
        <f t="shared" si="128"/>
        <v>0</v>
      </c>
      <c r="X1619" s="8" t="str">
        <f t="shared" si="129"/>
        <v/>
      </c>
    </row>
    <row r="1620" spans="1:24" ht="57" customHeight="1" x14ac:dyDescent="0.15">
      <c r="A1620" s="44"/>
      <c r="B1620" s="11"/>
      <c r="C1620" s="17"/>
      <c r="D1620" s="17"/>
      <c r="E1620" s="16"/>
      <c r="F1620" s="15"/>
      <c r="G1620" s="14"/>
      <c r="H1620" s="13" t="str">
        <f>IF(F1620="","",VLOOKUP(F1620,図書名リスト!$C$3:$W$900,16,0))</f>
        <v/>
      </c>
      <c r="I1620" s="12" t="str">
        <f>IF(F1620="","",VLOOKUP(X1620,図書名リスト!$A$3:$W$900,5,0))</f>
        <v/>
      </c>
      <c r="J1620" s="25" t="str">
        <f>IF(F1620="","",VLOOKUP(X1620,図書名リスト!$A$3:$W$900,9,0))</f>
        <v/>
      </c>
      <c r="K1620" s="24" t="str">
        <f>IF(F1620="","",VLOOKUP(X1620,図書名リスト!$A$3:$W$900,23,0))</f>
        <v/>
      </c>
      <c r="L1620" s="10" t="str">
        <f>IF(F1620="","",VLOOKUP(X1620,図書名リスト!$A$3:$W$900,11,0))</f>
        <v/>
      </c>
      <c r="M1620" s="43" t="str">
        <f>IF(F1620="","",VLOOKUP(X1620,図書名リスト!$A$3:$W$900,14,0))</f>
        <v/>
      </c>
      <c r="N1620" s="10" t="str">
        <f>IF(F1620="","",VLOOKUP(X1620,図書名リスト!$A$3:$W$900,17,0))</f>
        <v/>
      </c>
      <c r="O1620" s="11"/>
      <c r="P1620" s="23" t="str">
        <f>IF(F1620="","",VLOOKUP(X1620,図書名リスト!$A$3:$W$900,21,0))</f>
        <v/>
      </c>
      <c r="Q1620" s="22" t="str">
        <f>IF(F1620="","",VLOOKUP(X1620,図書名リスト!$A$3:$W$900,19,0))</f>
        <v/>
      </c>
      <c r="R1620" s="23" t="str">
        <f>IF(F1620="","",VLOOKUP(X1620,図書名リスト!$A$3:$W$900,20,0))</f>
        <v/>
      </c>
      <c r="S1620" s="22" t="str">
        <f>IF(F1620="","",VLOOKUP(X1620,図書名リスト!$A$3:$W$900,22,0))</f>
        <v/>
      </c>
      <c r="T1620" s="9" t="str">
        <f t="shared" si="125"/>
        <v xml:space="preserve"> </v>
      </c>
      <c r="U1620" s="9" t="str">
        <f t="shared" si="126"/>
        <v>　</v>
      </c>
      <c r="V1620" s="9" t="str">
        <f t="shared" si="127"/>
        <v xml:space="preserve"> </v>
      </c>
      <c r="W1620" s="9">
        <f t="shared" si="128"/>
        <v>0</v>
      </c>
      <c r="X1620" s="8" t="str">
        <f t="shared" si="129"/>
        <v/>
      </c>
    </row>
    <row r="1621" spans="1:24" ht="57" customHeight="1" x14ac:dyDescent="0.15">
      <c r="A1621" s="44"/>
      <c r="B1621" s="11"/>
      <c r="C1621" s="17"/>
      <c r="D1621" s="17"/>
      <c r="E1621" s="16"/>
      <c r="F1621" s="15"/>
      <c r="G1621" s="14"/>
      <c r="H1621" s="13" t="str">
        <f>IF(F1621="","",VLOOKUP(F1621,図書名リスト!$C$3:$W$900,16,0))</f>
        <v/>
      </c>
      <c r="I1621" s="12" t="str">
        <f>IF(F1621="","",VLOOKUP(X1621,図書名リスト!$A$3:$W$900,5,0))</f>
        <v/>
      </c>
      <c r="J1621" s="25" t="str">
        <f>IF(F1621="","",VLOOKUP(X1621,図書名リスト!$A$3:$W$900,9,0))</f>
        <v/>
      </c>
      <c r="K1621" s="24" t="str">
        <f>IF(F1621="","",VLOOKUP(X1621,図書名リスト!$A$3:$W$900,23,0))</f>
        <v/>
      </c>
      <c r="L1621" s="10" t="str">
        <f>IF(F1621="","",VLOOKUP(X1621,図書名リスト!$A$3:$W$900,11,0))</f>
        <v/>
      </c>
      <c r="M1621" s="43" t="str">
        <f>IF(F1621="","",VLOOKUP(X1621,図書名リスト!$A$3:$W$900,14,0))</f>
        <v/>
      </c>
      <c r="N1621" s="10" t="str">
        <f>IF(F1621="","",VLOOKUP(X1621,図書名リスト!$A$3:$W$900,17,0))</f>
        <v/>
      </c>
      <c r="O1621" s="11"/>
      <c r="P1621" s="23" t="str">
        <f>IF(F1621="","",VLOOKUP(X1621,図書名リスト!$A$3:$W$900,21,0))</f>
        <v/>
      </c>
      <c r="Q1621" s="22" t="str">
        <f>IF(F1621="","",VLOOKUP(X1621,図書名リスト!$A$3:$W$900,19,0))</f>
        <v/>
      </c>
      <c r="R1621" s="23" t="str">
        <f>IF(F1621="","",VLOOKUP(X1621,図書名リスト!$A$3:$W$900,20,0))</f>
        <v/>
      </c>
      <c r="S1621" s="22" t="str">
        <f>IF(F1621="","",VLOOKUP(X1621,図書名リスト!$A$3:$W$900,22,0))</f>
        <v/>
      </c>
      <c r="T1621" s="9" t="str">
        <f t="shared" si="125"/>
        <v xml:space="preserve"> </v>
      </c>
      <c r="U1621" s="9" t="str">
        <f t="shared" si="126"/>
        <v>　</v>
      </c>
      <c r="V1621" s="9" t="str">
        <f t="shared" si="127"/>
        <v xml:space="preserve"> </v>
      </c>
      <c r="W1621" s="9">
        <f t="shared" si="128"/>
        <v>0</v>
      </c>
      <c r="X1621" s="8" t="str">
        <f t="shared" si="129"/>
        <v/>
      </c>
    </row>
    <row r="1622" spans="1:24" ht="57" customHeight="1" x14ac:dyDescent="0.15">
      <c r="A1622" s="44"/>
      <c r="B1622" s="11"/>
      <c r="C1622" s="17"/>
      <c r="D1622" s="17"/>
      <c r="E1622" s="16"/>
      <c r="F1622" s="15"/>
      <c r="G1622" s="14"/>
      <c r="H1622" s="13" t="str">
        <f>IF(F1622="","",VLOOKUP(F1622,図書名リスト!$C$3:$W$900,16,0))</f>
        <v/>
      </c>
      <c r="I1622" s="12" t="str">
        <f>IF(F1622="","",VLOOKUP(X1622,図書名リスト!$A$3:$W$900,5,0))</f>
        <v/>
      </c>
      <c r="J1622" s="25" t="str">
        <f>IF(F1622="","",VLOOKUP(X1622,図書名リスト!$A$3:$W$900,9,0))</f>
        <v/>
      </c>
      <c r="K1622" s="24" t="str">
        <f>IF(F1622="","",VLOOKUP(X1622,図書名リスト!$A$3:$W$900,23,0))</f>
        <v/>
      </c>
      <c r="L1622" s="10" t="str">
        <f>IF(F1622="","",VLOOKUP(X1622,図書名リスト!$A$3:$W$900,11,0))</f>
        <v/>
      </c>
      <c r="M1622" s="43" t="str">
        <f>IF(F1622="","",VLOOKUP(X1622,図書名リスト!$A$3:$W$900,14,0))</f>
        <v/>
      </c>
      <c r="N1622" s="10" t="str">
        <f>IF(F1622="","",VLOOKUP(X1622,図書名リスト!$A$3:$W$900,17,0))</f>
        <v/>
      </c>
      <c r="O1622" s="11"/>
      <c r="P1622" s="23" t="str">
        <f>IF(F1622="","",VLOOKUP(X1622,図書名リスト!$A$3:$W$900,21,0))</f>
        <v/>
      </c>
      <c r="Q1622" s="22" t="str">
        <f>IF(F1622="","",VLOOKUP(X1622,図書名リスト!$A$3:$W$900,19,0))</f>
        <v/>
      </c>
      <c r="R1622" s="23" t="str">
        <f>IF(F1622="","",VLOOKUP(X1622,図書名リスト!$A$3:$W$900,20,0))</f>
        <v/>
      </c>
      <c r="S1622" s="22" t="str">
        <f>IF(F1622="","",VLOOKUP(X1622,図書名リスト!$A$3:$W$900,22,0))</f>
        <v/>
      </c>
      <c r="T1622" s="9" t="str">
        <f t="shared" si="125"/>
        <v xml:space="preserve"> </v>
      </c>
      <c r="U1622" s="9" t="str">
        <f t="shared" si="126"/>
        <v>　</v>
      </c>
      <c r="V1622" s="9" t="str">
        <f t="shared" si="127"/>
        <v xml:space="preserve"> </v>
      </c>
      <c r="W1622" s="9">
        <f t="shared" si="128"/>
        <v>0</v>
      </c>
      <c r="X1622" s="8" t="str">
        <f t="shared" si="129"/>
        <v/>
      </c>
    </row>
    <row r="1623" spans="1:24" ht="57" customHeight="1" x14ac:dyDescent="0.15">
      <c r="A1623" s="44"/>
      <c r="B1623" s="11"/>
      <c r="C1623" s="17"/>
      <c r="D1623" s="17"/>
      <c r="E1623" s="16"/>
      <c r="F1623" s="15"/>
      <c r="G1623" s="14"/>
      <c r="H1623" s="13" t="str">
        <f>IF(F1623="","",VLOOKUP(F1623,図書名リスト!$C$3:$W$900,16,0))</f>
        <v/>
      </c>
      <c r="I1623" s="12" t="str">
        <f>IF(F1623="","",VLOOKUP(X1623,図書名リスト!$A$3:$W$900,5,0))</f>
        <v/>
      </c>
      <c r="J1623" s="25" t="str">
        <f>IF(F1623="","",VLOOKUP(X1623,図書名リスト!$A$3:$W$900,9,0))</f>
        <v/>
      </c>
      <c r="K1623" s="24" t="str">
        <f>IF(F1623="","",VLOOKUP(X1623,図書名リスト!$A$3:$W$900,23,0))</f>
        <v/>
      </c>
      <c r="L1623" s="10" t="str">
        <f>IF(F1623="","",VLOOKUP(X1623,図書名リスト!$A$3:$W$900,11,0))</f>
        <v/>
      </c>
      <c r="M1623" s="43" t="str">
        <f>IF(F1623="","",VLOOKUP(X1623,図書名リスト!$A$3:$W$900,14,0))</f>
        <v/>
      </c>
      <c r="N1623" s="10" t="str">
        <f>IF(F1623="","",VLOOKUP(X1623,図書名リスト!$A$3:$W$900,17,0))</f>
        <v/>
      </c>
      <c r="O1623" s="11"/>
      <c r="P1623" s="23" t="str">
        <f>IF(F1623="","",VLOOKUP(X1623,図書名リスト!$A$3:$W$900,21,0))</f>
        <v/>
      </c>
      <c r="Q1623" s="22" t="str">
        <f>IF(F1623="","",VLOOKUP(X1623,図書名リスト!$A$3:$W$900,19,0))</f>
        <v/>
      </c>
      <c r="R1623" s="23" t="str">
        <f>IF(F1623="","",VLOOKUP(X1623,図書名リスト!$A$3:$W$900,20,0))</f>
        <v/>
      </c>
      <c r="S1623" s="22" t="str">
        <f>IF(F1623="","",VLOOKUP(X1623,図書名リスト!$A$3:$W$900,22,0))</f>
        <v/>
      </c>
      <c r="T1623" s="9" t="str">
        <f t="shared" si="125"/>
        <v xml:space="preserve"> </v>
      </c>
      <c r="U1623" s="9" t="str">
        <f t="shared" si="126"/>
        <v>　</v>
      </c>
      <c r="V1623" s="9" t="str">
        <f t="shared" si="127"/>
        <v xml:space="preserve"> </v>
      </c>
      <c r="W1623" s="9">
        <f t="shared" si="128"/>
        <v>0</v>
      </c>
      <c r="X1623" s="8" t="str">
        <f t="shared" si="129"/>
        <v/>
      </c>
    </row>
    <row r="1624" spans="1:24" ht="57" customHeight="1" x14ac:dyDescent="0.15">
      <c r="A1624" s="44"/>
      <c r="B1624" s="11"/>
      <c r="C1624" s="17"/>
      <c r="D1624" s="17"/>
      <c r="E1624" s="16"/>
      <c r="F1624" s="15"/>
      <c r="G1624" s="14"/>
      <c r="H1624" s="13" t="str">
        <f>IF(F1624="","",VLOOKUP(F1624,図書名リスト!$C$3:$W$900,16,0))</f>
        <v/>
      </c>
      <c r="I1624" s="12" t="str">
        <f>IF(F1624="","",VLOOKUP(X1624,図書名リスト!$A$3:$W$900,5,0))</f>
        <v/>
      </c>
      <c r="J1624" s="25" t="str">
        <f>IF(F1624="","",VLOOKUP(X1624,図書名リスト!$A$3:$W$900,9,0))</f>
        <v/>
      </c>
      <c r="K1624" s="24" t="str">
        <f>IF(F1624="","",VLOOKUP(X1624,図書名リスト!$A$3:$W$900,23,0))</f>
        <v/>
      </c>
      <c r="L1624" s="10" t="str">
        <f>IF(F1624="","",VLOOKUP(X1624,図書名リスト!$A$3:$W$900,11,0))</f>
        <v/>
      </c>
      <c r="M1624" s="43" t="str">
        <f>IF(F1624="","",VLOOKUP(X1624,図書名リスト!$A$3:$W$900,14,0))</f>
        <v/>
      </c>
      <c r="N1624" s="10" t="str">
        <f>IF(F1624="","",VLOOKUP(X1624,図書名リスト!$A$3:$W$900,17,0))</f>
        <v/>
      </c>
      <c r="O1624" s="11"/>
      <c r="P1624" s="23" t="str">
        <f>IF(F1624="","",VLOOKUP(X1624,図書名リスト!$A$3:$W$900,21,0))</f>
        <v/>
      </c>
      <c r="Q1624" s="22" t="str">
        <f>IF(F1624="","",VLOOKUP(X1624,図書名リスト!$A$3:$W$900,19,0))</f>
        <v/>
      </c>
      <c r="R1624" s="23" t="str">
        <f>IF(F1624="","",VLOOKUP(X1624,図書名リスト!$A$3:$W$900,20,0))</f>
        <v/>
      </c>
      <c r="S1624" s="22" t="str">
        <f>IF(F1624="","",VLOOKUP(X1624,図書名リスト!$A$3:$W$900,22,0))</f>
        <v/>
      </c>
      <c r="T1624" s="9" t="str">
        <f t="shared" si="125"/>
        <v xml:space="preserve"> </v>
      </c>
      <c r="U1624" s="9" t="str">
        <f t="shared" si="126"/>
        <v>　</v>
      </c>
      <c r="V1624" s="9" t="str">
        <f t="shared" si="127"/>
        <v xml:space="preserve"> </v>
      </c>
      <c r="W1624" s="9">
        <f t="shared" si="128"/>
        <v>0</v>
      </c>
      <c r="X1624" s="8" t="str">
        <f t="shared" si="129"/>
        <v/>
      </c>
    </row>
    <row r="1625" spans="1:24" ht="57" customHeight="1" x14ac:dyDescent="0.15">
      <c r="A1625" s="44"/>
      <c r="B1625" s="11"/>
      <c r="C1625" s="17"/>
      <c r="D1625" s="17"/>
      <c r="E1625" s="16"/>
      <c r="F1625" s="15"/>
      <c r="G1625" s="14"/>
      <c r="H1625" s="13" t="str">
        <f>IF(F1625="","",VLOOKUP(F1625,図書名リスト!$C$3:$W$900,16,0))</f>
        <v/>
      </c>
      <c r="I1625" s="12" t="str">
        <f>IF(F1625="","",VLOOKUP(X1625,図書名リスト!$A$3:$W$900,5,0))</f>
        <v/>
      </c>
      <c r="J1625" s="25" t="str">
        <f>IF(F1625="","",VLOOKUP(X1625,図書名リスト!$A$3:$W$900,9,0))</f>
        <v/>
      </c>
      <c r="K1625" s="24" t="str">
        <f>IF(F1625="","",VLOOKUP(X1625,図書名リスト!$A$3:$W$900,23,0))</f>
        <v/>
      </c>
      <c r="L1625" s="10" t="str">
        <f>IF(F1625="","",VLOOKUP(X1625,図書名リスト!$A$3:$W$900,11,0))</f>
        <v/>
      </c>
      <c r="M1625" s="43" t="str">
        <f>IF(F1625="","",VLOOKUP(X1625,図書名リスト!$A$3:$W$900,14,0))</f>
        <v/>
      </c>
      <c r="N1625" s="10" t="str">
        <f>IF(F1625="","",VLOOKUP(X1625,図書名リスト!$A$3:$W$900,17,0))</f>
        <v/>
      </c>
      <c r="O1625" s="11"/>
      <c r="P1625" s="23" t="str">
        <f>IF(F1625="","",VLOOKUP(X1625,図書名リスト!$A$3:$W$900,21,0))</f>
        <v/>
      </c>
      <c r="Q1625" s="22" t="str">
        <f>IF(F1625="","",VLOOKUP(X1625,図書名リスト!$A$3:$W$900,19,0))</f>
        <v/>
      </c>
      <c r="R1625" s="23" t="str">
        <f>IF(F1625="","",VLOOKUP(X1625,図書名リスト!$A$3:$W$900,20,0))</f>
        <v/>
      </c>
      <c r="S1625" s="22" t="str">
        <f>IF(F1625="","",VLOOKUP(X1625,図書名リスト!$A$3:$W$900,22,0))</f>
        <v/>
      </c>
      <c r="T1625" s="9" t="str">
        <f t="shared" si="125"/>
        <v xml:space="preserve"> </v>
      </c>
      <c r="U1625" s="9" t="str">
        <f t="shared" si="126"/>
        <v>　</v>
      </c>
      <c r="V1625" s="9" t="str">
        <f t="shared" si="127"/>
        <v xml:space="preserve"> </v>
      </c>
      <c r="W1625" s="9">
        <f t="shared" si="128"/>
        <v>0</v>
      </c>
      <c r="X1625" s="8" t="str">
        <f t="shared" si="129"/>
        <v/>
      </c>
    </row>
    <row r="1626" spans="1:24" ht="57" customHeight="1" x14ac:dyDescent="0.15">
      <c r="A1626" s="44"/>
      <c r="B1626" s="11"/>
      <c r="C1626" s="17"/>
      <c r="D1626" s="17"/>
      <c r="E1626" s="16"/>
      <c r="F1626" s="15"/>
      <c r="G1626" s="14"/>
      <c r="H1626" s="13" t="str">
        <f>IF(F1626="","",VLOOKUP(F1626,図書名リスト!$C$3:$W$900,16,0))</f>
        <v/>
      </c>
      <c r="I1626" s="12" t="str">
        <f>IF(F1626="","",VLOOKUP(X1626,図書名リスト!$A$3:$W$900,5,0))</f>
        <v/>
      </c>
      <c r="J1626" s="25" t="str">
        <f>IF(F1626="","",VLOOKUP(X1626,図書名リスト!$A$3:$W$900,9,0))</f>
        <v/>
      </c>
      <c r="K1626" s="24" t="str">
        <f>IF(F1626="","",VLOOKUP(X1626,図書名リスト!$A$3:$W$900,23,0))</f>
        <v/>
      </c>
      <c r="L1626" s="10" t="str">
        <f>IF(F1626="","",VLOOKUP(X1626,図書名リスト!$A$3:$W$900,11,0))</f>
        <v/>
      </c>
      <c r="M1626" s="43" t="str">
        <f>IF(F1626="","",VLOOKUP(X1626,図書名リスト!$A$3:$W$900,14,0))</f>
        <v/>
      </c>
      <c r="N1626" s="10" t="str">
        <f>IF(F1626="","",VLOOKUP(X1626,図書名リスト!$A$3:$W$900,17,0))</f>
        <v/>
      </c>
      <c r="O1626" s="11"/>
      <c r="P1626" s="23" t="str">
        <f>IF(F1626="","",VLOOKUP(X1626,図書名リスト!$A$3:$W$900,21,0))</f>
        <v/>
      </c>
      <c r="Q1626" s="22" t="str">
        <f>IF(F1626="","",VLOOKUP(X1626,図書名リスト!$A$3:$W$900,19,0))</f>
        <v/>
      </c>
      <c r="R1626" s="23" t="str">
        <f>IF(F1626="","",VLOOKUP(X1626,図書名リスト!$A$3:$W$900,20,0))</f>
        <v/>
      </c>
      <c r="S1626" s="22" t="str">
        <f>IF(F1626="","",VLOOKUP(X1626,図書名リスト!$A$3:$W$900,22,0))</f>
        <v/>
      </c>
      <c r="T1626" s="9" t="str">
        <f t="shared" si="125"/>
        <v xml:space="preserve"> </v>
      </c>
      <c r="U1626" s="9" t="str">
        <f t="shared" si="126"/>
        <v>　</v>
      </c>
      <c r="V1626" s="9" t="str">
        <f t="shared" si="127"/>
        <v xml:space="preserve"> </v>
      </c>
      <c r="W1626" s="9">
        <f t="shared" si="128"/>
        <v>0</v>
      </c>
      <c r="X1626" s="8" t="str">
        <f t="shared" si="129"/>
        <v/>
      </c>
    </row>
    <row r="1627" spans="1:24" ht="57" customHeight="1" x14ac:dyDescent="0.15">
      <c r="A1627" s="44"/>
      <c r="B1627" s="11"/>
      <c r="C1627" s="17"/>
      <c r="D1627" s="17"/>
      <c r="E1627" s="16"/>
      <c r="F1627" s="15"/>
      <c r="G1627" s="14"/>
      <c r="H1627" s="13" t="str">
        <f>IF(F1627="","",VLOOKUP(F1627,図書名リスト!$C$3:$W$900,16,0))</f>
        <v/>
      </c>
      <c r="I1627" s="12" t="str">
        <f>IF(F1627="","",VLOOKUP(X1627,図書名リスト!$A$3:$W$900,5,0))</f>
        <v/>
      </c>
      <c r="J1627" s="25" t="str">
        <f>IF(F1627="","",VLOOKUP(X1627,図書名リスト!$A$3:$W$900,9,0))</f>
        <v/>
      </c>
      <c r="K1627" s="24" t="str">
        <f>IF(F1627="","",VLOOKUP(X1627,図書名リスト!$A$3:$W$900,23,0))</f>
        <v/>
      </c>
      <c r="L1627" s="10" t="str">
        <f>IF(F1627="","",VLOOKUP(X1627,図書名リスト!$A$3:$W$900,11,0))</f>
        <v/>
      </c>
      <c r="M1627" s="43" t="str">
        <f>IF(F1627="","",VLOOKUP(X1627,図書名リスト!$A$3:$W$900,14,0))</f>
        <v/>
      </c>
      <c r="N1627" s="10" t="str">
        <f>IF(F1627="","",VLOOKUP(X1627,図書名リスト!$A$3:$W$900,17,0))</f>
        <v/>
      </c>
      <c r="O1627" s="11"/>
      <c r="P1627" s="23" t="str">
        <f>IF(F1627="","",VLOOKUP(X1627,図書名リスト!$A$3:$W$900,21,0))</f>
        <v/>
      </c>
      <c r="Q1627" s="22" t="str">
        <f>IF(F1627="","",VLOOKUP(X1627,図書名リスト!$A$3:$W$900,19,0))</f>
        <v/>
      </c>
      <c r="R1627" s="23" t="str">
        <f>IF(F1627="","",VLOOKUP(X1627,図書名リスト!$A$3:$W$900,20,0))</f>
        <v/>
      </c>
      <c r="S1627" s="22" t="str">
        <f>IF(F1627="","",VLOOKUP(X1627,図書名リスト!$A$3:$W$900,22,0))</f>
        <v/>
      </c>
      <c r="T1627" s="9" t="str">
        <f t="shared" si="125"/>
        <v xml:space="preserve"> </v>
      </c>
      <c r="U1627" s="9" t="str">
        <f t="shared" si="126"/>
        <v>　</v>
      </c>
      <c r="V1627" s="9" t="str">
        <f t="shared" si="127"/>
        <v xml:space="preserve"> </v>
      </c>
      <c r="W1627" s="9">
        <f t="shared" si="128"/>
        <v>0</v>
      </c>
      <c r="X1627" s="8" t="str">
        <f t="shared" si="129"/>
        <v/>
      </c>
    </row>
    <row r="1628" spans="1:24" ht="57" customHeight="1" x14ac:dyDescent="0.15">
      <c r="A1628" s="44"/>
      <c r="B1628" s="11"/>
      <c r="C1628" s="17"/>
      <c r="D1628" s="17"/>
      <c r="E1628" s="16"/>
      <c r="F1628" s="15"/>
      <c r="G1628" s="14"/>
      <c r="H1628" s="13" t="str">
        <f>IF(F1628="","",VLOOKUP(F1628,図書名リスト!$C$3:$W$900,16,0))</f>
        <v/>
      </c>
      <c r="I1628" s="12" t="str">
        <f>IF(F1628="","",VLOOKUP(X1628,図書名リスト!$A$3:$W$900,5,0))</f>
        <v/>
      </c>
      <c r="J1628" s="25" t="str">
        <f>IF(F1628="","",VLOOKUP(X1628,図書名リスト!$A$3:$W$900,9,0))</f>
        <v/>
      </c>
      <c r="K1628" s="24" t="str">
        <f>IF(F1628="","",VLOOKUP(X1628,図書名リスト!$A$3:$W$900,23,0))</f>
        <v/>
      </c>
      <c r="L1628" s="10" t="str">
        <f>IF(F1628="","",VLOOKUP(X1628,図書名リスト!$A$3:$W$900,11,0))</f>
        <v/>
      </c>
      <c r="M1628" s="43" t="str">
        <f>IF(F1628="","",VLOOKUP(X1628,図書名リスト!$A$3:$W$900,14,0))</f>
        <v/>
      </c>
      <c r="N1628" s="10" t="str">
        <f>IF(F1628="","",VLOOKUP(X1628,図書名リスト!$A$3:$W$900,17,0))</f>
        <v/>
      </c>
      <c r="O1628" s="11"/>
      <c r="P1628" s="23" t="str">
        <f>IF(F1628="","",VLOOKUP(X1628,図書名リスト!$A$3:$W$900,21,0))</f>
        <v/>
      </c>
      <c r="Q1628" s="22" t="str">
        <f>IF(F1628="","",VLOOKUP(X1628,図書名リスト!$A$3:$W$900,19,0))</f>
        <v/>
      </c>
      <c r="R1628" s="23" t="str">
        <f>IF(F1628="","",VLOOKUP(X1628,図書名リスト!$A$3:$W$900,20,0))</f>
        <v/>
      </c>
      <c r="S1628" s="22" t="str">
        <f>IF(F1628="","",VLOOKUP(X1628,図書名リスト!$A$3:$W$900,22,0))</f>
        <v/>
      </c>
      <c r="T1628" s="9" t="str">
        <f t="shared" si="125"/>
        <v xml:space="preserve"> </v>
      </c>
      <c r="U1628" s="9" t="str">
        <f t="shared" si="126"/>
        <v>　</v>
      </c>
      <c r="V1628" s="9" t="str">
        <f t="shared" si="127"/>
        <v xml:space="preserve"> </v>
      </c>
      <c r="W1628" s="9">
        <f t="shared" si="128"/>
        <v>0</v>
      </c>
      <c r="X1628" s="8" t="str">
        <f t="shared" si="129"/>
        <v/>
      </c>
    </row>
    <row r="1629" spans="1:24" ht="57" customHeight="1" x14ac:dyDescent="0.15">
      <c r="A1629" s="44"/>
      <c r="B1629" s="11"/>
      <c r="C1629" s="17"/>
      <c r="D1629" s="17"/>
      <c r="E1629" s="16"/>
      <c r="F1629" s="15"/>
      <c r="G1629" s="14"/>
      <c r="H1629" s="13" t="str">
        <f>IF(F1629="","",VLOOKUP(F1629,図書名リスト!$C$3:$W$900,16,0))</f>
        <v/>
      </c>
      <c r="I1629" s="12" t="str">
        <f>IF(F1629="","",VLOOKUP(X1629,図書名リスト!$A$3:$W$900,5,0))</f>
        <v/>
      </c>
      <c r="J1629" s="25" t="str">
        <f>IF(F1629="","",VLOOKUP(X1629,図書名リスト!$A$3:$W$900,9,0))</f>
        <v/>
      </c>
      <c r="K1629" s="24" t="str">
        <f>IF(F1629="","",VLOOKUP(X1629,図書名リスト!$A$3:$W$900,23,0))</f>
        <v/>
      </c>
      <c r="L1629" s="10" t="str">
        <f>IF(F1629="","",VLOOKUP(X1629,図書名リスト!$A$3:$W$900,11,0))</f>
        <v/>
      </c>
      <c r="M1629" s="43" t="str">
        <f>IF(F1629="","",VLOOKUP(X1629,図書名リスト!$A$3:$W$900,14,0))</f>
        <v/>
      </c>
      <c r="N1629" s="10" t="str">
        <f>IF(F1629="","",VLOOKUP(X1629,図書名リスト!$A$3:$W$900,17,0))</f>
        <v/>
      </c>
      <c r="O1629" s="11"/>
      <c r="P1629" s="23" t="str">
        <f>IF(F1629="","",VLOOKUP(X1629,図書名リスト!$A$3:$W$900,21,0))</f>
        <v/>
      </c>
      <c r="Q1629" s="22" t="str">
        <f>IF(F1629="","",VLOOKUP(X1629,図書名リスト!$A$3:$W$900,19,0))</f>
        <v/>
      </c>
      <c r="R1629" s="23" t="str">
        <f>IF(F1629="","",VLOOKUP(X1629,図書名リスト!$A$3:$W$900,20,0))</f>
        <v/>
      </c>
      <c r="S1629" s="22" t="str">
        <f>IF(F1629="","",VLOOKUP(X1629,図書名リスト!$A$3:$W$900,22,0))</f>
        <v/>
      </c>
      <c r="T1629" s="9" t="str">
        <f t="shared" si="125"/>
        <v xml:space="preserve"> </v>
      </c>
      <c r="U1629" s="9" t="str">
        <f t="shared" si="126"/>
        <v>　</v>
      </c>
      <c r="V1629" s="9" t="str">
        <f t="shared" si="127"/>
        <v xml:space="preserve"> </v>
      </c>
      <c r="W1629" s="9">
        <f t="shared" si="128"/>
        <v>0</v>
      </c>
      <c r="X1629" s="8" t="str">
        <f t="shared" si="129"/>
        <v/>
      </c>
    </row>
    <row r="1630" spans="1:24" ht="57" customHeight="1" x14ac:dyDescent="0.15">
      <c r="A1630" s="44"/>
      <c r="B1630" s="11"/>
      <c r="C1630" s="17"/>
      <c r="D1630" s="17"/>
      <c r="E1630" s="16"/>
      <c r="F1630" s="15"/>
      <c r="G1630" s="14"/>
      <c r="H1630" s="13" t="str">
        <f>IF(F1630="","",VLOOKUP(F1630,図書名リスト!$C$3:$W$900,16,0))</f>
        <v/>
      </c>
      <c r="I1630" s="12" t="str">
        <f>IF(F1630="","",VLOOKUP(X1630,図書名リスト!$A$3:$W$900,5,0))</f>
        <v/>
      </c>
      <c r="J1630" s="25" t="str">
        <f>IF(F1630="","",VLOOKUP(X1630,図書名リスト!$A$3:$W$900,9,0))</f>
        <v/>
      </c>
      <c r="K1630" s="24" t="str">
        <f>IF(F1630="","",VLOOKUP(X1630,図書名リスト!$A$3:$W$900,23,0))</f>
        <v/>
      </c>
      <c r="L1630" s="10" t="str">
        <f>IF(F1630="","",VLOOKUP(X1630,図書名リスト!$A$3:$W$900,11,0))</f>
        <v/>
      </c>
      <c r="M1630" s="43" t="str">
        <f>IF(F1630="","",VLOOKUP(X1630,図書名リスト!$A$3:$W$900,14,0))</f>
        <v/>
      </c>
      <c r="N1630" s="10" t="str">
        <f>IF(F1630="","",VLOOKUP(X1630,図書名リスト!$A$3:$W$900,17,0))</f>
        <v/>
      </c>
      <c r="O1630" s="11"/>
      <c r="P1630" s="23" t="str">
        <f>IF(F1630="","",VLOOKUP(X1630,図書名リスト!$A$3:$W$900,21,0))</f>
        <v/>
      </c>
      <c r="Q1630" s="22" t="str">
        <f>IF(F1630="","",VLOOKUP(X1630,図書名リスト!$A$3:$W$900,19,0))</f>
        <v/>
      </c>
      <c r="R1630" s="23" t="str">
        <f>IF(F1630="","",VLOOKUP(X1630,図書名リスト!$A$3:$W$900,20,0))</f>
        <v/>
      </c>
      <c r="S1630" s="22" t="str">
        <f>IF(F1630="","",VLOOKUP(X1630,図書名リスト!$A$3:$W$900,22,0))</f>
        <v/>
      </c>
      <c r="T1630" s="9" t="str">
        <f t="shared" si="125"/>
        <v xml:space="preserve"> </v>
      </c>
      <c r="U1630" s="9" t="str">
        <f t="shared" si="126"/>
        <v>　</v>
      </c>
      <c r="V1630" s="9" t="str">
        <f t="shared" si="127"/>
        <v xml:space="preserve"> </v>
      </c>
      <c r="W1630" s="9">
        <f t="shared" si="128"/>
        <v>0</v>
      </c>
      <c r="X1630" s="8" t="str">
        <f t="shared" si="129"/>
        <v/>
      </c>
    </row>
    <row r="1631" spans="1:24" ht="57" customHeight="1" x14ac:dyDescent="0.15">
      <c r="A1631" s="44"/>
      <c r="B1631" s="11"/>
      <c r="C1631" s="17"/>
      <c r="D1631" s="17"/>
      <c r="E1631" s="16"/>
      <c r="F1631" s="15"/>
      <c r="G1631" s="14"/>
      <c r="H1631" s="13" t="str">
        <f>IF(F1631="","",VLOOKUP(F1631,図書名リスト!$C$3:$W$900,16,0))</f>
        <v/>
      </c>
      <c r="I1631" s="12" t="str">
        <f>IF(F1631="","",VLOOKUP(X1631,図書名リスト!$A$3:$W$900,5,0))</f>
        <v/>
      </c>
      <c r="J1631" s="25" t="str">
        <f>IF(F1631="","",VLOOKUP(X1631,図書名リスト!$A$3:$W$900,9,0))</f>
        <v/>
      </c>
      <c r="K1631" s="24" t="str">
        <f>IF(F1631="","",VLOOKUP(X1631,図書名リスト!$A$3:$W$900,23,0))</f>
        <v/>
      </c>
      <c r="L1631" s="10" t="str">
        <f>IF(F1631="","",VLOOKUP(X1631,図書名リスト!$A$3:$W$900,11,0))</f>
        <v/>
      </c>
      <c r="M1631" s="43" t="str">
        <f>IF(F1631="","",VLOOKUP(X1631,図書名リスト!$A$3:$W$900,14,0))</f>
        <v/>
      </c>
      <c r="N1631" s="10" t="str">
        <f>IF(F1631="","",VLOOKUP(X1631,図書名リスト!$A$3:$W$900,17,0))</f>
        <v/>
      </c>
      <c r="O1631" s="11"/>
      <c r="P1631" s="23" t="str">
        <f>IF(F1631="","",VLOOKUP(X1631,図書名リスト!$A$3:$W$900,21,0))</f>
        <v/>
      </c>
      <c r="Q1631" s="22" t="str">
        <f>IF(F1631="","",VLOOKUP(X1631,図書名リスト!$A$3:$W$900,19,0))</f>
        <v/>
      </c>
      <c r="R1631" s="23" t="str">
        <f>IF(F1631="","",VLOOKUP(X1631,図書名リスト!$A$3:$W$900,20,0))</f>
        <v/>
      </c>
      <c r="S1631" s="22" t="str">
        <f>IF(F1631="","",VLOOKUP(X1631,図書名リスト!$A$3:$W$900,22,0))</f>
        <v/>
      </c>
      <c r="T1631" s="9" t="str">
        <f t="shared" si="125"/>
        <v xml:space="preserve"> </v>
      </c>
      <c r="U1631" s="9" t="str">
        <f t="shared" si="126"/>
        <v>　</v>
      </c>
      <c r="V1631" s="9" t="str">
        <f t="shared" si="127"/>
        <v xml:space="preserve"> </v>
      </c>
      <c r="W1631" s="9">
        <f t="shared" si="128"/>
        <v>0</v>
      </c>
      <c r="X1631" s="8" t="str">
        <f t="shared" si="129"/>
        <v/>
      </c>
    </row>
    <row r="1632" spans="1:24" ht="57" customHeight="1" x14ac:dyDescent="0.15">
      <c r="A1632" s="44"/>
      <c r="B1632" s="11"/>
      <c r="C1632" s="17"/>
      <c r="D1632" s="17"/>
      <c r="E1632" s="16"/>
      <c r="F1632" s="15"/>
      <c r="G1632" s="14"/>
      <c r="H1632" s="13" t="str">
        <f>IF(F1632="","",VLOOKUP(F1632,図書名リスト!$C$3:$W$900,16,0))</f>
        <v/>
      </c>
      <c r="I1632" s="12" t="str">
        <f>IF(F1632="","",VLOOKUP(X1632,図書名リスト!$A$3:$W$900,5,0))</f>
        <v/>
      </c>
      <c r="J1632" s="25" t="str">
        <f>IF(F1632="","",VLOOKUP(X1632,図書名リスト!$A$3:$W$900,9,0))</f>
        <v/>
      </c>
      <c r="K1632" s="24" t="str">
        <f>IF(F1632="","",VLOOKUP(X1632,図書名リスト!$A$3:$W$900,23,0))</f>
        <v/>
      </c>
      <c r="L1632" s="10" t="str">
        <f>IF(F1632="","",VLOOKUP(X1632,図書名リスト!$A$3:$W$900,11,0))</f>
        <v/>
      </c>
      <c r="M1632" s="43" t="str">
        <f>IF(F1632="","",VLOOKUP(X1632,図書名リスト!$A$3:$W$900,14,0))</f>
        <v/>
      </c>
      <c r="N1632" s="10" t="str">
        <f>IF(F1632="","",VLOOKUP(X1632,図書名リスト!$A$3:$W$900,17,0))</f>
        <v/>
      </c>
      <c r="O1632" s="11"/>
      <c r="P1632" s="23" t="str">
        <f>IF(F1632="","",VLOOKUP(X1632,図書名リスト!$A$3:$W$900,21,0))</f>
        <v/>
      </c>
      <c r="Q1632" s="22" t="str">
        <f>IF(F1632="","",VLOOKUP(X1632,図書名リスト!$A$3:$W$900,19,0))</f>
        <v/>
      </c>
      <c r="R1632" s="23" t="str">
        <f>IF(F1632="","",VLOOKUP(X1632,図書名リスト!$A$3:$W$900,20,0))</f>
        <v/>
      </c>
      <c r="S1632" s="22" t="str">
        <f>IF(F1632="","",VLOOKUP(X1632,図書名リスト!$A$3:$W$900,22,0))</f>
        <v/>
      </c>
      <c r="T1632" s="9" t="str">
        <f t="shared" si="125"/>
        <v xml:space="preserve"> </v>
      </c>
      <c r="U1632" s="9" t="str">
        <f t="shared" si="126"/>
        <v>　</v>
      </c>
      <c r="V1632" s="9" t="str">
        <f t="shared" si="127"/>
        <v xml:space="preserve"> </v>
      </c>
      <c r="W1632" s="9">
        <f t="shared" si="128"/>
        <v>0</v>
      </c>
      <c r="X1632" s="8" t="str">
        <f t="shared" si="129"/>
        <v/>
      </c>
    </row>
    <row r="1633" spans="1:24" ht="57" customHeight="1" x14ac:dyDescent="0.15">
      <c r="A1633" s="44"/>
      <c r="B1633" s="11"/>
      <c r="C1633" s="17"/>
      <c r="D1633" s="17"/>
      <c r="E1633" s="16"/>
      <c r="F1633" s="15"/>
      <c r="G1633" s="14"/>
      <c r="H1633" s="13" t="str">
        <f>IF(F1633="","",VLOOKUP(F1633,図書名リスト!$C$3:$W$900,16,0))</f>
        <v/>
      </c>
      <c r="I1633" s="12" t="str">
        <f>IF(F1633="","",VLOOKUP(X1633,図書名リスト!$A$3:$W$900,5,0))</f>
        <v/>
      </c>
      <c r="J1633" s="25" t="str">
        <f>IF(F1633="","",VLOOKUP(X1633,図書名リスト!$A$3:$W$900,9,0))</f>
        <v/>
      </c>
      <c r="K1633" s="24" t="str">
        <f>IF(F1633="","",VLOOKUP(X1633,図書名リスト!$A$3:$W$900,23,0))</f>
        <v/>
      </c>
      <c r="L1633" s="10" t="str">
        <f>IF(F1633="","",VLOOKUP(X1633,図書名リスト!$A$3:$W$900,11,0))</f>
        <v/>
      </c>
      <c r="M1633" s="43" t="str">
        <f>IF(F1633="","",VLOOKUP(X1633,図書名リスト!$A$3:$W$900,14,0))</f>
        <v/>
      </c>
      <c r="N1633" s="10" t="str">
        <f>IF(F1633="","",VLOOKUP(X1633,図書名リスト!$A$3:$W$900,17,0))</f>
        <v/>
      </c>
      <c r="O1633" s="11"/>
      <c r="P1633" s="23" t="str">
        <f>IF(F1633="","",VLOOKUP(X1633,図書名リスト!$A$3:$W$900,21,0))</f>
        <v/>
      </c>
      <c r="Q1633" s="22" t="str">
        <f>IF(F1633="","",VLOOKUP(X1633,図書名リスト!$A$3:$W$900,19,0))</f>
        <v/>
      </c>
      <c r="R1633" s="23" t="str">
        <f>IF(F1633="","",VLOOKUP(X1633,図書名リスト!$A$3:$W$900,20,0))</f>
        <v/>
      </c>
      <c r="S1633" s="22" t="str">
        <f>IF(F1633="","",VLOOKUP(X1633,図書名リスト!$A$3:$W$900,22,0))</f>
        <v/>
      </c>
      <c r="T1633" s="9" t="str">
        <f t="shared" si="125"/>
        <v xml:space="preserve"> </v>
      </c>
      <c r="U1633" s="9" t="str">
        <f t="shared" si="126"/>
        <v>　</v>
      </c>
      <c r="V1633" s="9" t="str">
        <f t="shared" si="127"/>
        <v xml:space="preserve"> </v>
      </c>
      <c r="W1633" s="9">
        <f t="shared" si="128"/>
        <v>0</v>
      </c>
      <c r="X1633" s="8" t="str">
        <f t="shared" si="129"/>
        <v/>
      </c>
    </row>
    <row r="1634" spans="1:24" ht="57" customHeight="1" x14ac:dyDescent="0.15">
      <c r="A1634" s="44"/>
      <c r="B1634" s="11"/>
      <c r="C1634" s="17"/>
      <c r="D1634" s="17"/>
      <c r="E1634" s="16"/>
      <c r="F1634" s="15"/>
      <c r="G1634" s="14"/>
      <c r="H1634" s="13" t="str">
        <f>IF(F1634="","",VLOOKUP(F1634,図書名リスト!$C$3:$W$900,16,0))</f>
        <v/>
      </c>
      <c r="I1634" s="12" t="str">
        <f>IF(F1634="","",VLOOKUP(X1634,図書名リスト!$A$3:$W$900,5,0))</f>
        <v/>
      </c>
      <c r="J1634" s="25" t="str">
        <f>IF(F1634="","",VLOOKUP(X1634,図書名リスト!$A$3:$W$900,9,0))</f>
        <v/>
      </c>
      <c r="K1634" s="24" t="str">
        <f>IF(F1634="","",VLOOKUP(X1634,図書名リスト!$A$3:$W$900,23,0))</f>
        <v/>
      </c>
      <c r="L1634" s="10" t="str">
        <f>IF(F1634="","",VLOOKUP(X1634,図書名リスト!$A$3:$W$900,11,0))</f>
        <v/>
      </c>
      <c r="M1634" s="43" t="str">
        <f>IF(F1634="","",VLOOKUP(X1634,図書名リスト!$A$3:$W$900,14,0))</f>
        <v/>
      </c>
      <c r="N1634" s="10" t="str">
        <f>IF(F1634="","",VLOOKUP(X1634,図書名リスト!$A$3:$W$900,17,0))</f>
        <v/>
      </c>
      <c r="O1634" s="11"/>
      <c r="P1634" s="23" t="str">
        <f>IF(F1634="","",VLOOKUP(X1634,図書名リスト!$A$3:$W$900,21,0))</f>
        <v/>
      </c>
      <c r="Q1634" s="22" t="str">
        <f>IF(F1634="","",VLOOKUP(X1634,図書名リスト!$A$3:$W$900,19,0))</f>
        <v/>
      </c>
      <c r="R1634" s="23" t="str">
        <f>IF(F1634="","",VLOOKUP(X1634,図書名リスト!$A$3:$W$900,20,0))</f>
        <v/>
      </c>
      <c r="S1634" s="22" t="str">
        <f>IF(F1634="","",VLOOKUP(X1634,図書名リスト!$A$3:$W$900,22,0))</f>
        <v/>
      </c>
      <c r="T1634" s="9" t="str">
        <f t="shared" si="125"/>
        <v xml:space="preserve"> </v>
      </c>
      <c r="U1634" s="9" t="str">
        <f t="shared" si="126"/>
        <v>　</v>
      </c>
      <c r="V1634" s="9" t="str">
        <f t="shared" si="127"/>
        <v xml:space="preserve"> </v>
      </c>
      <c r="W1634" s="9">
        <f t="shared" si="128"/>
        <v>0</v>
      </c>
      <c r="X1634" s="8" t="str">
        <f t="shared" si="129"/>
        <v/>
      </c>
    </row>
    <row r="1635" spans="1:24" ht="57" customHeight="1" x14ac:dyDescent="0.15">
      <c r="A1635" s="44"/>
      <c r="B1635" s="11"/>
      <c r="C1635" s="17"/>
      <c r="D1635" s="17"/>
      <c r="E1635" s="16"/>
      <c r="F1635" s="15"/>
      <c r="G1635" s="14"/>
      <c r="H1635" s="13" t="str">
        <f>IF(F1635="","",VLOOKUP(F1635,図書名リスト!$C$3:$W$900,16,0))</f>
        <v/>
      </c>
      <c r="I1635" s="12" t="str">
        <f>IF(F1635="","",VLOOKUP(X1635,図書名リスト!$A$3:$W$900,5,0))</f>
        <v/>
      </c>
      <c r="J1635" s="25" t="str">
        <f>IF(F1635="","",VLOOKUP(X1635,図書名リスト!$A$3:$W$900,9,0))</f>
        <v/>
      </c>
      <c r="K1635" s="24" t="str">
        <f>IF(F1635="","",VLOOKUP(X1635,図書名リスト!$A$3:$W$900,23,0))</f>
        <v/>
      </c>
      <c r="L1635" s="10" t="str">
        <f>IF(F1635="","",VLOOKUP(X1635,図書名リスト!$A$3:$W$900,11,0))</f>
        <v/>
      </c>
      <c r="M1635" s="43" t="str">
        <f>IF(F1635="","",VLOOKUP(X1635,図書名リスト!$A$3:$W$900,14,0))</f>
        <v/>
      </c>
      <c r="N1635" s="10" t="str">
        <f>IF(F1635="","",VLOOKUP(X1635,図書名リスト!$A$3:$W$900,17,0))</f>
        <v/>
      </c>
      <c r="O1635" s="11"/>
      <c r="P1635" s="23" t="str">
        <f>IF(F1635="","",VLOOKUP(X1635,図書名リスト!$A$3:$W$900,21,0))</f>
        <v/>
      </c>
      <c r="Q1635" s="22" t="str">
        <f>IF(F1635="","",VLOOKUP(X1635,図書名リスト!$A$3:$W$900,19,0))</f>
        <v/>
      </c>
      <c r="R1635" s="23" t="str">
        <f>IF(F1635="","",VLOOKUP(X1635,図書名リスト!$A$3:$W$900,20,0))</f>
        <v/>
      </c>
      <c r="S1635" s="22" t="str">
        <f>IF(F1635="","",VLOOKUP(X1635,図書名リスト!$A$3:$W$900,22,0))</f>
        <v/>
      </c>
      <c r="T1635" s="9" t="str">
        <f t="shared" si="125"/>
        <v xml:space="preserve"> </v>
      </c>
      <c r="U1635" s="9" t="str">
        <f t="shared" si="126"/>
        <v>　</v>
      </c>
      <c r="V1635" s="9" t="str">
        <f t="shared" si="127"/>
        <v xml:space="preserve"> </v>
      </c>
      <c r="W1635" s="9">
        <f t="shared" si="128"/>
        <v>0</v>
      </c>
      <c r="X1635" s="8" t="str">
        <f t="shared" si="129"/>
        <v/>
      </c>
    </row>
    <row r="1636" spans="1:24" ht="57" customHeight="1" x14ac:dyDescent="0.15">
      <c r="A1636" s="44"/>
      <c r="B1636" s="11"/>
      <c r="C1636" s="17"/>
      <c r="D1636" s="17"/>
      <c r="E1636" s="16"/>
      <c r="F1636" s="15"/>
      <c r="G1636" s="14"/>
      <c r="H1636" s="13" t="str">
        <f>IF(F1636="","",VLOOKUP(F1636,図書名リスト!$C$3:$W$900,16,0))</f>
        <v/>
      </c>
      <c r="I1636" s="12" t="str">
        <f>IF(F1636="","",VLOOKUP(X1636,図書名リスト!$A$3:$W$900,5,0))</f>
        <v/>
      </c>
      <c r="J1636" s="25" t="str">
        <f>IF(F1636="","",VLOOKUP(X1636,図書名リスト!$A$3:$W$900,9,0))</f>
        <v/>
      </c>
      <c r="K1636" s="24" t="str">
        <f>IF(F1636="","",VLOOKUP(X1636,図書名リスト!$A$3:$W$900,23,0))</f>
        <v/>
      </c>
      <c r="L1636" s="10" t="str">
        <f>IF(F1636="","",VLOOKUP(X1636,図書名リスト!$A$3:$W$900,11,0))</f>
        <v/>
      </c>
      <c r="M1636" s="43" t="str">
        <f>IF(F1636="","",VLOOKUP(X1636,図書名リスト!$A$3:$W$900,14,0))</f>
        <v/>
      </c>
      <c r="N1636" s="10" t="str">
        <f>IF(F1636="","",VLOOKUP(X1636,図書名リスト!$A$3:$W$900,17,0))</f>
        <v/>
      </c>
      <c r="O1636" s="11"/>
      <c r="P1636" s="23" t="str">
        <f>IF(F1636="","",VLOOKUP(X1636,図書名リスト!$A$3:$W$900,21,0))</f>
        <v/>
      </c>
      <c r="Q1636" s="22" t="str">
        <f>IF(F1636="","",VLOOKUP(X1636,図書名リスト!$A$3:$W$900,19,0))</f>
        <v/>
      </c>
      <c r="R1636" s="23" t="str">
        <f>IF(F1636="","",VLOOKUP(X1636,図書名リスト!$A$3:$W$900,20,0))</f>
        <v/>
      </c>
      <c r="S1636" s="22" t="str">
        <f>IF(F1636="","",VLOOKUP(X1636,図書名リスト!$A$3:$W$900,22,0))</f>
        <v/>
      </c>
      <c r="T1636" s="9" t="str">
        <f t="shared" si="125"/>
        <v xml:space="preserve"> </v>
      </c>
      <c r="U1636" s="9" t="str">
        <f t="shared" si="126"/>
        <v>　</v>
      </c>
      <c r="V1636" s="9" t="str">
        <f t="shared" si="127"/>
        <v xml:space="preserve"> </v>
      </c>
      <c r="W1636" s="9">
        <f t="shared" si="128"/>
        <v>0</v>
      </c>
      <c r="X1636" s="8" t="str">
        <f t="shared" si="129"/>
        <v/>
      </c>
    </row>
    <row r="1637" spans="1:24" ht="57" customHeight="1" x14ac:dyDescent="0.15">
      <c r="A1637" s="44"/>
      <c r="B1637" s="11"/>
      <c r="C1637" s="17"/>
      <c r="D1637" s="17"/>
      <c r="E1637" s="16"/>
      <c r="F1637" s="15"/>
      <c r="G1637" s="14"/>
      <c r="H1637" s="13" t="str">
        <f>IF(F1637="","",VLOOKUP(F1637,図書名リスト!$C$3:$W$900,16,0))</f>
        <v/>
      </c>
      <c r="I1637" s="12" t="str">
        <f>IF(F1637="","",VLOOKUP(X1637,図書名リスト!$A$3:$W$900,5,0))</f>
        <v/>
      </c>
      <c r="J1637" s="25" t="str">
        <f>IF(F1637="","",VLOOKUP(X1637,図書名リスト!$A$3:$W$900,9,0))</f>
        <v/>
      </c>
      <c r="K1637" s="24" t="str">
        <f>IF(F1637="","",VLOOKUP(X1637,図書名リスト!$A$3:$W$900,23,0))</f>
        <v/>
      </c>
      <c r="L1637" s="10" t="str">
        <f>IF(F1637="","",VLOOKUP(X1637,図書名リスト!$A$3:$W$900,11,0))</f>
        <v/>
      </c>
      <c r="M1637" s="43" t="str">
        <f>IF(F1637="","",VLOOKUP(X1637,図書名リスト!$A$3:$W$900,14,0))</f>
        <v/>
      </c>
      <c r="N1637" s="10" t="str">
        <f>IF(F1637="","",VLOOKUP(X1637,図書名リスト!$A$3:$W$900,17,0))</f>
        <v/>
      </c>
      <c r="O1637" s="11"/>
      <c r="P1637" s="23" t="str">
        <f>IF(F1637="","",VLOOKUP(X1637,図書名リスト!$A$3:$W$900,21,0))</f>
        <v/>
      </c>
      <c r="Q1637" s="22" t="str">
        <f>IF(F1637="","",VLOOKUP(X1637,図書名リスト!$A$3:$W$900,19,0))</f>
        <v/>
      </c>
      <c r="R1637" s="23" t="str">
        <f>IF(F1637="","",VLOOKUP(X1637,図書名リスト!$A$3:$W$900,20,0))</f>
        <v/>
      </c>
      <c r="S1637" s="22" t="str">
        <f>IF(F1637="","",VLOOKUP(X1637,図書名リスト!$A$3:$W$900,22,0))</f>
        <v/>
      </c>
      <c r="T1637" s="9" t="str">
        <f t="shared" si="125"/>
        <v xml:space="preserve"> </v>
      </c>
      <c r="U1637" s="9" t="str">
        <f t="shared" si="126"/>
        <v>　</v>
      </c>
      <c r="V1637" s="9" t="str">
        <f t="shared" si="127"/>
        <v xml:space="preserve"> </v>
      </c>
      <c r="W1637" s="9">
        <f t="shared" si="128"/>
        <v>0</v>
      </c>
      <c r="X1637" s="8" t="str">
        <f t="shared" si="129"/>
        <v/>
      </c>
    </row>
    <row r="1638" spans="1:24" ht="57" customHeight="1" x14ac:dyDescent="0.15">
      <c r="A1638" s="44"/>
      <c r="B1638" s="11"/>
      <c r="C1638" s="17"/>
      <c r="D1638" s="17"/>
      <c r="E1638" s="16"/>
      <c r="F1638" s="15"/>
      <c r="G1638" s="14"/>
      <c r="H1638" s="13" t="str">
        <f>IF(F1638="","",VLOOKUP(F1638,図書名リスト!$C$3:$W$900,16,0))</f>
        <v/>
      </c>
      <c r="I1638" s="12" t="str">
        <f>IF(F1638="","",VLOOKUP(X1638,図書名リスト!$A$3:$W$900,5,0))</f>
        <v/>
      </c>
      <c r="J1638" s="25" t="str">
        <f>IF(F1638="","",VLOOKUP(X1638,図書名リスト!$A$3:$W$900,9,0))</f>
        <v/>
      </c>
      <c r="K1638" s="24" t="str">
        <f>IF(F1638="","",VLOOKUP(X1638,図書名リスト!$A$3:$W$900,23,0))</f>
        <v/>
      </c>
      <c r="L1638" s="10" t="str">
        <f>IF(F1638="","",VLOOKUP(X1638,図書名リスト!$A$3:$W$900,11,0))</f>
        <v/>
      </c>
      <c r="M1638" s="43" t="str">
        <f>IF(F1638="","",VLOOKUP(X1638,図書名リスト!$A$3:$W$900,14,0))</f>
        <v/>
      </c>
      <c r="N1638" s="10" t="str">
        <f>IF(F1638="","",VLOOKUP(X1638,図書名リスト!$A$3:$W$900,17,0))</f>
        <v/>
      </c>
      <c r="O1638" s="11"/>
      <c r="P1638" s="23" t="str">
        <f>IF(F1638="","",VLOOKUP(X1638,図書名リスト!$A$3:$W$900,21,0))</f>
        <v/>
      </c>
      <c r="Q1638" s="22" t="str">
        <f>IF(F1638="","",VLOOKUP(X1638,図書名リスト!$A$3:$W$900,19,0))</f>
        <v/>
      </c>
      <c r="R1638" s="23" t="str">
        <f>IF(F1638="","",VLOOKUP(X1638,図書名リスト!$A$3:$W$900,20,0))</f>
        <v/>
      </c>
      <c r="S1638" s="22" t="str">
        <f>IF(F1638="","",VLOOKUP(X1638,図書名リスト!$A$3:$W$900,22,0))</f>
        <v/>
      </c>
      <c r="T1638" s="9" t="str">
        <f t="shared" si="125"/>
        <v xml:space="preserve"> </v>
      </c>
      <c r="U1638" s="9" t="str">
        <f t="shared" si="126"/>
        <v>　</v>
      </c>
      <c r="V1638" s="9" t="str">
        <f t="shared" si="127"/>
        <v xml:space="preserve"> </v>
      </c>
      <c r="W1638" s="9">
        <f t="shared" si="128"/>
        <v>0</v>
      </c>
      <c r="X1638" s="8" t="str">
        <f t="shared" si="129"/>
        <v/>
      </c>
    </row>
    <row r="1639" spans="1:24" ht="57" customHeight="1" x14ac:dyDescent="0.15">
      <c r="A1639" s="44"/>
      <c r="B1639" s="11"/>
      <c r="C1639" s="17"/>
      <c r="D1639" s="17"/>
      <c r="E1639" s="16"/>
      <c r="F1639" s="15"/>
      <c r="G1639" s="14"/>
      <c r="H1639" s="13" t="str">
        <f>IF(F1639="","",VLOOKUP(F1639,図書名リスト!$C$3:$W$900,16,0))</f>
        <v/>
      </c>
      <c r="I1639" s="12" t="str">
        <f>IF(F1639="","",VLOOKUP(X1639,図書名リスト!$A$3:$W$900,5,0))</f>
        <v/>
      </c>
      <c r="J1639" s="25" t="str">
        <f>IF(F1639="","",VLOOKUP(X1639,図書名リスト!$A$3:$W$900,9,0))</f>
        <v/>
      </c>
      <c r="K1639" s="24" t="str">
        <f>IF(F1639="","",VLOOKUP(X1639,図書名リスト!$A$3:$W$900,23,0))</f>
        <v/>
      </c>
      <c r="L1639" s="10" t="str">
        <f>IF(F1639="","",VLOOKUP(X1639,図書名リスト!$A$3:$W$900,11,0))</f>
        <v/>
      </c>
      <c r="M1639" s="43" t="str">
        <f>IF(F1639="","",VLOOKUP(X1639,図書名リスト!$A$3:$W$900,14,0))</f>
        <v/>
      </c>
      <c r="N1639" s="10" t="str">
        <f>IF(F1639="","",VLOOKUP(X1639,図書名リスト!$A$3:$W$900,17,0))</f>
        <v/>
      </c>
      <c r="O1639" s="11"/>
      <c r="P1639" s="23" t="str">
        <f>IF(F1639="","",VLOOKUP(X1639,図書名リスト!$A$3:$W$900,21,0))</f>
        <v/>
      </c>
      <c r="Q1639" s="22" t="str">
        <f>IF(F1639="","",VLOOKUP(X1639,図書名リスト!$A$3:$W$900,19,0))</f>
        <v/>
      </c>
      <c r="R1639" s="23" t="str">
        <f>IF(F1639="","",VLOOKUP(X1639,図書名リスト!$A$3:$W$900,20,0))</f>
        <v/>
      </c>
      <c r="S1639" s="22" t="str">
        <f>IF(F1639="","",VLOOKUP(X1639,図書名リスト!$A$3:$W$900,22,0))</f>
        <v/>
      </c>
      <c r="T1639" s="9" t="str">
        <f t="shared" si="125"/>
        <v xml:space="preserve"> </v>
      </c>
      <c r="U1639" s="9" t="str">
        <f t="shared" si="126"/>
        <v>　</v>
      </c>
      <c r="V1639" s="9" t="str">
        <f t="shared" si="127"/>
        <v xml:space="preserve"> </v>
      </c>
      <c r="W1639" s="9">
        <f t="shared" si="128"/>
        <v>0</v>
      </c>
      <c r="X1639" s="8" t="str">
        <f t="shared" si="129"/>
        <v/>
      </c>
    </row>
    <row r="1640" spans="1:24" ht="57" customHeight="1" x14ac:dyDescent="0.15">
      <c r="A1640" s="44"/>
      <c r="B1640" s="11"/>
      <c r="C1640" s="17"/>
      <c r="D1640" s="17"/>
      <c r="E1640" s="16"/>
      <c r="F1640" s="15"/>
      <c r="G1640" s="14"/>
      <c r="H1640" s="13" t="str">
        <f>IF(F1640="","",VLOOKUP(F1640,図書名リスト!$C$3:$W$900,16,0))</f>
        <v/>
      </c>
      <c r="I1640" s="12" t="str">
        <f>IF(F1640="","",VLOOKUP(X1640,図書名リスト!$A$3:$W$900,5,0))</f>
        <v/>
      </c>
      <c r="J1640" s="25" t="str">
        <f>IF(F1640="","",VLOOKUP(X1640,図書名リスト!$A$3:$W$900,9,0))</f>
        <v/>
      </c>
      <c r="K1640" s="24" t="str">
        <f>IF(F1640="","",VLOOKUP(X1640,図書名リスト!$A$3:$W$900,23,0))</f>
        <v/>
      </c>
      <c r="L1640" s="10" t="str">
        <f>IF(F1640="","",VLOOKUP(X1640,図書名リスト!$A$3:$W$900,11,0))</f>
        <v/>
      </c>
      <c r="M1640" s="43" t="str">
        <f>IF(F1640="","",VLOOKUP(X1640,図書名リスト!$A$3:$W$900,14,0))</f>
        <v/>
      </c>
      <c r="N1640" s="10" t="str">
        <f>IF(F1640="","",VLOOKUP(X1640,図書名リスト!$A$3:$W$900,17,0))</f>
        <v/>
      </c>
      <c r="O1640" s="11"/>
      <c r="P1640" s="23" t="str">
        <f>IF(F1640="","",VLOOKUP(X1640,図書名リスト!$A$3:$W$900,21,0))</f>
        <v/>
      </c>
      <c r="Q1640" s="22" t="str">
        <f>IF(F1640="","",VLOOKUP(X1640,図書名リスト!$A$3:$W$900,19,0))</f>
        <v/>
      </c>
      <c r="R1640" s="23" t="str">
        <f>IF(F1640="","",VLOOKUP(X1640,図書名リスト!$A$3:$W$900,20,0))</f>
        <v/>
      </c>
      <c r="S1640" s="22" t="str">
        <f>IF(F1640="","",VLOOKUP(X1640,図書名リスト!$A$3:$W$900,22,0))</f>
        <v/>
      </c>
      <c r="T1640" s="9" t="str">
        <f t="shared" si="125"/>
        <v xml:space="preserve"> </v>
      </c>
      <c r="U1640" s="9" t="str">
        <f t="shared" si="126"/>
        <v>　</v>
      </c>
      <c r="V1640" s="9" t="str">
        <f t="shared" si="127"/>
        <v xml:space="preserve"> </v>
      </c>
      <c r="W1640" s="9">
        <f t="shared" si="128"/>
        <v>0</v>
      </c>
      <c r="X1640" s="8" t="str">
        <f t="shared" si="129"/>
        <v/>
      </c>
    </row>
    <row r="1641" spans="1:24" ht="57" customHeight="1" x14ac:dyDescent="0.15">
      <c r="A1641" s="44"/>
      <c r="B1641" s="11"/>
      <c r="C1641" s="17"/>
      <c r="D1641" s="17"/>
      <c r="E1641" s="16"/>
      <c r="F1641" s="15"/>
      <c r="G1641" s="14"/>
      <c r="H1641" s="13" t="str">
        <f>IF(F1641="","",VLOOKUP(F1641,図書名リスト!$C$3:$W$900,16,0))</f>
        <v/>
      </c>
      <c r="I1641" s="12" t="str">
        <f>IF(F1641="","",VLOOKUP(X1641,図書名リスト!$A$3:$W$900,5,0))</f>
        <v/>
      </c>
      <c r="J1641" s="25" t="str">
        <f>IF(F1641="","",VLOOKUP(X1641,図書名リスト!$A$3:$W$900,9,0))</f>
        <v/>
      </c>
      <c r="K1641" s="24" t="str">
        <f>IF(F1641="","",VLOOKUP(X1641,図書名リスト!$A$3:$W$900,23,0))</f>
        <v/>
      </c>
      <c r="L1641" s="10" t="str">
        <f>IF(F1641="","",VLOOKUP(X1641,図書名リスト!$A$3:$W$900,11,0))</f>
        <v/>
      </c>
      <c r="M1641" s="43" t="str">
        <f>IF(F1641="","",VLOOKUP(X1641,図書名リスト!$A$3:$W$900,14,0))</f>
        <v/>
      </c>
      <c r="N1641" s="10" t="str">
        <f>IF(F1641="","",VLOOKUP(X1641,図書名リスト!$A$3:$W$900,17,0))</f>
        <v/>
      </c>
      <c r="O1641" s="11"/>
      <c r="P1641" s="23" t="str">
        <f>IF(F1641="","",VLOOKUP(X1641,図書名リスト!$A$3:$W$900,21,0))</f>
        <v/>
      </c>
      <c r="Q1641" s="22" t="str">
        <f>IF(F1641="","",VLOOKUP(X1641,図書名リスト!$A$3:$W$900,19,0))</f>
        <v/>
      </c>
      <c r="R1641" s="23" t="str">
        <f>IF(F1641="","",VLOOKUP(X1641,図書名リスト!$A$3:$W$900,20,0))</f>
        <v/>
      </c>
      <c r="S1641" s="22" t="str">
        <f>IF(F1641="","",VLOOKUP(X1641,図書名リスト!$A$3:$W$900,22,0))</f>
        <v/>
      </c>
      <c r="T1641" s="9" t="str">
        <f t="shared" si="125"/>
        <v xml:space="preserve"> </v>
      </c>
      <c r="U1641" s="9" t="str">
        <f t="shared" si="126"/>
        <v>　</v>
      </c>
      <c r="V1641" s="9" t="str">
        <f t="shared" si="127"/>
        <v xml:space="preserve"> </v>
      </c>
      <c r="W1641" s="9">
        <f t="shared" si="128"/>
        <v>0</v>
      </c>
      <c r="X1641" s="8" t="str">
        <f t="shared" si="129"/>
        <v/>
      </c>
    </row>
    <row r="1642" spans="1:24" ht="57" customHeight="1" x14ac:dyDescent="0.15">
      <c r="A1642" s="44"/>
      <c r="B1642" s="11"/>
      <c r="C1642" s="17"/>
      <c r="D1642" s="17"/>
      <c r="E1642" s="16"/>
      <c r="F1642" s="15"/>
      <c r="G1642" s="14"/>
      <c r="H1642" s="13" t="str">
        <f>IF(F1642="","",VLOOKUP(F1642,図書名リスト!$C$3:$W$900,16,0))</f>
        <v/>
      </c>
      <c r="I1642" s="12" t="str">
        <f>IF(F1642="","",VLOOKUP(X1642,図書名リスト!$A$3:$W$900,5,0))</f>
        <v/>
      </c>
      <c r="J1642" s="25" t="str">
        <f>IF(F1642="","",VLOOKUP(X1642,図書名リスト!$A$3:$W$900,9,0))</f>
        <v/>
      </c>
      <c r="K1642" s="24" t="str">
        <f>IF(F1642="","",VLOOKUP(X1642,図書名リスト!$A$3:$W$900,23,0))</f>
        <v/>
      </c>
      <c r="L1642" s="10" t="str">
        <f>IF(F1642="","",VLOOKUP(X1642,図書名リスト!$A$3:$W$900,11,0))</f>
        <v/>
      </c>
      <c r="M1642" s="43" t="str">
        <f>IF(F1642="","",VLOOKUP(X1642,図書名リスト!$A$3:$W$900,14,0))</f>
        <v/>
      </c>
      <c r="N1642" s="10" t="str">
        <f>IF(F1642="","",VLOOKUP(X1642,図書名リスト!$A$3:$W$900,17,0))</f>
        <v/>
      </c>
      <c r="O1642" s="11"/>
      <c r="P1642" s="23" t="str">
        <f>IF(F1642="","",VLOOKUP(X1642,図書名リスト!$A$3:$W$900,21,0))</f>
        <v/>
      </c>
      <c r="Q1642" s="22" t="str">
        <f>IF(F1642="","",VLOOKUP(X1642,図書名リスト!$A$3:$W$900,19,0))</f>
        <v/>
      </c>
      <c r="R1642" s="23" t="str">
        <f>IF(F1642="","",VLOOKUP(X1642,図書名リスト!$A$3:$W$900,20,0))</f>
        <v/>
      </c>
      <c r="S1642" s="22" t="str">
        <f>IF(F1642="","",VLOOKUP(X1642,図書名リスト!$A$3:$W$900,22,0))</f>
        <v/>
      </c>
      <c r="T1642" s="9" t="str">
        <f t="shared" si="125"/>
        <v xml:space="preserve"> </v>
      </c>
      <c r="U1642" s="9" t="str">
        <f t="shared" si="126"/>
        <v>　</v>
      </c>
      <c r="V1642" s="9" t="str">
        <f t="shared" si="127"/>
        <v xml:space="preserve"> </v>
      </c>
      <c r="W1642" s="9">
        <f t="shared" si="128"/>
        <v>0</v>
      </c>
      <c r="X1642" s="8" t="str">
        <f t="shared" si="129"/>
        <v/>
      </c>
    </row>
    <row r="1643" spans="1:24" ht="57" customHeight="1" x14ac:dyDescent="0.15">
      <c r="A1643" s="44"/>
      <c r="B1643" s="11"/>
      <c r="C1643" s="17"/>
      <c r="D1643" s="17"/>
      <c r="E1643" s="16"/>
      <c r="F1643" s="15"/>
      <c r="G1643" s="14"/>
      <c r="H1643" s="13" t="str">
        <f>IF(F1643="","",VLOOKUP(F1643,図書名リスト!$C$3:$W$900,16,0))</f>
        <v/>
      </c>
      <c r="I1643" s="12" t="str">
        <f>IF(F1643="","",VLOOKUP(X1643,図書名リスト!$A$3:$W$900,5,0))</f>
        <v/>
      </c>
      <c r="J1643" s="25" t="str">
        <f>IF(F1643="","",VLOOKUP(X1643,図書名リスト!$A$3:$W$900,9,0))</f>
        <v/>
      </c>
      <c r="K1643" s="24" t="str">
        <f>IF(F1643="","",VLOOKUP(X1643,図書名リスト!$A$3:$W$900,23,0))</f>
        <v/>
      </c>
      <c r="L1643" s="10" t="str">
        <f>IF(F1643="","",VLOOKUP(X1643,図書名リスト!$A$3:$W$900,11,0))</f>
        <v/>
      </c>
      <c r="M1643" s="43" t="str">
        <f>IF(F1643="","",VLOOKUP(X1643,図書名リスト!$A$3:$W$900,14,0))</f>
        <v/>
      </c>
      <c r="N1643" s="10" t="str">
        <f>IF(F1643="","",VLOOKUP(X1643,図書名リスト!$A$3:$W$900,17,0))</f>
        <v/>
      </c>
      <c r="O1643" s="11"/>
      <c r="P1643" s="23" t="str">
        <f>IF(F1643="","",VLOOKUP(X1643,図書名リスト!$A$3:$W$900,21,0))</f>
        <v/>
      </c>
      <c r="Q1643" s="22" t="str">
        <f>IF(F1643="","",VLOOKUP(X1643,図書名リスト!$A$3:$W$900,19,0))</f>
        <v/>
      </c>
      <c r="R1643" s="23" t="str">
        <f>IF(F1643="","",VLOOKUP(X1643,図書名リスト!$A$3:$W$900,20,0))</f>
        <v/>
      </c>
      <c r="S1643" s="22" t="str">
        <f>IF(F1643="","",VLOOKUP(X1643,図書名リスト!$A$3:$W$900,22,0))</f>
        <v/>
      </c>
      <c r="T1643" s="9" t="str">
        <f t="shared" si="125"/>
        <v xml:space="preserve"> </v>
      </c>
      <c r="U1643" s="9" t="str">
        <f t="shared" si="126"/>
        <v>　</v>
      </c>
      <c r="V1643" s="9" t="str">
        <f t="shared" si="127"/>
        <v xml:space="preserve"> </v>
      </c>
      <c r="W1643" s="9">
        <f t="shared" si="128"/>
        <v>0</v>
      </c>
      <c r="X1643" s="8" t="str">
        <f t="shared" si="129"/>
        <v/>
      </c>
    </row>
    <row r="1644" spans="1:24" ht="57" customHeight="1" x14ac:dyDescent="0.15">
      <c r="A1644" s="44"/>
      <c r="B1644" s="11"/>
      <c r="C1644" s="17"/>
      <c r="D1644" s="17"/>
      <c r="E1644" s="16"/>
      <c r="F1644" s="15"/>
      <c r="G1644" s="14"/>
      <c r="H1644" s="13" t="str">
        <f>IF(F1644="","",VLOOKUP(F1644,図書名リスト!$C$3:$W$900,16,0))</f>
        <v/>
      </c>
      <c r="I1644" s="12" t="str">
        <f>IF(F1644="","",VLOOKUP(X1644,図書名リスト!$A$3:$W$900,5,0))</f>
        <v/>
      </c>
      <c r="J1644" s="25" t="str">
        <f>IF(F1644="","",VLOOKUP(X1644,図書名リスト!$A$3:$W$900,9,0))</f>
        <v/>
      </c>
      <c r="K1644" s="24" t="str">
        <f>IF(F1644="","",VLOOKUP(X1644,図書名リスト!$A$3:$W$900,23,0))</f>
        <v/>
      </c>
      <c r="L1644" s="10" t="str">
        <f>IF(F1644="","",VLOOKUP(X1644,図書名リスト!$A$3:$W$900,11,0))</f>
        <v/>
      </c>
      <c r="M1644" s="43" t="str">
        <f>IF(F1644="","",VLOOKUP(X1644,図書名リスト!$A$3:$W$900,14,0))</f>
        <v/>
      </c>
      <c r="N1644" s="10" t="str">
        <f>IF(F1644="","",VLOOKUP(X1644,図書名リスト!$A$3:$W$900,17,0))</f>
        <v/>
      </c>
      <c r="O1644" s="11"/>
      <c r="P1644" s="23" t="str">
        <f>IF(F1644="","",VLOOKUP(X1644,図書名リスト!$A$3:$W$900,21,0))</f>
        <v/>
      </c>
      <c r="Q1644" s="22" t="str">
        <f>IF(F1644="","",VLOOKUP(X1644,図書名リスト!$A$3:$W$900,19,0))</f>
        <v/>
      </c>
      <c r="R1644" s="23" t="str">
        <f>IF(F1644="","",VLOOKUP(X1644,図書名リスト!$A$3:$W$900,20,0))</f>
        <v/>
      </c>
      <c r="S1644" s="22" t="str">
        <f>IF(F1644="","",VLOOKUP(X1644,図書名リスト!$A$3:$W$900,22,0))</f>
        <v/>
      </c>
      <c r="T1644" s="9" t="str">
        <f t="shared" si="125"/>
        <v xml:space="preserve"> </v>
      </c>
      <c r="U1644" s="9" t="str">
        <f t="shared" si="126"/>
        <v>　</v>
      </c>
      <c r="V1644" s="9" t="str">
        <f t="shared" si="127"/>
        <v xml:space="preserve"> </v>
      </c>
      <c r="W1644" s="9">
        <f t="shared" si="128"/>
        <v>0</v>
      </c>
      <c r="X1644" s="8" t="str">
        <f t="shared" si="129"/>
        <v/>
      </c>
    </row>
    <row r="1645" spans="1:24" ht="57" customHeight="1" x14ac:dyDescent="0.15">
      <c r="A1645" s="44"/>
      <c r="B1645" s="11"/>
      <c r="C1645" s="17"/>
      <c r="D1645" s="17"/>
      <c r="E1645" s="16"/>
      <c r="F1645" s="15"/>
      <c r="G1645" s="14"/>
      <c r="H1645" s="13" t="str">
        <f>IF(F1645="","",VLOOKUP(F1645,図書名リスト!$C$3:$W$900,16,0))</f>
        <v/>
      </c>
      <c r="I1645" s="12" t="str">
        <f>IF(F1645="","",VLOOKUP(X1645,図書名リスト!$A$3:$W$900,5,0))</f>
        <v/>
      </c>
      <c r="J1645" s="25" t="str">
        <f>IF(F1645="","",VLOOKUP(X1645,図書名リスト!$A$3:$W$900,9,0))</f>
        <v/>
      </c>
      <c r="K1645" s="24" t="str">
        <f>IF(F1645="","",VLOOKUP(X1645,図書名リスト!$A$3:$W$900,23,0))</f>
        <v/>
      </c>
      <c r="L1645" s="10" t="str">
        <f>IF(F1645="","",VLOOKUP(X1645,図書名リスト!$A$3:$W$900,11,0))</f>
        <v/>
      </c>
      <c r="M1645" s="43" t="str">
        <f>IF(F1645="","",VLOOKUP(X1645,図書名リスト!$A$3:$W$900,14,0))</f>
        <v/>
      </c>
      <c r="N1645" s="10" t="str">
        <f>IF(F1645="","",VLOOKUP(X1645,図書名リスト!$A$3:$W$900,17,0))</f>
        <v/>
      </c>
      <c r="O1645" s="11"/>
      <c r="P1645" s="23" t="str">
        <f>IF(F1645="","",VLOOKUP(X1645,図書名リスト!$A$3:$W$900,21,0))</f>
        <v/>
      </c>
      <c r="Q1645" s="22" t="str">
        <f>IF(F1645="","",VLOOKUP(X1645,図書名リスト!$A$3:$W$900,19,0))</f>
        <v/>
      </c>
      <c r="R1645" s="23" t="str">
        <f>IF(F1645="","",VLOOKUP(X1645,図書名リスト!$A$3:$W$900,20,0))</f>
        <v/>
      </c>
      <c r="S1645" s="22" t="str">
        <f>IF(F1645="","",VLOOKUP(X1645,図書名リスト!$A$3:$W$900,22,0))</f>
        <v/>
      </c>
      <c r="T1645" s="9" t="str">
        <f t="shared" si="125"/>
        <v xml:space="preserve"> </v>
      </c>
      <c r="U1645" s="9" t="str">
        <f t="shared" si="126"/>
        <v>　</v>
      </c>
      <c r="V1645" s="9" t="str">
        <f t="shared" si="127"/>
        <v xml:space="preserve"> </v>
      </c>
      <c r="W1645" s="9">
        <f t="shared" si="128"/>
        <v>0</v>
      </c>
      <c r="X1645" s="8" t="str">
        <f t="shared" si="129"/>
        <v/>
      </c>
    </row>
    <row r="1646" spans="1:24" ht="57" customHeight="1" x14ac:dyDescent="0.15">
      <c r="A1646" s="44"/>
      <c r="B1646" s="11"/>
      <c r="C1646" s="17"/>
      <c r="D1646" s="17"/>
      <c r="E1646" s="16"/>
      <c r="F1646" s="15"/>
      <c r="G1646" s="14"/>
      <c r="H1646" s="13" t="str">
        <f>IF(F1646="","",VLOOKUP(F1646,図書名リスト!$C$3:$W$900,16,0))</f>
        <v/>
      </c>
      <c r="I1646" s="12" t="str">
        <f>IF(F1646="","",VLOOKUP(X1646,図書名リスト!$A$3:$W$900,5,0))</f>
        <v/>
      </c>
      <c r="J1646" s="25" t="str">
        <f>IF(F1646="","",VLOOKUP(X1646,図書名リスト!$A$3:$W$900,9,0))</f>
        <v/>
      </c>
      <c r="K1646" s="24" t="str">
        <f>IF(F1646="","",VLOOKUP(X1646,図書名リスト!$A$3:$W$900,23,0))</f>
        <v/>
      </c>
      <c r="L1646" s="10" t="str">
        <f>IF(F1646="","",VLOOKUP(X1646,図書名リスト!$A$3:$W$900,11,0))</f>
        <v/>
      </c>
      <c r="M1646" s="43" t="str">
        <f>IF(F1646="","",VLOOKUP(X1646,図書名リスト!$A$3:$W$900,14,0))</f>
        <v/>
      </c>
      <c r="N1646" s="10" t="str">
        <f>IF(F1646="","",VLOOKUP(X1646,図書名リスト!$A$3:$W$900,17,0))</f>
        <v/>
      </c>
      <c r="O1646" s="11"/>
      <c r="P1646" s="23" t="str">
        <f>IF(F1646="","",VLOOKUP(X1646,図書名リスト!$A$3:$W$900,21,0))</f>
        <v/>
      </c>
      <c r="Q1646" s="22" t="str">
        <f>IF(F1646="","",VLOOKUP(X1646,図書名リスト!$A$3:$W$900,19,0))</f>
        <v/>
      </c>
      <c r="R1646" s="23" t="str">
        <f>IF(F1646="","",VLOOKUP(X1646,図書名リスト!$A$3:$W$900,20,0))</f>
        <v/>
      </c>
      <c r="S1646" s="22" t="str">
        <f>IF(F1646="","",VLOOKUP(X1646,図書名リスト!$A$3:$W$900,22,0))</f>
        <v/>
      </c>
      <c r="T1646" s="9" t="str">
        <f t="shared" si="125"/>
        <v xml:space="preserve"> </v>
      </c>
      <c r="U1646" s="9" t="str">
        <f t="shared" si="126"/>
        <v>　</v>
      </c>
      <c r="V1646" s="9" t="str">
        <f t="shared" si="127"/>
        <v xml:space="preserve"> </v>
      </c>
      <c r="W1646" s="9">
        <f t="shared" si="128"/>
        <v>0</v>
      </c>
      <c r="X1646" s="8" t="str">
        <f t="shared" si="129"/>
        <v/>
      </c>
    </row>
    <row r="1647" spans="1:24" ht="57" customHeight="1" x14ac:dyDescent="0.15">
      <c r="A1647" s="44"/>
      <c r="B1647" s="11"/>
      <c r="C1647" s="17"/>
      <c r="D1647" s="17"/>
      <c r="E1647" s="16"/>
      <c r="F1647" s="15"/>
      <c r="G1647" s="14"/>
      <c r="H1647" s="13" t="str">
        <f>IF(F1647="","",VLOOKUP(F1647,図書名リスト!$C$3:$W$900,16,0))</f>
        <v/>
      </c>
      <c r="I1647" s="12" t="str">
        <f>IF(F1647="","",VLOOKUP(X1647,図書名リスト!$A$3:$W$900,5,0))</f>
        <v/>
      </c>
      <c r="J1647" s="25" t="str">
        <f>IF(F1647="","",VLOOKUP(X1647,図書名リスト!$A$3:$W$900,9,0))</f>
        <v/>
      </c>
      <c r="K1647" s="24" t="str">
        <f>IF(F1647="","",VLOOKUP(X1647,図書名リスト!$A$3:$W$900,23,0))</f>
        <v/>
      </c>
      <c r="L1647" s="10" t="str">
        <f>IF(F1647="","",VLOOKUP(X1647,図書名リスト!$A$3:$W$900,11,0))</f>
        <v/>
      </c>
      <c r="M1647" s="43" t="str">
        <f>IF(F1647="","",VLOOKUP(X1647,図書名リスト!$A$3:$W$900,14,0))</f>
        <v/>
      </c>
      <c r="N1647" s="10" t="str">
        <f>IF(F1647="","",VLOOKUP(X1647,図書名リスト!$A$3:$W$900,17,0))</f>
        <v/>
      </c>
      <c r="O1647" s="11"/>
      <c r="P1647" s="23" t="str">
        <f>IF(F1647="","",VLOOKUP(X1647,図書名リスト!$A$3:$W$900,21,0))</f>
        <v/>
      </c>
      <c r="Q1647" s="22" t="str">
        <f>IF(F1647="","",VLOOKUP(X1647,図書名リスト!$A$3:$W$900,19,0))</f>
        <v/>
      </c>
      <c r="R1647" s="23" t="str">
        <f>IF(F1647="","",VLOOKUP(X1647,図書名リスト!$A$3:$W$900,20,0))</f>
        <v/>
      </c>
      <c r="S1647" s="22" t="str">
        <f>IF(F1647="","",VLOOKUP(X1647,図書名リスト!$A$3:$W$900,22,0))</f>
        <v/>
      </c>
      <c r="T1647" s="9" t="str">
        <f t="shared" si="125"/>
        <v xml:space="preserve"> </v>
      </c>
      <c r="U1647" s="9" t="str">
        <f t="shared" si="126"/>
        <v>　</v>
      </c>
      <c r="V1647" s="9" t="str">
        <f t="shared" si="127"/>
        <v xml:space="preserve"> </v>
      </c>
      <c r="W1647" s="9">
        <f t="shared" si="128"/>
        <v>0</v>
      </c>
      <c r="X1647" s="8" t="str">
        <f t="shared" si="129"/>
        <v/>
      </c>
    </row>
    <row r="1648" spans="1:24" ht="57" customHeight="1" x14ac:dyDescent="0.15">
      <c r="A1648" s="44"/>
      <c r="B1648" s="11"/>
      <c r="C1648" s="17"/>
      <c r="D1648" s="17"/>
      <c r="E1648" s="16"/>
      <c r="F1648" s="15"/>
      <c r="G1648" s="14"/>
      <c r="H1648" s="13" t="str">
        <f>IF(F1648="","",VLOOKUP(F1648,図書名リスト!$C$3:$W$900,16,0))</f>
        <v/>
      </c>
      <c r="I1648" s="12" t="str">
        <f>IF(F1648="","",VLOOKUP(X1648,図書名リスト!$A$3:$W$900,5,0))</f>
        <v/>
      </c>
      <c r="J1648" s="25" t="str">
        <f>IF(F1648="","",VLOOKUP(X1648,図書名リスト!$A$3:$W$900,9,0))</f>
        <v/>
      </c>
      <c r="K1648" s="24" t="str">
        <f>IF(F1648="","",VLOOKUP(X1648,図書名リスト!$A$3:$W$900,23,0))</f>
        <v/>
      </c>
      <c r="L1648" s="10" t="str">
        <f>IF(F1648="","",VLOOKUP(X1648,図書名リスト!$A$3:$W$900,11,0))</f>
        <v/>
      </c>
      <c r="M1648" s="43" t="str">
        <f>IF(F1648="","",VLOOKUP(X1648,図書名リスト!$A$3:$W$900,14,0))</f>
        <v/>
      </c>
      <c r="N1648" s="10" t="str">
        <f>IF(F1648="","",VLOOKUP(X1648,図書名リスト!$A$3:$W$900,17,0))</f>
        <v/>
      </c>
      <c r="O1648" s="11"/>
      <c r="P1648" s="23" t="str">
        <f>IF(F1648="","",VLOOKUP(X1648,図書名リスト!$A$3:$W$900,21,0))</f>
        <v/>
      </c>
      <c r="Q1648" s="22" t="str">
        <f>IF(F1648="","",VLOOKUP(X1648,図書名リスト!$A$3:$W$900,19,0))</f>
        <v/>
      </c>
      <c r="R1648" s="23" t="str">
        <f>IF(F1648="","",VLOOKUP(X1648,図書名リスト!$A$3:$W$900,20,0))</f>
        <v/>
      </c>
      <c r="S1648" s="22" t="str">
        <f>IF(F1648="","",VLOOKUP(X1648,図書名リスト!$A$3:$W$900,22,0))</f>
        <v/>
      </c>
      <c r="T1648" s="9" t="str">
        <f t="shared" si="125"/>
        <v xml:space="preserve"> </v>
      </c>
      <c r="U1648" s="9" t="str">
        <f t="shared" si="126"/>
        <v>　</v>
      </c>
      <c r="V1648" s="9" t="str">
        <f t="shared" si="127"/>
        <v xml:space="preserve"> </v>
      </c>
      <c r="W1648" s="9">
        <f t="shared" si="128"/>
        <v>0</v>
      </c>
      <c r="X1648" s="8" t="str">
        <f t="shared" si="129"/>
        <v/>
      </c>
    </row>
    <row r="1649" spans="1:24" ht="57" customHeight="1" x14ac:dyDescent="0.15">
      <c r="A1649" s="44"/>
      <c r="B1649" s="11"/>
      <c r="C1649" s="17"/>
      <c r="D1649" s="17"/>
      <c r="E1649" s="16"/>
      <c r="F1649" s="15"/>
      <c r="G1649" s="14"/>
      <c r="H1649" s="13" t="str">
        <f>IF(F1649="","",VLOOKUP(F1649,図書名リスト!$C$3:$W$900,16,0))</f>
        <v/>
      </c>
      <c r="I1649" s="12" t="str">
        <f>IF(F1649="","",VLOOKUP(X1649,図書名リスト!$A$3:$W$900,5,0))</f>
        <v/>
      </c>
      <c r="J1649" s="25" t="str">
        <f>IF(F1649="","",VLOOKUP(X1649,図書名リスト!$A$3:$W$900,9,0))</f>
        <v/>
      </c>
      <c r="K1649" s="24" t="str">
        <f>IF(F1649="","",VLOOKUP(X1649,図書名リスト!$A$3:$W$900,23,0))</f>
        <v/>
      </c>
      <c r="L1649" s="10" t="str">
        <f>IF(F1649="","",VLOOKUP(X1649,図書名リスト!$A$3:$W$900,11,0))</f>
        <v/>
      </c>
      <c r="M1649" s="43" t="str">
        <f>IF(F1649="","",VLOOKUP(X1649,図書名リスト!$A$3:$W$900,14,0))</f>
        <v/>
      </c>
      <c r="N1649" s="10" t="str">
        <f>IF(F1649="","",VLOOKUP(X1649,図書名リスト!$A$3:$W$900,17,0))</f>
        <v/>
      </c>
      <c r="O1649" s="11"/>
      <c r="P1649" s="23" t="str">
        <f>IF(F1649="","",VLOOKUP(X1649,図書名リスト!$A$3:$W$900,21,0))</f>
        <v/>
      </c>
      <c r="Q1649" s="22" t="str">
        <f>IF(F1649="","",VLOOKUP(X1649,図書名リスト!$A$3:$W$900,19,0))</f>
        <v/>
      </c>
      <c r="R1649" s="23" t="str">
        <f>IF(F1649="","",VLOOKUP(X1649,図書名リスト!$A$3:$W$900,20,0))</f>
        <v/>
      </c>
      <c r="S1649" s="22" t="str">
        <f>IF(F1649="","",VLOOKUP(X1649,図書名リスト!$A$3:$W$900,22,0))</f>
        <v/>
      </c>
      <c r="T1649" s="9" t="str">
        <f t="shared" si="125"/>
        <v xml:space="preserve"> </v>
      </c>
      <c r="U1649" s="9" t="str">
        <f t="shared" si="126"/>
        <v>　</v>
      </c>
      <c r="V1649" s="9" t="str">
        <f t="shared" si="127"/>
        <v xml:space="preserve"> </v>
      </c>
      <c r="W1649" s="9">
        <f t="shared" si="128"/>
        <v>0</v>
      </c>
      <c r="X1649" s="8" t="str">
        <f t="shared" si="129"/>
        <v/>
      </c>
    </row>
    <row r="1650" spans="1:24" ht="57" customHeight="1" x14ac:dyDescent="0.15">
      <c r="A1650" s="44"/>
      <c r="B1650" s="11"/>
      <c r="C1650" s="17"/>
      <c r="D1650" s="17"/>
      <c r="E1650" s="16"/>
      <c r="F1650" s="15"/>
      <c r="G1650" s="14"/>
      <c r="H1650" s="13" t="str">
        <f>IF(F1650="","",VLOOKUP(F1650,図書名リスト!$C$3:$W$900,16,0))</f>
        <v/>
      </c>
      <c r="I1650" s="12" t="str">
        <f>IF(F1650="","",VLOOKUP(X1650,図書名リスト!$A$3:$W$900,5,0))</f>
        <v/>
      </c>
      <c r="J1650" s="25" t="str">
        <f>IF(F1650="","",VLOOKUP(X1650,図書名リスト!$A$3:$W$900,9,0))</f>
        <v/>
      </c>
      <c r="K1650" s="24" t="str">
        <f>IF(F1650="","",VLOOKUP(X1650,図書名リスト!$A$3:$W$900,23,0))</f>
        <v/>
      </c>
      <c r="L1650" s="10" t="str">
        <f>IF(F1650="","",VLOOKUP(X1650,図書名リスト!$A$3:$W$900,11,0))</f>
        <v/>
      </c>
      <c r="M1650" s="43" t="str">
        <f>IF(F1650="","",VLOOKUP(X1650,図書名リスト!$A$3:$W$900,14,0))</f>
        <v/>
      </c>
      <c r="N1650" s="10" t="str">
        <f>IF(F1650="","",VLOOKUP(X1650,図書名リスト!$A$3:$W$900,17,0))</f>
        <v/>
      </c>
      <c r="O1650" s="11"/>
      <c r="P1650" s="23" t="str">
        <f>IF(F1650="","",VLOOKUP(X1650,図書名リスト!$A$3:$W$900,21,0))</f>
        <v/>
      </c>
      <c r="Q1650" s="22" t="str">
        <f>IF(F1650="","",VLOOKUP(X1650,図書名リスト!$A$3:$W$900,19,0))</f>
        <v/>
      </c>
      <c r="R1650" s="23" t="str">
        <f>IF(F1650="","",VLOOKUP(X1650,図書名リスト!$A$3:$W$900,20,0))</f>
        <v/>
      </c>
      <c r="S1650" s="22" t="str">
        <f>IF(F1650="","",VLOOKUP(X1650,図書名リスト!$A$3:$W$900,22,0))</f>
        <v/>
      </c>
      <c r="T1650" s="9" t="str">
        <f t="shared" si="125"/>
        <v xml:space="preserve"> </v>
      </c>
      <c r="U1650" s="9" t="str">
        <f t="shared" si="126"/>
        <v>　</v>
      </c>
      <c r="V1650" s="9" t="str">
        <f t="shared" si="127"/>
        <v xml:space="preserve"> </v>
      </c>
      <c r="W1650" s="9">
        <f t="shared" si="128"/>
        <v>0</v>
      </c>
      <c r="X1650" s="8" t="str">
        <f t="shared" si="129"/>
        <v/>
      </c>
    </row>
    <row r="1651" spans="1:24" ht="57" customHeight="1" x14ac:dyDescent="0.15">
      <c r="A1651" s="44"/>
      <c r="B1651" s="11"/>
      <c r="C1651" s="17"/>
      <c r="D1651" s="17"/>
      <c r="E1651" s="16"/>
      <c r="F1651" s="15"/>
      <c r="G1651" s="14"/>
      <c r="H1651" s="13" t="str">
        <f>IF(F1651="","",VLOOKUP(F1651,図書名リスト!$C$3:$W$900,16,0))</f>
        <v/>
      </c>
      <c r="I1651" s="12" t="str">
        <f>IF(F1651="","",VLOOKUP(X1651,図書名リスト!$A$3:$W$900,5,0))</f>
        <v/>
      </c>
      <c r="J1651" s="25" t="str">
        <f>IF(F1651="","",VLOOKUP(X1651,図書名リスト!$A$3:$W$900,9,0))</f>
        <v/>
      </c>
      <c r="K1651" s="24" t="str">
        <f>IF(F1651="","",VLOOKUP(X1651,図書名リスト!$A$3:$W$900,23,0))</f>
        <v/>
      </c>
      <c r="L1651" s="10" t="str">
        <f>IF(F1651="","",VLOOKUP(X1651,図書名リスト!$A$3:$W$900,11,0))</f>
        <v/>
      </c>
      <c r="M1651" s="43" t="str">
        <f>IF(F1651="","",VLOOKUP(X1651,図書名リスト!$A$3:$W$900,14,0))</f>
        <v/>
      </c>
      <c r="N1651" s="10" t="str">
        <f>IF(F1651="","",VLOOKUP(X1651,図書名リスト!$A$3:$W$900,17,0))</f>
        <v/>
      </c>
      <c r="O1651" s="11"/>
      <c r="P1651" s="23" t="str">
        <f>IF(F1651="","",VLOOKUP(X1651,図書名リスト!$A$3:$W$900,21,0))</f>
        <v/>
      </c>
      <c r="Q1651" s="22" t="str">
        <f>IF(F1651="","",VLOOKUP(X1651,図書名リスト!$A$3:$W$900,19,0))</f>
        <v/>
      </c>
      <c r="R1651" s="23" t="str">
        <f>IF(F1651="","",VLOOKUP(X1651,図書名リスト!$A$3:$W$900,20,0))</f>
        <v/>
      </c>
      <c r="S1651" s="22" t="str">
        <f>IF(F1651="","",VLOOKUP(X1651,図書名リスト!$A$3:$W$900,22,0))</f>
        <v/>
      </c>
      <c r="T1651" s="9" t="str">
        <f t="shared" si="125"/>
        <v xml:space="preserve"> </v>
      </c>
      <c r="U1651" s="9" t="str">
        <f t="shared" si="126"/>
        <v>　</v>
      </c>
      <c r="V1651" s="9" t="str">
        <f t="shared" si="127"/>
        <v xml:space="preserve"> </v>
      </c>
      <c r="W1651" s="9">
        <f t="shared" si="128"/>
        <v>0</v>
      </c>
      <c r="X1651" s="8" t="str">
        <f t="shared" si="129"/>
        <v/>
      </c>
    </row>
    <row r="1652" spans="1:24" ht="57" customHeight="1" x14ac:dyDescent="0.15">
      <c r="A1652" s="44"/>
      <c r="B1652" s="11"/>
      <c r="C1652" s="17"/>
      <c r="D1652" s="17"/>
      <c r="E1652" s="16"/>
      <c r="F1652" s="15"/>
      <c r="G1652" s="14"/>
      <c r="H1652" s="13" t="str">
        <f>IF(F1652="","",VLOOKUP(F1652,図書名リスト!$C$3:$W$900,16,0))</f>
        <v/>
      </c>
      <c r="I1652" s="12" t="str">
        <f>IF(F1652="","",VLOOKUP(X1652,図書名リスト!$A$3:$W$900,5,0))</f>
        <v/>
      </c>
      <c r="J1652" s="25" t="str">
        <f>IF(F1652="","",VLOOKUP(X1652,図書名リスト!$A$3:$W$900,9,0))</f>
        <v/>
      </c>
      <c r="K1652" s="24" t="str">
        <f>IF(F1652="","",VLOOKUP(X1652,図書名リスト!$A$3:$W$900,23,0))</f>
        <v/>
      </c>
      <c r="L1652" s="10" t="str">
        <f>IF(F1652="","",VLOOKUP(X1652,図書名リスト!$A$3:$W$900,11,0))</f>
        <v/>
      </c>
      <c r="M1652" s="43" t="str">
        <f>IF(F1652="","",VLOOKUP(X1652,図書名リスト!$A$3:$W$900,14,0))</f>
        <v/>
      </c>
      <c r="N1652" s="10" t="str">
        <f>IF(F1652="","",VLOOKUP(X1652,図書名リスト!$A$3:$W$900,17,0))</f>
        <v/>
      </c>
      <c r="O1652" s="11"/>
      <c r="P1652" s="23" t="str">
        <f>IF(F1652="","",VLOOKUP(X1652,図書名リスト!$A$3:$W$900,21,0))</f>
        <v/>
      </c>
      <c r="Q1652" s="22" t="str">
        <f>IF(F1652="","",VLOOKUP(X1652,図書名リスト!$A$3:$W$900,19,0))</f>
        <v/>
      </c>
      <c r="R1652" s="23" t="str">
        <f>IF(F1652="","",VLOOKUP(X1652,図書名リスト!$A$3:$W$900,20,0))</f>
        <v/>
      </c>
      <c r="S1652" s="22" t="str">
        <f>IF(F1652="","",VLOOKUP(X1652,図書名リスト!$A$3:$W$900,22,0))</f>
        <v/>
      </c>
      <c r="T1652" s="9" t="str">
        <f t="shared" si="125"/>
        <v xml:space="preserve"> </v>
      </c>
      <c r="U1652" s="9" t="str">
        <f t="shared" si="126"/>
        <v>　</v>
      </c>
      <c r="V1652" s="9" t="str">
        <f t="shared" si="127"/>
        <v xml:space="preserve"> </v>
      </c>
      <c r="W1652" s="9">
        <f t="shared" si="128"/>
        <v>0</v>
      </c>
      <c r="X1652" s="8" t="str">
        <f t="shared" si="129"/>
        <v/>
      </c>
    </row>
    <row r="1653" spans="1:24" ht="57" customHeight="1" x14ac:dyDescent="0.15">
      <c r="A1653" s="44"/>
      <c r="B1653" s="11"/>
      <c r="C1653" s="17"/>
      <c r="D1653" s="17"/>
      <c r="E1653" s="16"/>
      <c r="F1653" s="15"/>
      <c r="G1653" s="14"/>
      <c r="H1653" s="13" t="str">
        <f>IF(F1653="","",VLOOKUP(F1653,図書名リスト!$C$3:$W$900,16,0))</f>
        <v/>
      </c>
      <c r="I1653" s="12" t="str">
        <f>IF(F1653="","",VLOOKUP(X1653,図書名リスト!$A$3:$W$900,5,0))</f>
        <v/>
      </c>
      <c r="J1653" s="25" t="str">
        <f>IF(F1653="","",VLOOKUP(X1653,図書名リスト!$A$3:$W$900,9,0))</f>
        <v/>
      </c>
      <c r="K1653" s="24" t="str">
        <f>IF(F1653="","",VLOOKUP(X1653,図書名リスト!$A$3:$W$900,23,0))</f>
        <v/>
      </c>
      <c r="L1653" s="10" t="str">
        <f>IF(F1653="","",VLOOKUP(X1653,図書名リスト!$A$3:$W$900,11,0))</f>
        <v/>
      </c>
      <c r="M1653" s="43" t="str">
        <f>IF(F1653="","",VLOOKUP(X1653,図書名リスト!$A$3:$W$900,14,0))</f>
        <v/>
      </c>
      <c r="N1653" s="10" t="str">
        <f>IF(F1653="","",VLOOKUP(X1653,図書名リスト!$A$3:$W$900,17,0))</f>
        <v/>
      </c>
      <c r="O1653" s="11"/>
      <c r="P1653" s="23" t="str">
        <f>IF(F1653="","",VLOOKUP(X1653,図書名リスト!$A$3:$W$900,21,0))</f>
        <v/>
      </c>
      <c r="Q1653" s="22" t="str">
        <f>IF(F1653="","",VLOOKUP(X1653,図書名リスト!$A$3:$W$900,19,0))</f>
        <v/>
      </c>
      <c r="R1653" s="23" t="str">
        <f>IF(F1653="","",VLOOKUP(X1653,図書名リスト!$A$3:$W$900,20,0))</f>
        <v/>
      </c>
      <c r="S1653" s="22" t="str">
        <f>IF(F1653="","",VLOOKUP(X1653,図書名リスト!$A$3:$W$900,22,0))</f>
        <v/>
      </c>
      <c r="T1653" s="9" t="str">
        <f t="shared" si="125"/>
        <v xml:space="preserve"> </v>
      </c>
      <c r="U1653" s="9" t="str">
        <f t="shared" si="126"/>
        <v>　</v>
      </c>
      <c r="V1653" s="9" t="str">
        <f t="shared" si="127"/>
        <v xml:space="preserve"> </v>
      </c>
      <c r="W1653" s="9">
        <f t="shared" si="128"/>
        <v>0</v>
      </c>
      <c r="X1653" s="8" t="str">
        <f t="shared" si="129"/>
        <v/>
      </c>
    </row>
    <row r="1654" spans="1:24" ht="57" customHeight="1" x14ac:dyDescent="0.15">
      <c r="A1654" s="44"/>
      <c r="B1654" s="11"/>
      <c r="C1654" s="17"/>
      <c r="D1654" s="17"/>
      <c r="E1654" s="16"/>
      <c r="F1654" s="15"/>
      <c r="G1654" s="14"/>
      <c r="H1654" s="13" t="str">
        <f>IF(F1654="","",VLOOKUP(F1654,図書名リスト!$C$3:$W$900,16,0))</f>
        <v/>
      </c>
      <c r="I1654" s="12" t="str">
        <f>IF(F1654="","",VLOOKUP(X1654,図書名リスト!$A$3:$W$900,5,0))</f>
        <v/>
      </c>
      <c r="J1654" s="25" t="str">
        <f>IF(F1654="","",VLOOKUP(X1654,図書名リスト!$A$3:$W$900,9,0))</f>
        <v/>
      </c>
      <c r="K1654" s="24" t="str">
        <f>IF(F1654="","",VLOOKUP(X1654,図書名リスト!$A$3:$W$900,23,0))</f>
        <v/>
      </c>
      <c r="L1654" s="10" t="str">
        <f>IF(F1654="","",VLOOKUP(X1654,図書名リスト!$A$3:$W$900,11,0))</f>
        <v/>
      </c>
      <c r="M1654" s="43" t="str">
        <f>IF(F1654="","",VLOOKUP(X1654,図書名リスト!$A$3:$W$900,14,0))</f>
        <v/>
      </c>
      <c r="N1654" s="10" t="str">
        <f>IF(F1654="","",VLOOKUP(X1654,図書名リスト!$A$3:$W$900,17,0))</f>
        <v/>
      </c>
      <c r="O1654" s="11"/>
      <c r="P1654" s="23" t="str">
        <f>IF(F1654="","",VLOOKUP(X1654,図書名リスト!$A$3:$W$900,21,0))</f>
        <v/>
      </c>
      <c r="Q1654" s="22" t="str">
        <f>IF(F1654="","",VLOOKUP(X1654,図書名リスト!$A$3:$W$900,19,0))</f>
        <v/>
      </c>
      <c r="R1654" s="23" t="str">
        <f>IF(F1654="","",VLOOKUP(X1654,図書名リスト!$A$3:$W$900,20,0))</f>
        <v/>
      </c>
      <c r="S1654" s="22" t="str">
        <f>IF(F1654="","",VLOOKUP(X1654,図書名リスト!$A$3:$W$900,22,0))</f>
        <v/>
      </c>
      <c r="T1654" s="9" t="str">
        <f t="shared" si="125"/>
        <v xml:space="preserve"> </v>
      </c>
      <c r="U1654" s="9" t="str">
        <f t="shared" si="126"/>
        <v>　</v>
      </c>
      <c r="V1654" s="9" t="str">
        <f t="shared" si="127"/>
        <v xml:space="preserve"> </v>
      </c>
      <c r="W1654" s="9">
        <f t="shared" si="128"/>
        <v>0</v>
      </c>
      <c r="X1654" s="8" t="str">
        <f t="shared" si="129"/>
        <v/>
      </c>
    </row>
    <row r="1655" spans="1:24" ht="57" customHeight="1" x14ac:dyDescent="0.15">
      <c r="A1655" s="44"/>
      <c r="B1655" s="11"/>
      <c r="C1655" s="17"/>
      <c r="D1655" s="17"/>
      <c r="E1655" s="16"/>
      <c r="F1655" s="15"/>
      <c r="G1655" s="14"/>
      <c r="H1655" s="13" t="str">
        <f>IF(F1655="","",VLOOKUP(F1655,図書名リスト!$C$3:$W$900,16,0))</f>
        <v/>
      </c>
      <c r="I1655" s="12" t="str">
        <f>IF(F1655="","",VLOOKUP(X1655,図書名リスト!$A$3:$W$900,5,0))</f>
        <v/>
      </c>
      <c r="J1655" s="25" t="str">
        <f>IF(F1655="","",VLOOKUP(X1655,図書名リスト!$A$3:$W$900,9,0))</f>
        <v/>
      </c>
      <c r="K1655" s="24" t="str">
        <f>IF(F1655="","",VLOOKUP(X1655,図書名リスト!$A$3:$W$900,23,0))</f>
        <v/>
      </c>
      <c r="L1655" s="10" t="str">
        <f>IF(F1655="","",VLOOKUP(X1655,図書名リスト!$A$3:$W$900,11,0))</f>
        <v/>
      </c>
      <c r="M1655" s="43" t="str">
        <f>IF(F1655="","",VLOOKUP(X1655,図書名リスト!$A$3:$W$900,14,0))</f>
        <v/>
      </c>
      <c r="N1655" s="10" t="str">
        <f>IF(F1655="","",VLOOKUP(X1655,図書名リスト!$A$3:$W$900,17,0))</f>
        <v/>
      </c>
      <c r="O1655" s="11"/>
      <c r="P1655" s="23" t="str">
        <f>IF(F1655="","",VLOOKUP(X1655,図書名リスト!$A$3:$W$900,21,0))</f>
        <v/>
      </c>
      <c r="Q1655" s="22" t="str">
        <f>IF(F1655="","",VLOOKUP(X1655,図書名リスト!$A$3:$W$900,19,0))</f>
        <v/>
      </c>
      <c r="R1655" s="23" t="str">
        <f>IF(F1655="","",VLOOKUP(X1655,図書名リスト!$A$3:$W$900,20,0))</f>
        <v/>
      </c>
      <c r="S1655" s="22" t="str">
        <f>IF(F1655="","",VLOOKUP(X1655,図書名リスト!$A$3:$W$900,22,0))</f>
        <v/>
      </c>
      <c r="T1655" s="9" t="str">
        <f t="shared" si="125"/>
        <v xml:space="preserve"> </v>
      </c>
      <c r="U1655" s="9" t="str">
        <f t="shared" si="126"/>
        <v>　</v>
      </c>
      <c r="V1655" s="9" t="str">
        <f t="shared" si="127"/>
        <v xml:space="preserve"> </v>
      </c>
      <c r="W1655" s="9">
        <f t="shared" si="128"/>
        <v>0</v>
      </c>
      <c r="X1655" s="8" t="str">
        <f t="shared" si="129"/>
        <v/>
      </c>
    </row>
    <row r="1656" spans="1:24" ht="57" customHeight="1" x14ac:dyDescent="0.15">
      <c r="A1656" s="44"/>
      <c r="B1656" s="11"/>
      <c r="C1656" s="17"/>
      <c r="D1656" s="17"/>
      <c r="E1656" s="16"/>
      <c r="F1656" s="15"/>
      <c r="G1656" s="14"/>
      <c r="H1656" s="13" t="str">
        <f>IF(F1656="","",VLOOKUP(F1656,図書名リスト!$C$3:$W$900,16,0))</f>
        <v/>
      </c>
      <c r="I1656" s="12" t="str">
        <f>IF(F1656="","",VLOOKUP(X1656,図書名リスト!$A$3:$W$900,5,0))</f>
        <v/>
      </c>
      <c r="J1656" s="25" t="str">
        <f>IF(F1656="","",VLOOKUP(X1656,図書名リスト!$A$3:$W$900,9,0))</f>
        <v/>
      </c>
      <c r="K1656" s="24" t="str">
        <f>IF(F1656="","",VLOOKUP(X1656,図書名リスト!$A$3:$W$900,23,0))</f>
        <v/>
      </c>
      <c r="L1656" s="10" t="str">
        <f>IF(F1656="","",VLOOKUP(X1656,図書名リスト!$A$3:$W$900,11,0))</f>
        <v/>
      </c>
      <c r="M1656" s="43" t="str">
        <f>IF(F1656="","",VLOOKUP(X1656,図書名リスト!$A$3:$W$900,14,0))</f>
        <v/>
      </c>
      <c r="N1656" s="10" t="str">
        <f>IF(F1656="","",VLOOKUP(X1656,図書名リスト!$A$3:$W$900,17,0))</f>
        <v/>
      </c>
      <c r="O1656" s="11"/>
      <c r="P1656" s="23" t="str">
        <f>IF(F1656="","",VLOOKUP(X1656,図書名リスト!$A$3:$W$900,21,0))</f>
        <v/>
      </c>
      <c r="Q1656" s="22" t="str">
        <f>IF(F1656="","",VLOOKUP(X1656,図書名リスト!$A$3:$W$900,19,0))</f>
        <v/>
      </c>
      <c r="R1656" s="23" t="str">
        <f>IF(F1656="","",VLOOKUP(X1656,図書名リスト!$A$3:$W$900,20,0))</f>
        <v/>
      </c>
      <c r="S1656" s="22" t="str">
        <f>IF(F1656="","",VLOOKUP(X1656,図書名リスト!$A$3:$W$900,22,0))</f>
        <v/>
      </c>
      <c r="T1656" s="9" t="str">
        <f t="shared" si="125"/>
        <v xml:space="preserve"> </v>
      </c>
      <c r="U1656" s="9" t="str">
        <f t="shared" si="126"/>
        <v>　</v>
      </c>
      <c r="V1656" s="9" t="str">
        <f t="shared" si="127"/>
        <v xml:space="preserve"> </v>
      </c>
      <c r="W1656" s="9">
        <f t="shared" si="128"/>
        <v>0</v>
      </c>
      <c r="X1656" s="8" t="str">
        <f t="shared" si="129"/>
        <v/>
      </c>
    </row>
    <row r="1657" spans="1:24" ht="57" customHeight="1" x14ac:dyDescent="0.15">
      <c r="A1657" s="44"/>
      <c r="B1657" s="11"/>
      <c r="C1657" s="17"/>
      <c r="D1657" s="17"/>
      <c r="E1657" s="16"/>
      <c r="F1657" s="15"/>
      <c r="G1657" s="14"/>
      <c r="H1657" s="13" t="str">
        <f>IF(F1657="","",VLOOKUP(F1657,図書名リスト!$C$3:$W$900,16,0))</f>
        <v/>
      </c>
      <c r="I1657" s="12" t="str">
        <f>IF(F1657="","",VLOOKUP(X1657,図書名リスト!$A$3:$W$900,5,0))</f>
        <v/>
      </c>
      <c r="J1657" s="25" t="str">
        <f>IF(F1657="","",VLOOKUP(X1657,図書名リスト!$A$3:$W$900,9,0))</f>
        <v/>
      </c>
      <c r="K1657" s="24" t="str">
        <f>IF(F1657="","",VLOOKUP(X1657,図書名リスト!$A$3:$W$900,23,0))</f>
        <v/>
      </c>
      <c r="L1657" s="10" t="str">
        <f>IF(F1657="","",VLOOKUP(X1657,図書名リスト!$A$3:$W$900,11,0))</f>
        <v/>
      </c>
      <c r="M1657" s="43" t="str">
        <f>IF(F1657="","",VLOOKUP(X1657,図書名リスト!$A$3:$W$900,14,0))</f>
        <v/>
      </c>
      <c r="N1657" s="10" t="str">
        <f>IF(F1657="","",VLOOKUP(X1657,図書名リスト!$A$3:$W$900,17,0))</f>
        <v/>
      </c>
      <c r="O1657" s="11"/>
      <c r="P1657" s="23" t="str">
        <f>IF(F1657="","",VLOOKUP(X1657,図書名リスト!$A$3:$W$900,21,0))</f>
        <v/>
      </c>
      <c r="Q1657" s="22" t="str">
        <f>IF(F1657="","",VLOOKUP(X1657,図書名リスト!$A$3:$W$900,19,0))</f>
        <v/>
      </c>
      <c r="R1657" s="23" t="str">
        <f>IF(F1657="","",VLOOKUP(X1657,図書名リスト!$A$3:$W$900,20,0))</f>
        <v/>
      </c>
      <c r="S1657" s="22" t="str">
        <f>IF(F1657="","",VLOOKUP(X1657,図書名リスト!$A$3:$W$900,22,0))</f>
        <v/>
      </c>
      <c r="T1657" s="9" t="str">
        <f t="shared" si="125"/>
        <v xml:space="preserve"> </v>
      </c>
      <c r="U1657" s="9" t="str">
        <f t="shared" si="126"/>
        <v>　</v>
      </c>
      <c r="V1657" s="9" t="str">
        <f t="shared" si="127"/>
        <v xml:space="preserve"> </v>
      </c>
      <c r="W1657" s="9">
        <f t="shared" si="128"/>
        <v>0</v>
      </c>
      <c r="X1657" s="8" t="str">
        <f t="shared" si="129"/>
        <v/>
      </c>
    </row>
    <row r="1658" spans="1:24" ht="57" customHeight="1" x14ac:dyDescent="0.15">
      <c r="A1658" s="44"/>
      <c r="B1658" s="11"/>
      <c r="C1658" s="17"/>
      <c r="D1658" s="17"/>
      <c r="E1658" s="16"/>
      <c r="F1658" s="15"/>
      <c r="G1658" s="14"/>
      <c r="H1658" s="13" t="str">
        <f>IF(F1658="","",VLOOKUP(F1658,図書名リスト!$C$3:$W$900,16,0))</f>
        <v/>
      </c>
      <c r="I1658" s="12" t="str">
        <f>IF(F1658="","",VLOOKUP(X1658,図書名リスト!$A$3:$W$900,5,0))</f>
        <v/>
      </c>
      <c r="J1658" s="25" t="str">
        <f>IF(F1658="","",VLOOKUP(X1658,図書名リスト!$A$3:$W$900,9,0))</f>
        <v/>
      </c>
      <c r="K1658" s="24" t="str">
        <f>IF(F1658="","",VLOOKUP(X1658,図書名リスト!$A$3:$W$900,23,0))</f>
        <v/>
      </c>
      <c r="L1658" s="10" t="str">
        <f>IF(F1658="","",VLOOKUP(X1658,図書名リスト!$A$3:$W$900,11,0))</f>
        <v/>
      </c>
      <c r="M1658" s="43" t="str">
        <f>IF(F1658="","",VLOOKUP(X1658,図書名リスト!$A$3:$W$900,14,0))</f>
        <v/>
      </c>
      <c r="N1658" s="10" t="str">
        <f>IF(F1658="","",VLOOKUP(X1658,図書名リスト!$A$3:$W$900,17,0))</f>
        <v/>
      </c>
      <c r="O1658" s="11"/>
      <c r="P1658" s="23" t="str">
        <f>IF(F1658="","",VLOOKUP(X1658,図書名リスト!$A$3:$W$900,21,0))</f>
        <v/>
      </c>
      <c r="Q1658" s="22" t="str">
        <f>IF(F1658="","",VLOOKUP(X1658,図書名リスト!$A$3:$W$900,19,0))</f>
        <v/>
      </c>
      <c r="R1658" s="23" t="str">
        <f>IF(F1658="","",VLOOKUP(X1658,図書名リスト!$A$3:$W$900,20,0))</f>
        <v/>
      </c>
      <c r="S1658" s="22" t="str">
        <f>IF(F1658="","",VLOOKUP(X1658,図書名リスト!$A$3:$W$900,22,0))</f>
        <v/>
      </c>
      <c r="T1658" s="9" t="str">
        <f t="shared" si="125"/>
        <v xml:space="preserve"> </v>
      </c>
      <c r="U1658" s="9" t="str">
        <f t="shared" si="126"/>
        <v>　</v>
      </c>
      <c r="V1658" s="9" t="str">
        <f t="shared" si="127"/>
        <v xml:space="preserve"> </v>
      </c>
      <c r="W1658" s="9">
        <f t="shared" si="128"/>
        <v>0</v>
      </c>
      <c r="X1658" s="8" t="str">
        <f t="shared" si="129"/>
        <v/>
      </c>
    </row>
    <row r="1659" spans="1:24" ht="57" customHeight="1" x14ac:dyDescent="0.15">
      <c r="A1659" s="44"/>
      <c r="B1659" s="11"/>
      <c r="C1659" s="17"/>
      <c r="D1659" s="17"/>
      <c r="E1659" s="16"/>
      <c r="F1659" s="15"/>
      <c r="G1659" s="14"/>
      <c r="H1659" s="13" t="str">
        <f>IF(F1659="","",VLOOKUP(F1659,図書名リスト!$C$3:$W$900,16,0))</f>
        <v/>
      </c>
      <c r="I1659" s="12" t="str">
        <f>IF(F1659="","",VLOOKUP(X1659,図書名リスト!$A$3:$W$900,5,0))</f>
        <v/>
      </c>
      <c r="J1659" s="25" t="str">
        <f>IF(F1659="","",VLOOKUP(X1659,図書名リスト!$A$3:$W$900,9,0))</f>
        <v/>
      </c>
      <c r="K1659" s="24" t="str">
        <f>IF(F1659="","",VLOOKUP(X1659,図書名リスト!$A$3:$W$900,23,0))</f>
        <v/>
      </c>
      <c r="L1659" s="10" t="str">
        <f>IF(F1659="","",VLOOKUP(X1659,図書名リスト!$A$3:$W$900,11,0))</f>
        <v/>
      </c>
      <c r="M1659" s="43" t="str">
        <f>IF(F1659="","",VLOOKUP(X1659,図書名リスト!$A$3:$W$900,14,0))</f>
        <v/>
      </c>
      <c r="N1659" s="10" t="str">
        <f>IF(F1659="","",VLOOKUP(X1659,図書名リスト!$A$3:$W$900,17,0))</f>
        <v/>
      </c>
      <c r="O1659" s="11"/>
      <c r="P1659" s="23" t="str">
        <f>IF(F1659="","",VLOOKUP(X1659,図書名リスト!$A$3:$W$900,21,0))</f>
        <v/>
      </c>
      <c r="Q1659" s="22" t="str">
        <f>IF(F1659="","",VLOOKUP(X1659,図書名リスト!$A$3:$W$900,19,0))</f>
        <v/>
      </c>
      <c r="R1659" s="23" t="str">
        <f>IF(F1659="","",VLOOKUP(X1659,図書名リスト!$A$3:$W$900,20,0))</f>
        <v/>
      </c>
      <c r="S1659" s="22" t="str">
        <f>IF(F1659="","",VLOOKUP(X1659,図書名リスト!$A$3:$W$900,22,0))</f>
        <v/>
      </c>
      <c r="T1659" s="9" t="str">
        <f t="shared" si="125"/>
        <v xml:space="preserve"> </v>
      </c>
      <c r="U1659" s="9" t="str">
        <f t="shared" si="126"/>
        <v>　</v>
      </c>
      <c r="V1659" s="9" t="str">
        <f t="shared" si="127"/>
        <v xml:space="preserve"> </v>
      </c>
      <c r="W1659" s="9">
        <f t="shared" si="128"/>
        <v>0</v>
      </c>
      <c r="X1659" s="8" t="str">
        <f t="shared" si="129"/>
        <v/>
      </c>
    </row>
    <row r="1660" spans="1:24" ht="57" customHeight="1" x14ac:dyDescent="0.15">
      <c r="A1660" s="44"/>
      <c r="B1660" s="11"/>
      <c r="C1660" s="17"/>
      <c r="D1660" s="17"/>
      <c r="E1660" s="16"/>
      <c r="F1660" s="15"/>
      <c r="G1660" s="14"/>
      <c r="H1660" s="13" t="str">
        <f>IF(F1660="","",VLOOKUP(F1660,図書名リスト!$C$3:$W$900,16,0))</f>
        <v/>
      </c>
      <c r="I1660" s="12" t="str">
        <f>IF(F1660="","",VLOOKUP(X1660,図書名リスト!$A$3:$W$900,5,0))</f>
        <v/>
      </c>
      <c r="J1660" s="25" t="str">
        <f>IF(F1660="","",VLOOKUP(X1660,図書名リスト!$A$3:$W$900,9,0))</f>
        <v/>
      </c>
      <c r="K1660" s="24" t="str">
        <f>IF(F1660="","",VLOOKUP(X1660,図書名リスト!$A$3:$W$900,23,0))</f>
        <v/>
      </c>
      <c r="L1660" s="10" t="str">
        <f>IF(F1660="","",VLOOKUP(X1660,図書名リスト!$A$3:$W$900,11,0))</f>
        <v/>
      </c>
      <c r="M1660" s="43" t="str">
        <f>IF(F1660="","",VLOOKUP(X1660,図書名リスト!$A$3:$W$900,14,0))</f>
        <v/>
      </c>
      <c r="N1660" s="10" t="str">
        <f>IF(F1660="","",VLOOKUP(X1660,図書名リスト!$A$3:$W$900,17,0))</f>
        <v/>
      </c>
      <c r="O1660" s="11"/>
      <c r="P1660" s="23" t="str">
        <f>IF(F1660="","",VLOOKUP(X1660,図書名リスト!$A$3:$W$900,21,0))</f>
        <v/>
      </c>
      <c r="Q1660" s="22" t="str">
        <f>IF(F1660="","",VLOOKUP(X1660,図書名リスト!$A$3:$W$900,19,0))</f>
        <v/>
      </c>
      <c r="R1660" s="23" t="str">
        <f>IF(F1660="","",VLOOKUP(X1660,図書名リスト!$A$3:$W$900,20,0))</f>
        <v/>
      </c>
      <c r="S1660" s="22" t="str">
        <f>IF(F1660="","",VLOOKUP(X1660,図書名リスト!$A$3:$W$900,22,0))</f>
        <v/>
      </c>
      <c r="T1660" s="9" t="str">
        <f t="shared" si="125"/>
        <v xml:space="preserve"> </v>
      </c>
      <c r="U1660" s="9" t="str">
        <f t="shared" si="126"/>
        <v>　</v>
      </c>
      <c r="V1660" s="9" t="str">
        <f t="shared" si="127"/>
        <v xml:space="preserve"> </v>
      </c>
      <c r="W1660" s="9">
        <f t="shared" si="128"/>
        <v>0</v>
      </c>
      <c r="X1660" s="8" t="str">
        <f t="shared" si="129"/>
        <v/>
      </c>
    </row>
    <row r="1661" spans="1:24" ht="57" customHeight="1" x14ac:dyDescent="0.15">
      <c r="A1661" s="44"/>
      <c r="B1661" s="11"/>
      <c r="C1661" s="17"/>
      <c r="D1661" s="17"/>
      <c r="E1661" s="16"/>
      <c r="F1661" s="15"/>
      <c r="G1661" s="14"/>
      <c r="H1661" s="13" t="str">
        <f>IF(F1661="","",VLOOKUP(F1661,図書名リスト!$C$3:$W$900,16,0))</f>
        <v/>
      </c>
      <c r="I1661" s="12" t="str">
        <f>IF(F1661="","",VLOOKUP(X1661,図書名リスト!$A$3:$W$900,5,0))</f>
        <v/>
      </c>
      <c r="J1661" s="25" t="str">
        <f>IF(F1661="","",VLOOKUP(X1661,図書名リスト!$A$3:$W$900,9,0))</f>
        <v/>
      </c>
      <c r="K1661" s="24" t="str">
        <f>IF(F1661="","",VLOOKUP(X1661,図書名リスト!$A$3:$W$900,23,0))</f>
        <v/>
      </c>
      <c r="L1661" s="10" t="str">
        <f>IF(F1661="","",VLOOKUP(X1661,図書名リスト!$A$3:$W$900,11,0))</f>
        <v/>
      </c>
      <c r="M1661" s="43" t="str">
        <f>IF(F1661="","",VLOOKUP(X1661,図書名リスト!$A$3:$W$900,14,0))</f>
        <v/>
      </c>
      <c r="N1661" s="10" t="str">
        <f>IF(F1661="","",VLOOKUP(X1661,図書名リスト!$A$3:$W$900,17,0))</f>
        <v/>
      </c>
      <c r="O1661" s="11"/>
      <c r="P1661" s="23" t="str">
        <f>IF(F1661="","",VLOOKUP(X1661,図書名リスト!$A$3:$W$900,21,0))</f>
        <v/>
      </c>
      <c r="Q1661" s="22" t="str">
        <f>IF(F1661="","",VLOOKUP(X1661,図書名リスト!$A$3:$W$900,19,0))</f>
        <v/>
      </c>
      <c r="R1661" s="23" t="str">
        <f>IF(F1661="","",VLOOKUP(X1661,図書名リスト!$A$3:$W$900,20,0))</f>
        <v/>
      </c>
      <c r="S1661" s="22" t="str">
        <f>IF(F1661="","",VLOOKUP(X1661,図書名リスト!$A$3:$W$900,22,0))</f>
        <v/>
      </c>
      <c r="T1661" s="9" t="str">
        <f t="shared" si="125"/>
        <v xml:space="preserve"> </v>
      </c>
      <c r="U1661" s="9" t="str">
        <f t="shared" si="126"/>
        <v>　</v>
      </c>
      <c r="V1661" s="9" t="str">
        <f t="shared" si="127"/>
        <v xml:space="preserve"> </v>
      </c>
      <c r="W1661" s="9">
        <f t="shared" si="128"/>
        <v>0</v>
      </c>
      <c r="X1661" s="8" t="str">
        <f t="shared" si="129"/>
        <v/>
      </c>
    </row>
    <row r="1662" spans="1:24" ht="57" customHeight="1" x14ac:dyDescent="0.15">
      <c r="A1662" s="44"/>
      <c r="B1662" s="11"/>
      <c r="C1662" s="17"/>
      <c r="D1662" s="17"/>
      <c r="E1662" s="16"/>
      <c r="F1662" s="15"/>
      <c r="G1662" s="14"/>
      <c r="H1662" s="13" t="str">
        <f>IF(F1662="","",VLOOKUP(F1662,図書名リスト!$C$3:$W$900,16,0))</f>
        <v/>
      </c>
      <c r="I1662" s="12" t="str">
        <f>IF(F1662="","",VLOOKUP(X1662,図書名リスト!$A$3:$W$900,5,0))</f>
        <v/>
      </c>
      <c r="J1662" s="25" t="str">
        <f>IF(F1662="","",VLOOKUP(X1662,図書名リスト!$A$3:$W$900,9,0))</f>
        <v/>
      </c>
      <c r="K1662" s="24" t="str">
        <f>IF(F1662="","",VLOOKUP(X1662,図書名リスト!$A$3:$W$900,23,0))</f>
        <v/>
      </c>
      <c r="L1662" s="10" t="str">
        <f>IF(F1662="","",VLOOKUP(X1662,図書名リスト!$A$3:$W$900,11,0))</f>
        <v/>
      </c>
      <c r="M1662" s="43" t="str">
        <f>IF(F1662="","",VLOOKUP(X1662,図書名リスト!$A$3:$W$900,14,0))</f>
        <v/>
      </c>
      <c r="N1662" s="10" t="str">
        <f>IF(F1662="","",VLOOKUP(X1662,図書名リスト!$A$3:$W$900,17,0))</f>
        <v/>
      </c>
      <c r="O1662" s="11"/>
      <c r="P1662" s="23" t="str">
        <f>IF(F1662="","",VLOOKUP(X1662,図書名リスト!$A$3:$W$900,21,0))</f>
        <v/>
      </c>
      <c r="Q1662" s="22" t="str">
        <f>IF(F1662="","",VLOOKUP(X1662,図書名リスト!$A$3:$W$900,19,0))</f>
        <v/>
      </c>
      <c r="R1662" s="23" t="str">
        <f>IF(F1662="","",VLOOKUP(X1662,図書名リスト!$A$3:$W$900,20,0))</f>
        <v/>
      </c>
      <c r="S1662" s="22" t="str">
        <f>IF(F1662="","",VLOOKUP(X1662,図書名リスト!$A$3:$W$900,22,0))</f>
        <v/>
      </c>
      <c r="T1662" s="9" t="str">
        <f t="shared" si="125"/>
        <v xml:space="preserve"> </v>
      </c>
      <c r="U1662" s="9" t="str">
        <f t="shared" si="126"/>
        <v>　</v>
      </c>
      <c r="V1662" s="9" t="str">
        <f t="shared" si="127"/>
        <v xml:space="preserve"> </v>
      </c>
      <c r="W1662" s="9">
        <f t="shared" si="128"/>
        <v>0</v>
      </c>
      <c r="X1662" s="8" t="str">
        <f t="shared" si="129"/>
        <v/>
      </c>
    </row>
    <row r="1663" spans="1:24" ht="57" customHeight="1" x14ac:dyDescent="0.15">
      <c r="A1663" s="44"/>
      <c r="B1663" s="11"/>
      <c r="C1663" s="17"/>
      <c r="D1663" s="17"/>
      <c r="E1663" s="16"/>
      <c r="F1663" s="15"/>
      <c r="G1663" s="14"/>
      <c r="H1663" s="13" t="str">
        <f>IF(F1663="","",VLOOKUP(F1663,図書名リスト!$C$3:$W$900,16,0))</f>
        <v/>
      </c>
      <c r="I1663" s="12" t="str">
        <f>IF(F1663="","",VLOOKUP(X1663,図書名リスト!$A$3:$W$900,5,0))</f>
        <v/>
      </c>
      <c r="J1663" s="25" t="str">
        <f>IF(F1663="","",VLOOKUP(X1663,図書名リスト!$A$3:$W$900,9,0))</f>
        <v/>
      </c>
      <c r="K1663" s="24" t="str">
        <f>IF(F1663="","",VLOOKUP(X1663,図書名リスト!$A$3:$W$900,23,0))</f>
        <v/>
      </c>
      <c r="L1663" s="10" t="str">
        <f>IF(F1663="","",VLOOKUP(X1663,図書名リスト!$A$3:$W$900,11,0))</f>
        <v/>
      </c>
      <c r="M1663" s="43" t="str">
        <f>IF(F1663="","",VLOOKUP(X1663,図書名リスト!$A$3:$W$900,14,0))</f>
        <v/>
      </c>
      <c r="N1663" s="10" t="str">
        <f>IF(F1663="","",VLOOKUP(X1663,図書名リスト!$A$3:$W$900,17,0))</f>
        <v/>
      </c>
      <c r="O1663" s="11"/>
      <c r="P1663" s="23" t="str">
        <f>IF(F1663="","",VLOOKUP(X1663,図書名リスト!$A$3:$W$900,21,0))</f>
        <v/>
      </c>
      <c r="Q1663" s="22" t="str">
        <f>IF(F1663="","",VLOOKUP(X1663,図書名リスト!$A$3:$W$900,19,0))</f>
        <v/>
      </c>
      <c r="R1663" s="23" t="str">
        <f>IF(F1663="","",VLOOKUP(X1663,図書名リスト!$A$3:$W$900,20,0))</f>
        <v/>
      </c>
      <c r="S1663" s="22" t="str">
        <f>IF(F1663="","",VLOOKUP(X1663,図書名リスト!$A$3:$W$900,22,0))</f>
        <v/>
      </c>
      <c r="T1663" s="9" t="str">
        <f t="shared" si="125"/>
        <v xml:space="preserve"> </v>
      </c>
      <c r="U1663" s="9" t="str">
        <f t="shared" si="126"/>
        <v>　</v>
      </c>
      <c r="V1663" s="9" t="str">
        <f t="shared" si="127"/>
        <v xml:space="preserve"> </v>
      </c>
      <c r="W1663" s="9">
        <f t="shared" si="128"/>
        <v>0</v>
      </c>
      <c r="X1663" s="8" t="str">
        <f t="shared" si="129"/>
        <v/>
      </c>
    </row>
    <row r="1664" spans="1:24" ht="57" customHeight="1" x14ac:dyDescent="0.15">
      <c r="A1664" s="44"/>
      <c r="B1664" s="11"/>
      <c r="C1664" s="17"/>
      <c r="D1664" s="17"/>
      <c r="E1664" s="16"/>
      <c r="F1664" s="15"/>
      <c r="G1664" s="14"/>
      <c r="H1664" s="13" t="str">
        <f>IF(F1664="","",VLOOKUP(F1664,図書名リスト!$C$3:$W$900,16,0))</f>
        <v/>
      </c>
      <c r="I1664" s="12" t="str">
        <f>IF(F1664="","",VLOOKUP(X1664,図書名リスト!$A$3:$W$900,5,0))</f>
        <v/>
      </c>
      <c r="J1664" s="25" t="str">
        <f>IF(F1664="","",VLOOKUP(X1664,図書名リスト!$A$3:$W$900,9,0))</f>
        <v/>
      </c>
      <c r="K1664" s="24" t="str">
        <f>IF(F1664="","",VLOOKUP(X1664,図書名リスト!$A$3:$W$900,23,0))</f>
        <v/>
      </c>
      <c r="L1664" s="10" t="str">
        <f>IF(F1664="","",VLOOKUP(X1664,図書名リスト!$A$3:$W$900,11,0))</f>
        <v/>
      </c>
      <c r="M1664" s="43" t="str">
        <f>IF(F1664="","",VLOOKUP(X1664,図書名リスト!$A$3:$W$900,14,0))</f>
        <v/>
      </c>
      <c r="N1664" s="10" t="str">
        <f>IF(F1664="","",VLOOKUP(X1664,図書名リスト!$A$3:$W$900,17,0))</f>
        <v/>
      </c>
      <c r="O1664" s="11"/>
      <c r="P1664" s="23" t="str">
        <f>IF(F1664="","",VLOOKUP(X1664,図書名リスト!$A$3:$W$900,21,0))</f>
        <v/>
      </c>
      <c r="Q1664" s="22" t="str">
        <f>IF(F1664="","",VLOOKUP(X1664,図書名リスト!$A$3:$W$900,19,0))</f>
        <v/>
      </c>
      <c r="R1664" s="23" t="str">
        <f>IF(F1664="","",VLOOKUP(X1664,図書名リスト!$A$3:$W$900,20,0))</f>
        <v/>
      </c>
      <c r="S1664" s="22" t="str">
        <f>IF(F1664="","",VLOOKUP(X1664,図書名リスト!$A$3:$W$900,22,0))</f>
        <v/>
      </c>
      <c r="T1664" s="9" t="str">
        <f t="shared" si="125"/>
        <v xml:space="preserve"> </v>
      </c>
      <c r="U1664" s="9" t="str">
        <f t="shared" si="126"/>
        <v>　</v>
      </c>
      <c r="V1664" s="9" t="str">
        <f t="shared" si="127"/>
        <v xml:space="preserve"> </v>
      </c>
      <c r="W1664" s="9">
        <f t="shared" si="128"/>
        <v>0</v>
      </c>
      <c r="X1664" s="8" t="str">
        <f t="shared" si="129"/>
        <v/>
      </c>
    </row>
    <row r="1665" spans="1:24" ht="57" customHeight="1" x14ac:dyDescent="0.15">
      <c r="A1665" s="44"/>
      <c r="B1665" s="11"/>
      <c r="C1665" s="17"/>
      <c r="D1665" s="17"/>
      <c r="E1665" s="16"/>
      <c r="F1665" s="15"/>
      <c r="G1665" s="14"/>
      <c r="H1665" s="13" t="str">
        <f>IF(F1665="","",VLOOKUP(F1665,図書名リスト!$C$3:$W$900,16,0))</f>
        <v/>
      </c>
      <c r="I1665" s="12" t="str">
        <f>IF(F1665="","",VLOOKUP(X1665,図書名リスト!$A$3:$W$900,5,0))</f>
        <v/>
      </c>
      <c r="J1665" s="25" t="str">
        <f>IF(F1665="","",VLOOKUP(X1665,図書名リスト!$A$3:$W$900,9,0))</f>
        <v/>
      </c>
      <c r="K1665" s="24" t="str">
        <f>IF(F1665="","",VLOOKUP(X1665,図書名リスト!$A$3:$W$900,23,0))</f>
        <v/>
      </c>
      <c r="L1665" s="10" t="str">
        <f>IF(F1665="","",VLOOKUP(X1665,図書名リスト!$A$3:$W$900,11,0))</f>
        <v/>
      </c>
      <c r="M1665" s="43" t="str">
        <f>IF(F1665="","",VLOOKUP(X1665,図書名リスト!$A$3:$W$900,14,0))</f>
        <v/>
      </c>
      <c r="N1665" s="10" t="str">
        <f>IF(F1665="","",VLOOKUP(X1665,図書名リスト!$A$3:$W$900,17,0))</f>
        <v/>
      </c>
      <c r="O1665" s="11"/>
      <c r="P1665" s="23" t="str">
        <f>IF(F1665="","",VLOOKUP(X1665,図書名リスト!$A$3:$W$900,21,0))</f>
        <v/>
      </c>
      <c r="Q1665" s="22" t="str">
        <f>IF(F1665="","",VLOOKUP(X1665,図書名リスト!$A$3:$W$900,19,0))</f>
        <v/>
      </c>
      <c r="R1665" s="23" t="str">
        <f>IF(F1665="","",VLOOKUP(X1665,図書名リスト!$A$3:$W$900,20,0))</f>
        <v/>
      </c>
      <c r="S1665" s="22" t="str">
        <f>IF(F1665="","",VLOOKUP(X1665,図書名リスト!$A$3:$W$900,22,0))</f>
        <v/>
      </c>
      <c r="T1665" s="9" t="str">
        <f t="shared" si="125"/>
        <v xml:space="preserve"> </v>
      </c>
      <c r="U1665" s="9" t="str">
        <f t="shared" si="126"/>
        <v>　</v>
      </c>
      <c r="V1665" s="9" t="str">
        <f t="shared" si="127"/>
        <v xml:space="preserve"> </v>
      </c>
      <c r="W1665" s="9">
        <f t="shared" si="128"/>
        <v>0</v>
      </c>
      <c r="X1665" s="8" t="str">
        <f t="shared" si="129"/>
        <v/>
      </c>
    </row>
    <row r="1666" spans="1:24" ht="57" customHeight="1" x14ac:dyDescent="0.15">
      <c r="A1666" s="44"/>
      <c r="B1666" s="11"/>
      <c r="C1666" s="17"/>
      <c r="D1666" s="17"/>
      <c r="E1666" s="16"/>
      <c r="F1666" s="15"/>
      <c r="G1666" s="14"/>
      <c r="H1666" s="13" t="str">
        <f>IF(F1666="","",VLOOKUP(F1666,図書名リスト!$C$3:$W$900,16,0))</f>
        <v/>
      </c>
      <c r="I1666" s="12" t="str">
        <f>IF(F1666="","",VLOOKUP(X1666,図書名リスト!$A$3:$W$900,5,0))</f>
        <v/>
      </c>
      <c r="J1666" s="25" t="str">
        <f>IF(F1666="","",VLOOKUP(X1666,図書名リスト!$A$3:$W$900,9,0))</f>
        <v/>
      </c>
      <c r="K1666" s="24" t="str">
        <f>IF(F1666="","",VLOOKUP(X1666,図書名リスト!$A$3:$W$900,23,0))</f>
        <v/>
      </c>
      <c r="L1666" s="10" t="str">
        <f>IF(F1666="","",VLOOKUP(X1666,図書名リスト!$A$3:$W$900,11,0))</f>
        <v/>
      </c>
      <c r="M1666" s="43" t="str">
        <f>IF(F1666="","",VLOOKUP(X1666,図書名リスト!$A$3:$W$900,14,0))</f>
        <v/>
      </c>
      <c r="N1666" s="10" t="str">
        <f>IF(F1666="","",VLOOKUP(X1666,図書名リスト!$A$3:$W$900,17,0))</f>
        <v/>
      </c>
      <c r="O1666" s="11"/>
      <c r="P1666" s="23" t="str">
        <f>IF(F1666="","",VLOOKUP(X1666,図書名リスト!$A$3:$W$900,21,0))</f>
        <v/>
      </c>
      <c r="Q1666" s="22" t="str">
        <f>IF(F1666="","",VLOOKUP(X1666,図書名リスト!$A$3:$W$900,19,0))</f>
        <v/>
      </c>
      <c r="R1666" s="23" t="str">
        <f>IF(F1666="","",VLOOKUP(X1666,図書名リスト!$A$3:$W$900,20,0))</f>
        <v/>
      </c>
      <c r="S1666" s="22" t="str">
        <f>IF(F1666="","",VLOOKUP(X1666,図書名リスト!$A$3:$W$900,22,0))</f>
        <v/>
      </c>
      <c r="T1666" s="9" t="str">
        <f t="shared" si="125"/>
        <v xml:space="preserve"> </v>
      </c>
      <c r="U1666" s="9" t="str">
        <f t="shared" si="126"/>
        <v>　</v>
      </c>
      <c r="V1666" s="9" t="str">
        <f t="shared" si="127"/>
        <v xml:space="preserve"> </v>
      </c>
      <c r="W1666" s="9">
        <f t="shared" si="128"/>
        <v>0</v>
      </c>
      <c r="X1666" s="8" t="str">
        <f t="shared" si="129"/>
        <v/>
      </c>
    </row>
    <row r="1667" spans="1:24" ht="57" customHeight="1" x14ac:dyDescent="0.15">
      <c r="A1667" s="44"/>
      <c r="B1667" s="11"/>
      <c r="C1667" s="17"/>
      <c r="D1667" s="17"/>
      <c r="E1667" s="16"/>
      <c r="F1667" s="15"/>
      <c r="G1667" s="14"/>
      <c r="H1667" s="13" t="str">
        <f>IF(F1667="","",VLOOKUP(F1667,図書名リスト!$C$3:$W$900,16,0))</f>
        <v/>
      </c>
      <c r="I1667" s="12" t="str">
        <f>IF(F1667="","",VLOOKUP(X1667,図書名リスト!$A$3:$W$900,5,0))</f>
        <v/>
      </c>
      <c r="J1667" s="25" t="str">
        <f>IF(F1667="","",VLOOKUP(X1667,図書名リスト!$A$3:$W$900,9,0))</f>
        <v/>
      </c>
      <c r="K1667" s="24" t="str">
        <f>IF(F1667="","",VLOOKUP(X1667,図書名リスト!$A$3:$W$900,23,0))</f>
        <v/>
      </c>
      <c r="L1667" s="10" t="str">
        <f>IF(F1667="","",VLOOKUP(X1667,図書名リスト!$A$3:$W$900,11,0))</f>
        <v/>
      </c>
      <c r="M1667" s="43" t="str">
        <f>IF(F1667="","",VLOOKUP(X1667,図書名リスト!$A$3:$W$900,14,0))</f>
        <v/>
      </c>
      <c r="N1667" s="10" t="str">
        <f>IF(F1667="","",VLOOKUP(X1667,図書名リスト!$A$3:$W$900,17,0))</f>
        <v/>
      </c>
      <c r="O1667" s="11"/>
      <c r="P1667" s="23" t="str">
        <f>IF(F1667="","",VLOOKUP(X1667,図書名リスト!$A$3:$W$900,21,0))</f>
        <v/>
      </c>
      <c r="Q1667" s="22" t="str">
        <f>IF(F1667="","",VLOOKUP(X1667,図書名リスト!$A$3:$W$900,19,0))</f>
        <v/>
      </c>
      <c r="R1667" s="23" t="str">
        <f>IF(F1667="","",VLOOKUP(X1667,図書名リスト!$A$3:$W$900,20,0))</f>
        <v/>
      </c>
      <c r="S1667" s="22" t="str">
        <f>IF(F1667="","",VLOOKUP(X1667,図書名リスト!$A$3:$W$900,22,0))</f>
        <v/>
      </c>
      <c r="T1667" s="9" t="str">
        <f t="shared" si="125"/>
        <v xml:space="preserve"> </v>
      </c>
      <c r="U1667" s="9" t="str">
        <f t="shared" si="126"/>
        <v>　</v>
      </c>
      <c r="V1667" s="9" t="str">
        <f t="shared" si="127"/>
        <v xml:space="preserve"> </v>
      </c>
      <c r="W1667" s="9">
        <f t="shared" si="128"/>
        <v>0</v>
      </c>
      <c r="X1667" s="8" t="str">
        <f t="shared" si="129"/>
        <v/>
      </c>
    </row>
    <row r="1668" spans="1:24" ht="57" customHeight="1" x14ac:dyDescent="0.15">
      <c r="A1668" s="44"/>
      <c r="B1668" s="11"/>
      <c r="C1668" s="17"/>
      <c r="D1668" s="17"/>
      <c r="E1668" s="16"/>
      <c r="F1668" s="15"/>
      <c r="G1668" s="14"/>
      <c r="H1668" s="13" t="str">
        <f>IF(F1668="","",VLOOKUP(F1668,図書名リスト!$C$3:$W$900,16,0))</f>
        <v/>
      </c>
      <c r="I1668" s="12" t="str">
        <f>IF(F1668="","",VLOOKUP(X1668,図書名リスト!$A$3:$W$900,5,0))</f>
        <v/>
      </c>
      <c r="J1668" s="25" t="str">
        <f>IF(F1668="","",VLOOKUP(X1668,図書名リスト!$A$3:$W$900,9,0))</f>
        <v/>
      </c>
      <c r="K1668" s="24" t="str">
        <f>IF(F1668="","",VLOOKUP(X1668,図書名リスト!$A$3:$W$900,23,0))</f>
        <v/>
      </c>
      <c r="L1668" s="10" t="str">
        <f>IF(F1668="","",VLOOKUP(X1668,図書名リスト!$A$3:$W$900,11,0))</f>
        <v/>
      </c>
      <c r="M1668" s="43" t="str">
        <f>IF(F1668="","",VLOOKUP(X1668,図書名リスト!$A$3:$W$900,14,0))</f>
        <v/>
      </c>
      <c r="N1668" s="10" t="str">
        <f>IF(F1668="","",VLOOKUP(X1668,図書名リスト!$A$3:$W$900,17,0))</f>
        <v/>
      </c>
      <c r="O1668" s="11"/>
      <c r="P1668" s="23" t="str">
        <f>IF(F1668="","",VLOOKUP(X1668,図書名リスト!$A$3:$W$900,21,0))</f>
        <v/>
      </c>
      <c r="Q1668" s="22" t="str">
        <f>IF(F1668="","",VLOOKUP(X1668,図書名リスト!$A$3:$W$900,19,0))</f>
        <v/>
      </c>
      <c r="R1668" s="23" t="str">
        <f>IF(F1668="","",VLOOKUP(X1668,図書名リスト!$A$3:$W$900,20,0))</f>
        <v/>
      </c>
      <c r="S1668" s="22" t="str">
        <f>IF(F1668="","",VLOOKUP(X1668,図書名リスト!$A$3:$W$900,22,0))</f>
        <v/>
      </c>
      <c r="T1668" s="9" t="str">
        <f t="shared" si="125"/>
        <v xml:space="preserve"> </v>
      </c>
      <c r="U1668" s="9" t="str">
        <f t="shared" si="126"/>
        <v>　</v>
      </c>
      <c r="V1668" s="9" t="str">
        <f t="shared" si="127"/>
        <v xml:space="preserve"> </v>
      </c>
      <c r="W1668" s="9">
        <f t="shared" si="128"/>
        <v>0</v>
      </c>
      <c r="X1668" s="8" t="str">
        <f t="shared" si="129"/>
        <v/>
      </c>
    </row>
    <row r="1669" spans="1:24" ht="57" customHeight="1" x14ac:dyDescent="0.15">
      <c r="A1669" s="44"/>
      <c r="B1669" s="11"/>
      <c r="C1669" s="17"/>
      <c r="D1669" s="17"/>
      <c r="E1669" s="16"/>
      <c r="F1669" s="15"/>
      <c r="G1669" s="14"/>
      <c r="H1669" s="13" t="str">
        <f>IF(F1669="","",VLOOKUP(F1669,図書名リスト!$C$3:$W$900,16,0))</f>
        <v/>
      </c>
      <c r="I1669" s="12" t="str">
        <f>IF(F1669="","",VLOOKUP(X1669,図書名リスト!$A$3:$W$900,5,0))</f>
        <v/>
      </c>
      <c r="J1669" s="25" t="str">
        <f>IF(F1669="","",VLOOKUP(X1669,図書名リスト!$A$3:$W$900,9,0))</f>
        <v/>
      </c>
      <c r="K1669" s="24" t="str">
        <f>IF(F1669="","",VLOOKUP(X1669,図書名リスト!$A$3:$W$900,23,0))</f>
        <v/>
      </c>
      <c r="L1669" s="10" t="str">
        <f>IF(F1669="","",VLOOKUP(X1669,図書名リスト!$A$3:$W$900,11,0))</f>
        <v/>
      </c>
      <c r="M1669" s="43" t="str">
        <f>IF(F1669="","",VLOOKUP(X1669,図書名リスト!$A$3:$W$900,14,0))</f>
        <v/>
      </c>
      <c r="N1669" s="10" t="str">
        <f>IF(F1669="","",VLOOKUP(X1669,図書名リスト!$A$3:$W$900,17,0))</f>
        <v/>
      </c>
      <c r="O1669" s="11"/>
      <c r="P1669" s="23" t="str">
        <f>IF(F1669="","",VLOOKUP(X1669,図書名リスト!$A$3:$W$900,21,0))</f>
        <v/>
      </c>
      <c r="Q1669" s="22" t="str">
        <f>IF(F1669="","",VLOOKUP(X1669,図書名リスト!$A$3:$W$900,19,0))</f>
        <v/>
      </c>
      <c r="R1669" s="23" t="str">
        <f>IF(F1669="","",VLOOKUP(X1669,図書名リスト!$A$3:$W$900,20,0))</f>
        <v/>
      </c>
      <c r="S1669" s="22" t="str">
        <f>IF(F1669="","",VLOOKUP(X1669,図書名リスト!$A$3:$W$900,22,0))</f>
        <v/>
      </c>
      <c r="T1669" s="9" t="str">
        <f t="shared" si="125"/>
        <v xml:space="preserve"> </v>
      </c>
      <c r="U1669" s="9" t="str">
        <f t="shared" si="126"/>
        <v>　</v>
      </c>
      <c r="V1669" s="9" t="str">
        <f t="shared" si="127"/>
        <v xml:space="preserve"> </v>
      </c>
      <c r="W1669" s="9">
        <f t="shared" si="128"/>
        <v>0</v>
      </c>
      <c r="X1669" s="8" t="str">
        <f t="shared" si="129"/>
        <v/>
      </c>
    </row>
    <row r="1670" spans="1:24" ht="57" customHeight="1" x14ac:dyDescent="0.15">
      <c r="A1670" s="44"/>
      <c r="B1670" s="11"/>
      <c r="C1670" s="17"/>
      <c r="D1670" s="17"/>
      <c r="E1670" s="16"/>
      <c r="F1670" s="15"/>
      <c r="G1670" s="14"/>
      <c r="H1670" s="13" t="str">
        <f>IF(F1670="","",VLOOKUP(F1670,図書名リスト!$C$3:$W$900,16,0))</f>
        <v/>
      </c>
      <c r="I1670" s="12" t="str">
        <f>IF(F1670="","",VLOOKUP(X1670,図書名リスト!$A$3:$W$900,5,0))</f>
        <v/>
      </c>
      <c r="J1670" s="25" t="str">
        <f>IF(F1670="","",VLOOKUP(X1670,図書名リスト!$A$3:$W$900,9,0))</f>
        <v/>
      </c>
      <c r="K1670" s="24" t="str">
        <f>IF(F1670="","",VLOOKUP(X1670,図書名リスト!$A$3:$W$900,23,0))</f>
        <v/>
      </c>
      <c r="L1670" s="10" t="str">
        <f>IF(F1670="","",VLOOKUP(X1670,図書名リスト!$A$3:$W$900,11,0))</f>
        <v/>
      </c>
      <c r="M1670" s="43" t="str">
        <f>IF(F1670="","",VLOOKUP(X1670,図書名リスト!$A$3:$W$900,14,0))</f>
        <v/>
      </c>
      <c r="N1670" s="10" t="str">
        <f>IF(F1670="","",VLOOKUP(X1670,図書名リスト!$A$3:$W$900,17,0))</f>
        <v/>
      </c>
      <c r="O1670" s="11"/>
      <c r="P1670" s="23" t="str">
        <f>IF(F1670="","",VLOOKUP(X1670,図書名リスト!$A$3:$W$900,21,0))</f>
        <v/>
      </c>
      <c r="Q1670" s="22" t="str">
        <f>IF(F1670="","",VLOOKUP(X1670,図書名リスト!$A$3:$W$900,19,0))</f>
        <v/>
      </c>
      <c r="R1670" s="23" t="str">
        <f>IF(F1670="","",VLOOKUP(X1670,図書名リスト!$A$3:$W$900,20,0))</f>
        <v/>
      </c>
      <c r="S1670" s="22" t="str">
        <f>IF(F1670="","",VLOOKUP(X1670,図書名リスト!$A$3:$W$900,22,0))</f>
        <v/>
      </c>
      <c r="T1670" s="9" t="str">
        <f t="shared" si="125"/>
        <v xml:space="preserve"> </v>
      </c>
      <c r="U1670" s="9" t="str">
        <f t="shared" si="126"/>
        <v>　</v>
      </c>
      <c r="V1670" s="9" t="str">
        <f t="shared" si="127"/>
        <v xml:space="preserve"> </v>
      </c>
      <c r="W1670" s="9">
        <f t="shared" si="128"/>
        <v>0</v>
      </c>
      <c r="X1670" s="8" t="str">
        <f t="shared" si="129"/>
        <v/>
      </c>
    </row>
    <row r="1671" spans="1:24" ht="57" customHeight="1" x14ac:dyDescent="0.15">
      <c r="A1671" s="44"/>
      <c r="B1671" s="11"/>
      <c r="C1671" s="17"/>
      <c r="D1671" s="17"/>
      <c r="E1671" s="16"/>
      <c r="F1671" s="15"/>
      <c r="G1671" s="14"/>
      <c r="H1671" s="13" t="str">
        <f>IF(F1671="","",VLOOKUP(F1671,図書名リスト!$C$3:$W$900,16,0))</f>
        <v/>
      </c>
      <c r="I1671" s="12" t="str">
        <f>IF(F1671="","",VLOOKUP(X1671,図書名リスト!$A$3:$W$900,5,0))</f>
        <v/>
      </c>
      <c r="J1671" s="25" t="str">
        <f>IF(F1671="","",VLOOKUP(X1671,図書名リスト!$A$3:$W$900,9,0))</f>
        <v/>
      </c>
      <c r="K1671" s="24" t="str">
        <f>IF(F1671="","",VLOOKUP(X1671,図書名リスト!$A$3:$W$900,23,0))</f>
        <v/>
      </c>
      <c r="L1671" s="10" t="str">
        <f>IF(F1671="","",VLOOKUP(X1671,図書名リスト!$A$3:$W$900,11,0))</f>
        <v/>
      </c>
      <c r="M1671" s="43" t="str">
        <f>IF(F1671="","",VLOOKUP(X1671,図書名リスト!$A$3:$W$900,14,0))</f>
        <v/>
      </c>
      <c r="N1671" s="10" t="str">
        <f>IF(F1671="","",VLOOKUP(X1671,図書名リスト!$A$3:$W$900,17,0))</f>
        <v/>
      </c>
      <c r="O1671" s="11"/>
      <c r="P1671" s="23" t="str">
        <f>IF(F1671="","",VLOOKUP(X1671,図書名リスト!$A$3:$W$900,21,0))</f>
        <v/>
      </c>
      <c r="Q1671" s="22" t="str">
        <f>IF(F1671="","",VLOOKUP(X1671,図書名リスト!$A$3:$W$900,19,0))</f>
        <v/>
      </c>
      <c r="R1671" s="23" t="str">
        <f>IF(F1671="","",VLOOKUP(X1671,図書名リスト!$A$3:$W$900,20,0))</f>
        <v/>
      </c>
      <c r="S1671" s="22" t="str">
        <f>IF(F1671="","",VLOOKUP(X1671,図書名リスト!$A$3:$W$900,22,0))</f>
        <v/>
      </c>
      <c r="T1671" s="9" t="str">
        <f t="shared" si="125"/>
        <v xml:space="preserve"> </v>
      </c>
      <c r="U1671" s="9" t="str">
        <f t="shared" si="126"/>
        <v>　</v>
      </c>
      <c r="V1671" s="9" t="str">
        <f t="shared" si="127"/>
        <v xml:space="preserve"> </v>
      </c>
      <c r="W1671" s="9">
        <f t="shared" si="128"/>
        <v>0</v>
      </c>
      <c r="X1671" s="8" t="str">
        <f t="shared" si="129"/>
        <v/>
      </c>
    </row>
    <row r="1672" spans="1:24" ht="57" customHeight="1" x14ac:dyDescent="0.15">
      <c r="A1672" s="44"/>
      <c r="B1672" s="11"/>
      <c r="C1672" s="17"/>
      <c r="D1672" s="17"/>
      <c r="E1672" s="16"/>
      <c r="F1672" s="15"/>
      <c r="G1672" s="14"/>
      <c r="H1672" s="13" t="str">
        <f>IF(F1672="","",VLOOKUP(F1672,図書名リスト!$C$3:$W$900,16,0))</f>
        <v/>
      </c>
      <c r="I1672" s="12" t="str">
        <f>IF(F1672="","",VLOOKUP(X1672,図書名リスト!$A$3:$W$900,5,0))</f>
        <v/>
      </c>
      <c r="J1672" s="25" t="str">
        <f>IF(F1672="","",VLOOKUP(X1672,図書名リスト!$A$3:$W$900,9,0))</f>
        <v/>
      </c>
      <c r="K1672" s="24" t="str">
        <f>IF(F1672="","",VLOOKUP(X1672,図書名リスト!$A$3:$W$900,23,0))</f>
        <v/>
      </c>
      <c r="L1672" s="10" t="str">
        <f>IF(F1672="","",VLOOKUP(X1672,図書名リスト!$A$3:$W$900,11,0))</f>
        <v/>
      </c>
      <c r="M1672" s="43" t="str">
        <f>IF(F1672="","",VLOOKUP(X1672,図書名リスト!$A$3:$W$900,14,0))</f>
        <v/>
      </c>
      <c r="N1672" s="10" t="str">
        <f>IF(F1672="","",VLOOKUP(X1672,図書名リスト!$A$3:$W$900,17,0))</f>
        <v/>
      </c>
      <c r="O1672" s="11"/>
      <c r="P1672" s="23" t="str">
        <f>IF(F1672="","",VLOOKUP(X1672,図書名リスト!$A$3:$W$900,21,0))</f>
        <v/>
      </c>
      <c r="Q1672" s="22" t="str">
        <f>IF(F1672="","",VLOOKUP(X1672,図書名リスト!$A$3:$W$900,19,0))</f>
        <v/>
      </c>
      <c r="R1672" s="23" t="str">
        <f>IF(F1672="","",VLOOKUP(X1672,図書名リスト!$A$3:$W$900,20,0))</f>
        <v/>
      </c>
      <c r="S1672" s="22" t="str">
        <f>IF(F1672="","",VLOOKUP(X1672,図書名リスト!$A$3:$W$900,22,0))</f>
        <v/>
      </c>
      <c r="T1672" s="9" t="str">
        <f t="shared" si="125"/>
        <v xml:space="preserve"> </v>
      </c>
      <c r="U1672" s="9" t="str">
        <f t="shared" si="126"/>
        <v>　</v>
      </c>
      <c r="V1672" s="9" t="str">
        <f t="shared" si="127"/>
        <v xml:space="preserve"> </v>
      </c>
      <c r="W1672" s="9">
        <f t="shared" si="128"/>
        <v>0</v>
      </c>
      <c r="X1672" s="8" t="str">
        <f t="shared" si="129"/>
        <v/>
      </c>
    </row>
    <row r="1673" spans="1:24" ht="57" customHeight="1" x14ac:dyDescent="0.15">
      <c r="A1673" s="44"/>
      <c r="B1673" s="11"/>
      <c r="C1673" s="17"/>
      <c r="D1673" s="17"/>
      <c r="E1673" s="16"/>
      <c r="F1673" s="15"/>
      <c r="G1673" s="14"/>
      <c r="H1673" s="13" t="str">
        <f>IF(F1673="","",VLOOKUP(F1673,図書名リスト!$C$3:$W$900,16,0))</f>
        <v/>
      </c>
      <c r="I1673" s="12" t="str">
        <f>IF(F1673="","",VLOOKUP(X1673,図書名リスト!$A$3:$W$900,5,0))</f>
        <v/>
      </c>
      <c r="J1673" s="25" t="str">
        <f>IF(F1673="","",VLOOKUP(X1673,図書名リスト!$A$3:$W$900,9,0))</f>
        <v/>
      </c>
      <c r="K1673" s="24" t="str">
        <f>IF(F1673="","",VLOOKUP(X1673,図書名リスト!$A$3:$W$900,23,0))</f>
        <v/>
      </c>
      <c r="L1673" s="10" t="str">
        <f>IF(F1673="","",VLOOKUP(X1673,図書名リスト!$A$3:$W$900,11,0))</f>
        <v/>
      </c>
      <c r="M1673" s="43" t="str">
        <f>IF(F1673="","",VLOOKUP(X1673,図書名リスト!$A$3:$W$900,14,0))</f>
        <v/>
      </c>
      <c r="N1673" s="10" t="str">
        <f>IF(F1673="","",VLOOKUP(X1673,図書名リスト!$A$3:$W$900,17,0))</f>
        <v/>
      </c>
      <c r="O1673" s="11"/>
      <c r="P1673" s="23" t="str">
        <f>IF(F1673="","",VLOOKUP(X1673,図書名リスト!$A$3:$W$900,21,0))</f>
        <v/>
      </c>
      <c r="Q1673" s="22" t="str">
        <f>IF(F1673="","",VLOOKUP(X1673,図書名リスト!$A$3:$W$900,19,0))</f>
        <v/>
      </c>
      <c r="R1673" s="23" t="str">
        <f>IF(F1673="","",VLOOKUP(X1673,図書名リスト!$A$3:$W$900,20,0))</f>
        <v/>
      </c>
      <c r="S1673" s="22" t="str">
        <f>IF(F1673="","",VLOOKUP(X1673,図書名リスト!$A$3:$W$900,22,0))</f>
        <v/>
      </c>
      <c r="T1673" s="9" t="str">
        <f t="shared" si="125"/>
        <v xml:space="preserve"> </v>
      </c>
      <c r="U1673" s="9" t="str">
        <f t="shared" si="126"/>
        <v>　</v>
      </c>
      <c r="V1673" s="9" t="str">
        <f t="shared" si="127"/>
        <v xml:space="preserve"> </v>
      </c>
      <c r="W1673" s="9">
        <f t="shared" si="128"/>
        <v>0</v>
      </c>
      <c r="X1673" s="8" t="str">
        <f t="shared" si="129"/>
        <v/>
      </c>
    </row>
    <row r="1674" spans="1:24" ht="57" customHeight="1" x14ac:dyDescent="0.15">
      <c r="A1674" s="44"/>
      <c r="B1674" s="11"/>
      <c r="C1674" s="17"/>
      <c r="D1674" s="17"/>
      <c r="E1674" s="16"/>
      <c r="F1674" s="15"/>
      <c r="G1674" s="14"/>
      <c r="H1674" s="13" t="str">
        <f>IF(F1674="","",VLOOKUP(F1674,図書名リスト!$C$3:$W$900,16,0))</f>
        <v/>
      </c>
      <c r="I1674" s="12" t="str">
        <f>IF(F1674="","",VLOOKUP(X1674,図書名リスト!$A$3:$W$900,5,0))</f>
        <v/>
      </c>
      <c r="J1674" s="25" t="str">
        <f>IF(F1674="","",VLOOKUP(X1674,図書名リスト!$A$3:$W$900,9,0))</f>
        <v/>
      </c>
      <c r="K1674" s="24" t="str">
        <f>IF(F1674="","",VLOOKUP(X1674,図書名リスト!$A$3:$W$900,23,0))</f>
        <v/>
      </c>
      <c r="L1674" s="10" t="str">
        <f>IF(F1674="","",VLOOKUP(X1674,図書名リスト!$A$3:$W$900,11,0))</f>
        <v/>
      </c>
      <c r="M1674" s="43" t="str">
        <f>IF(F1674="","",VLOOKUP(X1674,図書名リスト!$A$3:$W$900,14,0))</f>
        <v/>
      </c>
      <c r="N1674" s="10" t="str">
        <f>IF(F1674="","",VLOOKUP(X1674,図書名リスト!$A$3:$W$900,17,0))</f>
        <v/>
      </c>
      <c r="O1674" s="11"/>
      <c r="P1674" s="23" t="str">
        <f>IF(F1674="","",VLOOKUP(X1674,図書名リスト!$A$3:$W$900,21,0))</f>
        <v/>
      </c>
      <c r="Q1674" s="22" t="str">
        <f>IF(F1674="","",VLOOKUP(X1674,図書名リスト!$A$3:$W$900,19,0))</f>
        <v/>
      </c>
      <c r="R1674" s="23" t="str">
        <f>IF(F1674="","",VLOOKUP(X1674,図書名リスト!$A$3:$W$900,20,0))</f>
        <v/>
      </c>
      <c r="S1674" s="22" t="str">
        <f>IF(F1674="","",VLOOKUP(X1674,図書名リスト!$A$3:$W$900,22,0))</f>
        <v/>
      </c>
      <c r="T1674" s="9" t="str">
        <f t="shared" si="125"/>
        <v xml:space="preserve"> </v>
      </c>
      <c r="U1674" s="9" t="str">
        <f t="shared" si="126"/>
        <v>　</v>
      </c>
      <c r="V1674" s="9" t="str">
        <f t="shared" si="127"/>
        <v xml:space="preserve"> </v>
      </c>
      <c r="W1674" s="9">
        <f t="shared" si="128"/>
        <v>0</v>
      </c>
      <c r="X1674" s="8" t="str">
        <f t="shared" si="129"/>
        <v/>
      </c>
    </row>
    <row r="1675" spans="1:24" ht="57" customHeight="1" x14ac:dyDescent="0.15">
      <c r="A1675" s="44"/>
      <c r="B1675" s="11"/>
      <c r="C1675" s="17"/>
      <c r="D1675" s="17"/>
      <c r="E1675" s="16"/>
      <c r="F1675" s="15"/>
      <c r="G1675" s="14"/>
      <c r="H1675" s="13" t="str">
        <f>IF(F1675="","",VLOOKUP(F1675,図書名リスト!$C$3:$W$900,16,0))</f>
        <v/>
      </c>
      <c r="I1675" s="12" t="str">
        <f>IF(F1675="","",VLOOKUP(X1675,図書名リスト!$A$3:$W$900,5,0))</f>
        <v/>
      </c>
      <c r="J1675" s="25" t="str">
        <f>IF(F1675="","",VLOOKUP(X1675,図書名リスト!$A$3:$W$900,9,0))</f>
        <v/>
      </c>
      <c r="K1675" s="24" t="str">
        <f>IF(F1675="","",VLOOKUP(X1675,図書名リスト!$A$3:$W$900,23,0))</f>
        <v/>
      </c>
      <c r="L1675" s="10" t="str">
        <f>IF(F1675="","",VLOOKUP(X1675,図書名リスト!$A$3:$W$900,11,0))</f>
        <v/>
      </c>
      <c r="M1675" s="43" t="str">
        <f>IF(F1675="","",VLOOKUP(X1675,図書名リスト!$A$3:$W$900,14,0))</f>
        <v/>
      </c>
      <c r="N1675" s="10" t="str">
        <f>IF(F1675="","",VLOOKUP(X1675,図書名リスト!$A$3:$W$900,17,0))</f>
        <v/>
      </c>
      <c r="O1675" s="11"/>
      <c r="P1675" s="23" t="str">
        <f>IF(F1675="","",VLOOKUP(X1675,図書名リスト!$A$3:$W$900,21,0))</f>
        <v/>
      </c>
      <c r="Q1675" s="22" t="str">
        <f>IF(F1675="","",VLOOKUP(X1675,図書名リスト!$A$3:$W$900,19,0))</f>
        <v/>
      </c>
      <c r="R1675" s="23" t="str">
        <f>IF(F1675="","",VLOOKUP(X1675,図書名リスト!$A$3:$W$900,20,0))</f>
        <v/>
      </c>
      <c r="S1675" s="22" t="str">
        <f>IF(F1675="","",VLOOKUP(X1675,図書名リスト!$A$3:$W$900,22,0))</f>
        <v/>
      </c>
      <c r="T1675" s="9" t="str">
        <f t="shared" si="125"/>
        <v xml:space="preserve"> </v>
      </c>
      <c r="U1675" s="9" t="str">
        <f t="shared" si="126"/>
        <v>　</v>
      </c>
      <c r="V1675" s="9" t="str">
        <f t="shared" si="127"/>
        <v xml:space="preserve"> </v>
      </c>
      <c r="W1675" s="9">
        <f t="shared" si="128"/>
        <v>0</v>
      </c>
      <c r="X1675" s="8" t="str">
        <f t="shared" si="129"/>
        <v/>
      </c>
    </row>
    <row r="1676" spans="1:24" ht="57" customHeight="1" x14ac:dyDescent="0.15">
      <c r="A1676" s="44"/>
      <c r="B1676" s="11"/>
      <c r="C1676" s="17"/>
      <c r="D1676" s="17"/>
      <c r="E1676" s="16"/>
      <c r="F1676" s="15"/>
      <c r="G1676" s="14"/>
      <c r="H1676" s="13" t="str">
        <f>IF(F1676="","",VLOOKUP(F1676,図書名リスト!$C$3:$W$900,16,0))</f>
        <v/>
      </c>
      <c r="I1676" s="12" t="str">
        <f>IF(F1676="","",VLOOKUP(X1676,図書名リスト!$A$3:$W$900,5,0))</f>
        <v/>
      </c>
      <c r="J1676" s="25" t="str">
        <f>IF(F1676="","",VLOOKUP(X1676,図書名リスト!$A$3:$W$900,9,0))</f>
        <v/>
      </c>
      <c r="K1676" s="24" t="str">
        <f>IF(F1676="","",VLOOKUP(X1676,図書名リスト!$A$3:$W$900,23,0))</f>
        <v/>
      </c>
      <c r="L1676" s="10" t="str">
        <f>IF(F1676="","",VLOOKUP(X1676,図書名リスト!$A$3:$W$900,11,0))</f>
        <v/>
      </c>
      <c r="M1676" s="43" t="str">
        <f>IF(F1676="","",VLOOKUP(X1676,図書名リスト!$A$3:$W$900,14,0))</f>
        <v/>
      </c>
      <c r="N1676" s="10" t="str">
        <f>IF(F1676="","",VLOOKUP(X1676,図書名リスト!$A$3:$W$900,17,0))</f>
        <v/>
      </c>
      <c r="O1676" s="11"/>
      <c r="P1676" s="23" t="str">
        <f>IF(F1676="","",VLOOKUP(X1676,図書名リスト!$A$3:$W$900,21,0))</f>
        <v/>
      </c>
      <c r="Q1676" s="22" t="str">
        <f>IF(F1676="","",VLOOKUP(X1676,図書名リスト!$A$3:$W$900,19,0))</f>
        <v/>
      </c>
      <c r="R1676" s="23" t="str">
        <f>IF(F1676="","",VLOOKUP(X1676,図書名リスト!$A$3:$W$900,20,0))</f>
        <v/>
      </c>
      <c r="S1676" s="22" t="str">
        <f>IF(F1676="","",VLOOKUP(X1676,図書名リスト!$A$3:$W$900,22,0))</f>
        <v/>
      </c>
      <c r="T1676" s="9" t="str">
        <f t="shared" si="125"/>
        <v xml:space="preserve"> </v>
      </c>
      <c r="U1676" s="9" t="str">
        <f t="shared" si="126"/>
        <v>　</v>
      </c>
      <c r="V1676" s="9" t="str">
        <f t="shared" si="127"/>
        <v xml:space="preserve"> </v>
      </c>
      <c r="W1676" s="9">
        <f t="shared" si="128"/>
        <v>0</v>
      </c>
      <c r="X1676" s="8" t="str">
        <f t="shared" si="129"/>
        <v/>
      </c>
    </row>
    <row r="1677" spans="1:24" ht="57" customHeight="1" x14ac:dyDescent="0.15">
      <c r="A1677" s="44"/>
      <c r="B1677" s="11"/>
      <c r="C1677" s="17"/>
      <c r="D1677" s="17"/>
      <c r="E1677" s="16"/>
      <c r="F1677" s="15"/>
      <c r="G1677" s="14"/>
      <c r="H1677" s="13" t="str">
        <f>IF(F1677="","",VLOOKUP(F1677,図書名リスト!$C$3:$W$900,16,0))</f>
        <v/>
      </c>
      <c r="I1677" s="12" t="str">
        <f>IF(F1677="","",VLOOKUP(X1677,図書名リスト!$A$3:$W$900,5,0))</f>
        <v/>
      </c>
      <c r="J1677" s="25" t="str">
        <f>IF(F1677="","",VLOOKUP(X1677,図書名リスト!$A$3:$W$900,9,0))</f>
        <v/>
      </c>
      <c r="K1677" s="24" t="str">
        <f>IF(F1677="","",VLOOKUP(X1677,図書名リスト!$A$3:$W$900,23,0))</f>
        <v/>
      </c>
      <c r="L1677" s="10" t="str">
        <f>IF(F1677="","",VLOOKUP(X1677,図書名リスト!$A$3:$W$900,11,0))</f>
        <v/>
      </c>
      <c r="M1677" s="43" t="str">
        <f>IF(F1677="","",VLOOKUP(X1677,図書名リスト!$A$3:$W$900,14,0))</f>
        <v/>
      </c>
      <c r="N1677" s="10" t="str">
        <f>IF(F1677="","",VLOOKUP(X1677,図書名リスト!$A$3:$W$900,17,0))</f>
        <v/>
      </c>
      <c r="O1677" s="11"/>
      <c r="P1677" s="23" t="str">
        <f>IF(F1677="","",VLOOKUP(X1677,図書名リスト!$A$3:$W$900,21,0))</f>
        <v/>
      </c>
      <c r="Q1677" s="22" t="str">
        <f>IF(F1677="","",VLOOKUP(X1677,図書名リスト!$A$3:$W$900,19,0))</f>
        <v/>
      </c>
      <c r="R1677" s="23" t="str">
        <f>IF(F1677="","",VLOOKUP(X1677,図書名リスト!$A$3:$W$900,20,0))</f>
        <v/>
      </c>
      <c r="S1677" s="22" t="str">
        <f>IF(F1677="","",VLOOKUP(X1677,図書名リスト!$A$3:$W$900,22,0))</f>
        <v/>
      </c>
      <c r="T1677" s="9" t="str">
        <f t="shared" si="125"/>
        <v xml:space="preserve"> </v>
      </c>
      <c r="U1677" s="9" t="str">
        <f t="shared" si="126"/>
        <v>　</v>
      </c>
      <c r="V1677" s="9" t="str">
        <f t="shared" si="127"/>
        <v xml:space="preserve"> </v>
      </c>
      <c r="W1677" s="9">
        <f t="shared" si="128"/>
        <v>0</v>
      </c>
      <c r="X1677" s="8" t="str">
        <f t="shared" si="129"/>
        <v/>
      </c>
    </row>
    <row r="1678" spans="1:24" ht="57" customHeight="1" x14ac:dyDescent="0.15">
      <c r="A1678" s="44"/>
      <c r="B1678" s="11"/>
      <c r="C1678" s="17"/>
      <c r="D1678" s="17"/>
      <c r="E1678" s="16"/>
      <c r="F1678" s="15"/>
      <c r="G1678" s="14"/>
      <c r="H1678" s="13" t="str">
        <f>IF(F1678="","",VLOOKUP(F1678,図書名リスト!$C$3:$W$900,16,0))</f>
        <v/>
      </c>
      <c r="I1678" s="12" t="str">
        <f>IF(F1678="","",VLOOKUP(X1678,図書名リスト!$A$3:$W$900,5,0))</f>
        <v/>
      </c>
      <c r="J1678" s="25" t="str">
        <f>IF(F1678="","",VLOOKUP(X1678,図書名リスト!$A$3:$W$900,9,0))</f>
        <v/>
      </c>
      <c r="K1678" s="24" t="str">
        <f>IF(F1678="","",VLOOKUP(X1678,図書名リスト!$A$3:$W$900,23,0))</f>
        <v/>
      </c>
      <c r="L1678" s="10" t="str">
        <f>IF(F1678="","",VLOOKUP(X1678,図書名リスト!$A$3:$W$900,11,0))</f>
        <v/>
      </c>
      <c r="M1678" s="43" t="str">
        <f>IF(F1678="","",VLOOKUP(X1678,図書名リスト!$A$3:$W$900,14,0))</f>
        <v/>
      </c>
      <c r="N1678" s="10" t="str">
        <f>IF(F1678="","",VLOOKUP(X1678,図書名リスト!$A$3:$W$900,17,0))</f>
        <v/>
      </c>
      <c r="O1678" s="11"/>
      <c r="P1678" s="23" t="str">
        <f>IF(F1678="","",VLOOKUP(X1678,図書名リスト!$A$3:$W$900,21,0))</f>
        <v/>
      </c>
      <c r="Q1678" s="22" t="str">
        <f>IF(F1678="","",VLOOKUP(X1678,図書名リスト!$A$3:$W$900,19,0))</f>
        <v/>
      </c>
      <c r="R1678" s="23" t="str">
        <f>IF(F1678="","",VLOOKUP(X1678,図書名リスト!$A$3:$W$900,20,0))</f>
        <v/>
      </c>
      <c r="S1678" s="22" t="str">
        <f>IF(F1678="","",VLOOKUP(X1678,図書名リスト!$A$3:$W$900,22,0))</f>
        <v/>
      </c>
      <c r="T1678" s="9" t="str">
        <f t="shared" si="125"/>
        <v xml:space="preserve"> </v>
      </c>
      <c r="U1678" s="9" t="str">
        <f t="shared" si="126"/>
        <v>　</v>
      </c>
      <c r="V1678" s="9" t="str">
        <f t="shared" si="127"/>
        <v xml:space="preserve"> </v>
      </c>
      <c r="W1678" s="9">
        <f t="shared" si="128"/>
        <v>0</v>
      </c>
      <c r="X1678" s="8" t="str">
        <f t="shared" si="129"/>
        <v/>
      </c>
    </row>
    <row r="1679" spans="1:24" ht="57" customHeight="1" x14ac:dyDescent="0.15">
      <c r="A1679" s="44"/>
      <c r="B1679" s="11"/>
      <c r="C1679" s="17"/>
      <c r="D1679" s="17"/>
      <c r="E1679" s="16"/>
      <c r="F1679" s="15"/>
      <c r="G1679" s="14"/>
      <c r="H1679" s="13" t="str">
        <f>IF(F1679="","",VLOOKUP(F1679,図書名リスト!$C$3:$W$900,16,0))</f>
        <v/>
      </c>
      <c r="I1679" s="12" t="str">
        <f>IF(F1679="","",VLOOKUP(X1679,図書名リスト!$A$3:$W$900,5,0))</f>
        <v/>
      </c>
      <c r="J1679" s="25" t="str">
        <f>IF(F1679="","",VLOOKUP(X1679,図書名リスト!$A$3:$W$900,9,0))</f>
        <v/>
      </c>
      <c r="K1679" s="24" t="str">
        <f>IF(F1679="","",VLOOKUP(X1679,図書名リスト!$A$3:$W$900,23,0))</f>
        <v/>
      </c>
      <c r="L1679" s="10" t="str">
        <f>IF(F1679="","",VLOOKUP(X1679,図書名リスト!$A$3:$W$900,11,0))</f>
        <v/>
      </c>
      <c r="M1679" s="43" t="str">
        <f>IF(F1679="","",VLOOKUP(X1679,図書名リスト!$A$3:$W$900,14,0))</f>
        <v/>
      </c>
      <c r="N1679" s="10" t="str">
        <f>IF(F1679="","",VLOOKUP(X1679,図書名リスト!$A$3:$W$900,17,0))</f>
        <v/>
      </c>
      <c r="O1679" s="11"/>
      <c r="P1679" s="23" t="str">
        <f>IF(F1679="","",VLOOKUP(X1679,図書名リスト!$A$3:$W$900,21,0))</f>
        <v/>
      </c>
      <c r="Q1679" s="22" t="str">
        <f>IF(F1679="","",VLOOKUP(X1679,図書名リスト!$A$3:$W$900,19,0))</f>
        <v/>
      </c>
      <c r="R1679" s="23" t="str">
        <f>IF(F1679="","",VLOOKUP(X1679,図書名リスト!$A$3:$W$900,20,0))</f>
        <v/>
      </c>
      <c r="S1679" s="22" t="str">
        <f>IF(F1679="","",VLOOKUP(X1679,図書名リスト!$A$3:$W$900,22,0))</f>
        <v/>
      </c>
      <c r="T1679" s="9" t="str">
        <f t="shared" ref="T1679:T1742" si="130">IF($B1679=0," ",$L$2)</f>
        <v xml:space="preserve"> </v>
      </c>
      <c r="U1679" s="9" t="str">
        <f t="shared" ref="U1679:U1742" si="131">IF($B1679=0,"　",A1679)</f>
        <v>　</v>
      </c>
      <c r="V1679" s="9" t="str">
        <f t="shared" ref="V1679:V1742" si="132">IF($B1679=0," ",VLOOKUP(T1679,$Z$129:$AA$175,2,0))</f>
        <v xml:space="preserve"> </v>
      </c>
      <c r="W1679" s="9">
        <f t="shared" ref="W1679:W1742" si="133">B1679</f>
        <v>0</v>
      </c>
      <c r="X1679" s="8" t="str">
        <f t="shared" ref="X1679:X1742" si="134">IF(F1679&amp;G1679="","",CONCATENATE(F1679,G1679))</f>
        <v/>
      </c>
    </row>
    <row r="1680" spans="1:24" ht="57" customHeight="1" x14ac:dyDescent="0.15">
      <c r="A1680" s="44"/>
      <c r="B1680" s="11"/>
      <c r="C1680" s="17"/>
      <c r="D1680" s="17"/>
      <c r="E1680" s="16"/>
      <c r="F1680" s="15"/>
      <c r="G1680" s="14"/>
      <c r="H1680" s="13" t="str">
        <f>IF(F1680="","",VLOOKUP(F1680,図書名リスト!$C$3:$W$900,16,0))</f>
        <v/>
      </c>
      <c r="I1680" s="12" t="str">
        <f>IF(F1680="","",VLOOKUP(X1680,図書名リスト!$A$3:$W$900,5,0))</f>
        <v/>
      </c>
      <c r="J1680" s="25" t="str">
        <f>IF(F1680="","",VLOOKUP(X1680,図書名リスト!$A$3:$W$900,9,0))</f>
        <v/>
      </c>
      <c r="K1680" s="24" t="str">
        <f>IF(F1680="","",VLOOKUP(X1680,図書名リスト!$A$3:$W$900,23,0))</f>
        <v/>
      </c>
      <c r="L1680" s="10" t="str">
        <f>IF(F1680="","",VLOOKUP(X1680,図書名リスト!$A$3:$W$900,11,0))</f>
        <v/>
      </c>
      <c r="M1680" s="43" t="str">
        <f>IF(F1680="","",VLOOKUP(X1680,図書名リスト!$A$3:$W$900,14,0))</f>
        <v/>
      </c>
      <c r="N1680" s="10" t="str">
        <f>IF(F1680="","",VLOOKUP(X1680,図書名リスト!$A$3:$W$900,17,0))</f>
        <v/>
      </c>
      <c r="O1680" s="11"/>
      <c r="P1680" s="23" t="str">
        <f>IF(F1680="","",VLOOKUP(X1680,図書名リスト!$A$3:$W$900,21,0))</f>
        <v/>
      </c>
      <c r="Q1680" s="22" t="str">
        <f>IF(F1680="","",VLOOKUP(X1680,図書名リスト!$A$3:$W$900,19,0))</f>
        <v/>
      </c>
      <c r="R1680" s="23" t="str">
        <f>IF(F1680="","",VLOOKUP(X1680,図書名リスト!$A$3:$W$900,20,0))</f>
        <v/>
      </c>
      <c r="S1680" s="22" t="str">
        <f>IF(F1680="","",VLOOKUP(X1680,図書名リスト!$A$3:$W$900,22,0))</f>
        <v/>
      </c>
      <c r="T1680" s="9" t="str">
        <f t="shared" si="130"/>
        <v xml:space="preserve"> </v>
      </c>
      <c r="U1680" s="9" t="str">
        <f t="shared" si="131"/>
        <v>　</v>
      </c>
      <c r="V1680" s="9" t="str">
        <f t="shared" si="132"/>
        <v xml:space="preserve"> </v>
      </c>
      <c r="W1680" s="9">
        <f t="shared" si="133"/>
        <v>0</v>
      </c>
      <c r="X1680" s="8" t="str">
        <f t="shared" si="134"/>
        <v/>
      </c>
    </row>
    <row r="1681" spans="1:24" ht="57" customHeight="1" x14ac:dyDescent="0.15">
      <c r="A1681" s="44"/>
      <c r="B1681" s="11"/>
      <c r="C1681" s="17"/>
      <c r="D1681" s="17"/>
      <c r="E1681" s="16"/>
      <c r="F1681" s="15"/>
      <c r="G1681" s="14"/>
      <c r="H1681" s="13" t="str">
        <f>IF(F1681="","",VLOOKUP(F1681,図書名リスト!$C$3:$W$900,16,0))</f>
        <v/>
      </c>
      <c r="I1681" s="12" t="str">
        <f>IF(F1681="","",VLOOKUP(X1681,図書名リスト!$A$3:$W$900,5,0))</f>
        <v/>
      </c>
      <c r="J1681" s="25" t="str">
        <f>IF(F1681="","",VLOOKUP(X1681,図書名リスト!$A$3:$W$900,9,0))</f>
        <v/>
      </c>
      <c r="K1681" s="24" t="str">
        <f>IF(F1681="","",VLOOKUP(X1681,図書名リスト!$A$3:$W$900,23,0))</f>
        <v/>
      </c>
      <c r="L1681" s="10" t="str">
        <f>IF(F1681="","",VLOOKUP(X1681,図書名リスト!$A$3:$W$900,11,0))</f>
        <v/>
      </c>
      <c r="M1681" s="43" t="str">
        <f>IF(F1681="","",VLOOKUP(X1681,図書名リスト!$A$3:$W$900,14,0))</f>
        <v/>
      </c>
      <c r="N1681" s="10" t="str">
        <f>IF(F1681="","",VLOOKUP(X1681,図書名リスト!$A$3:$W$900,17,0))</f>
        <v/>
      </c>
      <c r="O1681" s="11"/>
      <c r="P1681" s="23" t="str">
        <f>IF(F1681="","",VLOOKUP(X1681,図書名リスト!$A$3:$W$900,21,0))</f>
        <v/>
      </c>
      <c r="Q1681" s="22" t="str">
        <f>IF(F1681="","",VLOOKUP(X1681,図書名リスト!$A$3:$W$900,19,0))</f>
        <v/>
      </c>
      <c r="R1681" s="23" t="str">
        <f>IF(F1681="","",VLOOKUP(X1681,図書名リスト!$A$3:$W$900,20,0))</f>
        <v/>
      </c>
      <c r="S1681" s="22" t="str">
        <f>IF(F1681="","",VLOOKUP(X1681,図書名リスト!$A$3:$W$900,22,0))</f>
        <v/>
      </c>
      <c r="T1681" s="9" t="str">
        <f t="shared" si="130"/>
        <v xml:space="preserve"> </v>
      </c>
      <c r="U1681" s="9" t="str">
        <f t="shared" si="131"/>
        <v>　</v>
      </c>
      <c r="V1681" s="9" t="str">
        <f t="shared" si="132"/>
        <v xml:space="preserve"> </v>
      </c>
      <c r="W1681" s="9">
        <f t="shared" si="133"/>
        <v>0</v>
      </c>
      <c r="X1681" s="8" t="str">
        <f t="shared" si="134"/>
        <v/>
      </c>
    </row>
    <row r="1682" spans="1:24" ht="57" customHeight="1" x14ac:dyDescent="0.15">
      <c r="A1682" s="44"/>
      <c r="B1682" s="11"/>
      <c r="C1682" s="17"/>
      <c r="D1682" s="17"/>
      <c r="E1682" s="16"/>
      <c r="F1682" s="15"/>
      <c r="G1682" s="14"/>
      <c r="H1682" s="13" t="str">
        <f>IF(F1682="","",VLOOKUP(F1682,図書名リスト!$C$3:$W$900,16,0))</f>
        <v/>
      </c>
      <c r="I1682" s="12" t="str">
        <f>IF(F1682="","",VLOOKUP(X1682,図書名リスト!$A$3:$W$900,5,0))</f>
        <v/>
      </c>
      <c r="J1682" s="25" t="str">
        <f>IF(F1682="","",VLOOKUP(X1682,図書名リスト!$A$3:$W$900,9,0))</f>
        <v/>
      </c>
      <c r="K1682" s="24" t="str">
        <f>IF(F1682="","",VLOOKUP(X1682,図書名リスト!$A$3:$W$900,23,0))</f>
        <v/>
      </c>
      <c r="L1682" s="10" t="str">
        <f>IF(F1682="","",VLOOKUP(X1682,図書名リスト!$A$3:$W$900,11,0))</f>
        <v/>
      </c>
      <c r="M1682" s="43" t="str">
        <f>IF(F1682="","",VLOOKUP(X1682,図書名リスト!$A$3:$W$900,14,0))</f>
        <v/>
      </c>
      <c r="N1682" s="10" t="str">
        <f>IF(F1682="","",VLOOKUP(X1682,図書名リスト!$A$3:$W$900,17,0))</f>
        <v/>
      </c>
      <c r="O1682" s="11"/>
      <c r="P1682" s="23" t="str">
        <f>IF(F1682="","",VLOOKUP(X1682,図書名リスト!$A$3:$W$900,21,0))</f>
        <v/>
      </c>
      <c r="Q1682" s="22" t="str">
        <f>IF(F1682="","",VLOOKUP(X1682,図書名リスト!$A$3:$W$900,19,0))</f>
        <v/>
      </c>
      <c r="R1682" s="23" t="str">
        <f>IF(F1682="","",VLOOKUP(X1682,図書名リスト!$A$3:$W$900,20,0))</f>
        <v/>
      </c>
      <c r="S1682" s="22" t="str">
        <f>IF(F1682="","",VLOOKUP(X1682,図書名リスト!$A$3:$W$900,22,0))</f>
        <v/>
      </c>
      <c r="T1682" s="9" t="str">
        <f t="shared" si="130"/>
        <v xml:space="preserve"> </v>
      </c>
      <c r="U1682" s="9" t="str">
        <f t="shared" si="131"/>
        <v>　</v>
      </c>
      <c r="V1682" s="9" t="str">
        <f t="shared" si="132"/>
        <v xml:space="preserve"> </v>
      </c>
      <c r="W1682" s="9">
        <f t="shared" si="133"/>
        <v>0</v>
      </c>
      <c r="X1682" s="8" t="str">
        <f t="shared" si="134"/>
        <v/>
      </c>
    </row>
    <row r="1683" spans="1:24" ht="57" customHeight="1" x14ac:dyDescent="0.15">
      <c r="A1683" s="44"/>
      <c r="B1683" s="11"/>
      <c r="C1683" s="17"/>
      <c r="D1683" s="17"/>
      <c r="E1683" s="16"/>
      <c r="F1683" s="15"/>
      <c r="G1683" s="14"/>
      <c r="H1683" s="13" t="str">
        <f>IF(F1683="","",VLOOKUP(F1683,図書名リスト!$C$3:$W$900,16,0))</f>
        <v/>
      </c>
      <c r="I1683" s="12" t="str">
        <f>IF(F1683="","",VLOOKUP(X1683,図書名リスト!$A$3:$W$900,5,0))</f>
        <v/>
      </c>
      <c r="J1683" s="25" t="str">
        <f>IF(F1683="","",VLOOKUP(X1683,図書名リスト!$A$3:$W$900,9,0))</f>
        <v/>
      </c>
      <c r="K1683" s="24" t="str">
        <f>IF(F1683="","",VLOOKUP(X1683,図書名リスト!$A$3:$W$900,23,0))</f>
        <v/>
      </c>
      <c r="L1683" s="10" t="str">
        <f>IF(F1683="","",VLOOKUP(X1683,図書名リスト!$A$3:$W$900,11,0))</f>
        <v/>
      </c>
      <c r="M1683" s="43" t="str">
        <f>IF(F1683="","",VLOOKUP(X1683,図書名リスト!$A$3:$W$900,14,0))</f>
        <v/>
      </c>
      <c r="N1683" s="10" t="str">
        <f>IF(F1683="","",VLOOKUP(X1683,図書名リスト!$A$3:$W$900,17,0))</f>
        <v/>
      </c>
      <c r="O1683" s="11"/>
      <c r="P1683" s="23" t="str">
        <f>IF(F1683="","",VLOOKUP(X1683,図書名リスト!$A$3:$W$900,21,0))</f>
        <v/>
      </c>
      <c r="Q1683" s="22" t="str">
        <f>IF(F1683="","",VLOOKUP(X1683,図書名リスト!$A$3:$W$900,19,0))</f>
        <v/>
      </c>
      <c r="R1683" s="23" t="str">
        <f>IF(F1683="","",VLOOKUP(X1683,図書名リスト!$A$3:$W$900,20,0))</f>
        <v/>
      </c>
      <c r="S1683" s="22" t="str">
        <f>IF(F1683="","",VLOOKUP(X1683,図書名リスト!$A$3:$W$900,22,0))</f>
        <v/>
      </c>
      <c r="T1683" s="9" t="str">
        <f t="shared" si="130"/>
        <v xml:space="preserve"> </v>
      </c>
      <c r="U1683" s="9" t="str">
        <f t="shared" si="131"/>
        <v>　</v>
      </c>
      <c r="V1683" s="9" t="str">
        <f t="shared" si="132"/>
        <v xml:space="preserve"> </v>
      </c>
      <c r="W1683" s="9">
        <f t="shared" si="133"/>
        <v>0</v>
      </c>
      <c r="X1683" s="8" t="str">
        <f t="shared" si="134"/>
        <v/>
      </c>
    </row>
    <row r="1684" spans="1:24" ht="57" customHeight="1" x14ac:dyDescent="0.15">
      <c r="A1684" s="44"/>
      <c r="B1684" s="11"/>
      <c r="C1684" s="17"/>
      <c r="D1684" s="17"/>
      <c r="E1684" s="16"/>
      <c r="F1684" s="15"/>
      <c r="G1684" s="14"/>
      <c r="H1684" s="13" t="str">
        <f>IF(F1684="","",VLOOKUP(F1684,図書名リスト!$C$3:$W$900,16,0))</f>
        <v/>
      </c>
      <c r="I1684" s="12" t="str">
        <f>IF(F1684="","",VLOOKUP(X1684,図書名リスト!$A$3:$W$900,5,0))</f>
        <v/>
      </c>
      <c r="J1684" s="25" t="str">
        <f>IF(F1684="","",VLOOKUP(X1684,図書名リスト!$A$3:$W$900,9,0))</f>
        <v/>
      </c>
      <c r="K1684" s="24" t="str">
        <f>IF(F1684="","",VLOOKUP(X1684,図書名リスト!$A$3:$W$900,23,0))</f>
        <v/>
      </c>
      <c r="L1684" s="10" t="str">
        <f>IF(F1684="","",VLOOKUP(X1684,図書名リスト!$A$3:$W$900,11,0))</f>
        <v/>
      </c>
      <c r="M1684" s="43" t="str">
        <f>IF(F1684="","",VLOOKUP(X1684,図書名リスト!$A$3:$W$900,14,0))</f>
        <v/>
      </c>
      <c r="N1684" s="10" t="str">
        <f>IF(F1684="","",VLOOKUP(X1684,図書名リスト!$A$3:$W$900,17,0))</f>
        <v/>
      </c>
      <c r="O1684" s="11"/>
      <c r="P1684" s="23" t="str">
        <f>IF(F1684="","",VLOOKUP(X1684,図書名リスト!$A$3:$W$900,21,0))</f>
        <v/>
      </c>
      <c r="Q1684" s="22" t="str">
        <f>IF(F1684="","",VLOOKUP(X1684,図書名リスト!$A$3:$W$900,19,0))</f>
        <v/>
      </c>
      <c r="R1684" s="23" t="str">
        <f>IF(F1684="","",VLOOKUP(X1684,図書名リスト!$A$3:$W$900,20,0))</f>
        <v/>
      </c>
      <c r="S1684" s="22" t="str">
        <f>IF(F1684="","",VLOOKUP(X1684,図書名リスト!$A$3:$W$900,22,0))</f>
        <v/>
      </c>
      <c r="T1684" s="9" t="str">
        <f t="shared" si="130"/>
        <v xml:space="preserve"> </v>
      </c>
      <c r="U1684" s="9" t="str">
        <f t="shared" si="131"/>
        <v>　</v>
      </c>
      <c r="V1684" s="9" t="str">
        <f t="shared" si="132"/>
        <v xml:space="preserve"> </v>
      </c>
      <c r="W1684" s="9">
        <f t="shared" si="133"/>
        <v>0</v>
      </c>
      <c r="X1684" s="8" t="str">
        <f t="shared" si="134"/>
        <v/>
      </c>
    </row>
    <row r="1685" spans="1:24" ht="57" customHeight="1" x14ac:dyDescent="0.15">
      <c r="A1685" s="44"/>
      <c r="B1685" s="11"/>
      <c r="C1685" s="17"/>
      <c r="D1685" s="17"/>
      <c r="E1685" s="16"/>
      <c r="F1685" s="15"/>
      <c r="G1685" s="14"/>
      <c r="H1685" s="13" t="str">
        <f>IF(F1685="","",VLOOKUP(F1685,図書名リスト!$C$3:$W$900,16,0))</f>
        <v/>
      </c>
      <c r="I1685" s="12" t="str">
        <f>IF(F1685="","",VLOOKUP(X1685,図書名リスト!$A$3:$W$900,5,0))</f>
        <v/>
      </c>
      <c r="J1685" s="25" t="str">
        <f>IF(F1685="","",VLOOKUP(X1685,図書名リスト!$A$3:$W$900,9,0))</f>
        <v/>
      </c>
      <c r="K1685" s="24" t="str">
        <f>IF(F1685="","",VLOOKUP(X1685,図書名リスト!$A$3:$W$900,23,0))</f>
        <v/>
      </c>
      <c r="L1685" s="10" t="str">
        <f>IF(F1685="","",VLOOKUP(X1685,図書名リスト!$A$3:$W$900,11,0))</f>
        <v/>
      </c>
      <c r="M1685" s="43" t="str">
        <f>IF(F1685="","",VLOOKUP(X1685,図書名リスト!$A$3:$W$900,14,0))</f>
        <v/>
      </c>
      <c r="N1685" s="10" t="str">
        <f>IF(F1685="","",VLOOKUP(X1685,図書名リスト!$A$3:$W$900,17,0))</f>
        <v/>
      </c>
      <c r="O1685" s="11"/>
      <c r="P1685" s="23" t="str">
        <f>IF(F1685="","",VLOOKUP(X1685,図書名リスト!$A$3:$W$900,21,0))</f>
        <v/>
      </c>
      <c r="Q1685" s="22" t="str">
        <f>IF(F1685="","",VLOOKUP(X1685,図書名リスト!$A$3:$W$900,19,0))</f>
        <v/>
      </c>
      <c r="R1685" s="23" t="str">
        <f>IF(F1685="","",VLOOKUP(X1685,図書名リスト!$A$3:$W$900,20,0))</f>
        <v/>
      </c>
      <c r="S1685" s="22" t="str">
        <f>IF(F1685="","",VLOOKUP(X1685,図書名リスト!$A$3:$W$900,22,0))</f>
        <v/>
      </c>
      <c r="T1685" s="9" t="str">
        <f t="shared" si="130"/>
        <v xml:space="preserve"> </v>
      </c>
      <c r="U1685" s="9" t="str">
        <f t="shared" si="131"/>
        <v>　</v>
      </c>
      <c r="V1685" s="9" t="str">
        <f t="shared" si="132"/>
        <v xml:space="preserve"> </v>
      </c>
      <c r="W1685" s="9">
        <f t="shared" si="133"/>
        <v>0</v>
      </c>
      <c r="X1685" s="8" t="str">
        <f t="shared" si="134"/>
        <v/>
      </c>
    </row>
    <row r="1686" spans="1:24" ht="57" customHeight="1" x14ac:dyDescent="0.15">
      <c r="A1686" s="44"/>
      <c r="B1686" s="11"/>
      <c r="C1686" s="17"/>
      <c r="D1686" s="17"/>
      <c r="E1686" s="16"/>
      <c r="F1686" s="15"/>
      <c r="G1686" s="14"/>
      <c r="H1686" s="13" t="str">
        <f>IF(F1686="","",VLOOKUP(F1686,図書名リスト!$C$3:$W$900,16,0))</f>
        <v/>
      </c>
      <c r="I1686" s="12" t="str">
        <f>IF(F1686="","",VLOOKUP(X1686,図書名リスト!$A$3:$W$900,5,0))</f>
        <v/>
      </c>
      <c r="J1686" s="25" t="str">
        <f>IF(F1686="","",VLOOKUP(X1686,図書名リスト!$A$3:$W$900,9,0))</f>
        <v/>
      </c>
      <c r="K1686" s="24" t="str">
        <f>IF(F1686="","",VLOOKUP(X1686,図書名リスト!$A$3:$W$900,23,0))</f>
        <v/>
      </c>
      <c r="L1686" s="10" t="str">
        <f>IF(F1686="","",VLOOKUP(X1686,図書名リスト!$A$3:$W$900,11,0))</f>
        <v/>
      </c>
      <c r="M1686" s="43" t="str">
        <f>IF(F1686="","",VLOOKUP(X1686,図書名リスト!$A$3:$W$900,14,0))</f>
        <v/>
      </c>
      <c r="N1686" s="10" t="str">
        <f>IF(F1686="","",VLOOKUP(X1686,図書名リスト!$A$3:$W$900,17,0))</f>
        <v/>
      </c>
      <c r="O1686" s="11"/>
      <c r="P1686" s="23" t="str">
        <f>IF(F1686="","",VLOOKUP(X1686,図書名リスト!$A$3:$W$900,21,0))</f>
        <v/>
      </c>
      <c r="Q1686" s="22" t="str">
        <f>IF(F1686="","",VLOOKUP(X1686,図書名リスト!$A$3:$W$900,19,0))</f>
        <v/>
      </c>
      <c r="R1686" s="23" t="str">
        <f>IF(F1686="","",VLOOKUP(X1686,図書名リスト!$A$3:$W$900,20,0))</f>
        <v/>
      </c>
      <c r="S1686" s="22" t="str">
        <f>IF(F1686="","",VLOOKUP(X1686,図書名リスト!$A$3:$W$900,22,0))</f>
        <v/>
      </c>
      <c r="T1686" s="9" t="str">
        <f t="shared" si="130"/>
        <v xml:space="preserve"> </v>
      </c>
      <c r="U1686" s="9" t="str">
        <f t="shared" si="131"/>
        <v>　</v>
      </c>
      <c r="V1686" s="9" t="str">
        <f t="shared" si="132"/>
        <v xml:space="preserve"> </v>
      </c>
      <c r="W1686" s="9">
        <f t="shared" si="133"/>
        <v>0</v>
      </c>
      <c r="X1686" s="8" t="str">
        <f t="shared" si="134"/>
        <v/>
      </c>
    </row>
    <row r="1687" spans="1:24" ht="57" customHeight="1" x14ac:dyDescent="0.15">
      <c r="A1687" s="44"/>
      <c r="B1687" s="11"/>
      <c r="C1687" s="17"/>
      <c r="D1687" s="17"/>
      <c r="E1687" s="16"/>
      <c r="F1687" s="15"/>
      <c r="G1687" s="14"/>
      <c r="H1687" s="13" t="str">
        <f>IF(F1687="","",VLOOKUP(F1687,図書名リスト!$C$3:$W$900,16,0))</f>
        <v/>
      </c>
      <c r="I1687" s="12" t="str">
        <f>IF(F1687="","",VLOOKUP(X1687,図書名リスト!$A$3:$W$900,5,0))</f>
        <v/>
      </c>
      <c r="J1687" s="25" t="str">
        <f>IF(F1687="","",VLOOKUP(X1687,図書名リスト!$A$3:$W$900,9,0))</f>
        <v/>
      </c>
      <c r="K1687" s="24" t="str">
        <f>IF(F1687="","",VLOOKUP(X1687,図書名リスト!$A$3:$W$900,23,0))</f>
        <v/>
      </c>
      <c r="L1687" s="10" t="str">
        <f>IF(F1687="","",VLOOKUP(X1687,図書名リスト!$A$3:$W$900,11,0))</f>
        <v/>
      </c>
      <c r="M1687" s="43" t="str">
        <f>IF(F1687="","",VLOOKUP(X1687,図書名リスト!$A$3:$W$900,14,0))</f>
        <v/>
      </c>
      <c r="N1687" s="10" t="str">
        <f>IF(F1687="","",VLOOKUP(X1687,図書名リスト!$A$3:$W$900,17,0))</f>
        <v/>
      </c>
      <c r="O1687" s="11"/>
      <c r="P1687" s="23" t="str">
        <f>IF(F1687="","",VLOOKUP(X1687,図書名リスト!$A$3:$W$900,21,0))</f>
        <v/>
      </c>
      <c r="Q1687" s="22" t="str">
        <f>IF(F1687="","",VLOOKUP(X1687,図書名リスト!$A$3:$W$900,19,0))</f>
        <v/>
      </c>
      <c r="R1687" s="23" t="str">
        <f>IF(F1687="","",VLOOKUP(X1687,図書名リスト!$A$3:$W$900,20,0))</f>
        <v/>
      </c>
      <c r="S1687" s="22" t="str">
        <f>IF(F1687="","",VLOOKUP(X1687,図書名リスト!$A$3:$W$900,22,0))</f>
        <v/>
      </c>
      <c r="T1687" s="9" t="str">
        <f t="shared" si="130"/>
        <v xml:space="preserve"> </v>
      </c>
      <c r="U1687" s="9" t="str">
        <f t="shared" si="131"/>
        <v>　</v>
      </c>
      <c r="V1687" s="9" t="str">
        <f t="shared" si="132"/>
        <v xml:space="preserve"> </v>
      </c>
      <c r="W1687" s="9">
        <f t="shared" si="133"/>
        <v>0</v>
      </c>
      <c r="X1687" s="8" t="str">
        <f t="shared" si="134"/>
        <v/>
      </c>
    </row>
    <row r="1688" spans="1:24" ht="57" customHeight="1" x14ac:dyDescent="0.15">
      <c r="A1688" s="44"/>
      <c r="B1688" s="11"/>
      <c r="C1688" s="17"/>
      <c r="D1688" s="17"/>
      <c r="E1688" s="16"/>
      <c r="F1688" s="15"/>
      <c r="G1688" s="14"/>
      <c r="H1688" s="13" t="str">
        <f>IF(F1688="","",VLOOKUP(F1688,図書名リスト!$C$3:$W$900,16,0))</f>
        <v/>
      </c>
      <c r="I1688" s="12" t="str">
        <f>IF(F1688="","",VLOOKUP(X1688,図書名リスト!$A$3:$W$900,5,0))</f>
        <v/>
      </c>
      <c r="J1688" s="25" t="str">
        <f>IF(F1688="","",VLOOKUP(X1688,図書名リスト!$A$3:$W$900,9,0))</f>
        <v/>
      </c>
      <c r="K1688" s="24" t="str">
        <f>IF(F1688="","",VLOOKUP(X1688,図書名リスト!$A$3:$W$900,23,0))</f>
        <v/>
      </c>
      <c r="L1688" s="10" t="str">
        <f>IF(F1688="","",VLOOKUP(X1688,図書名リスト!$A$3:$W$900,11,0))</f>
        <v/>
      </c>
      <c r="M1688" s="43" t="str">
        <f>IF(F1688="","",VLOOKUP(X1688,図書名リスト!$A$3:$W$900,14,0))</f>
        <v/>
      </c>
      <c r="N1688" s="10" t="str">
        <f>IF(F1688="","",VLOOKUP(X1688,図書名リスト!$A$3:$W$900,17,0))</f>
        <v/>
      </c>
      <c r="O1688" s="11"/>
      <c r="P1688" s="23" t="str">
        <f>IF(F1688="","",VLOOKUP(X1688,図書名リスト!$A$3:$W$900,21,0))</f>
        <v/>
      </c>
      <c r="Q1688" s="22" t="str">
        <f>IF(F1688="","",VLOOKUP(X1688,図書名リスト!$A$3:$W$900,19,0))</f>
        <v/>
      </c>
      <c r="R1688" s="23" t="str">
        <f>IF(F1688="","",VLOOKUP(X1688,図書名リスト!$A$3:$W$900,20,0))</f>
        <v/>
      </c>
      <c r="S1688" s="22" t="str">
        <f>IF(F1688="","",VLOOKUP(X1688,図書名リスト!$A$3:$W$900,22,0))</f>
        <v/>
      </c>
      <c r="T1688" s="9" t="str">
        <f t="shared" si="130"/>
        <v xml:space="preserve"> </v>
      </c>
      <c r="U1688" s="9" t="str">
        <f t="shared" si="131"/>
        <v>　</v>
      </c>
      <c r="V1688" s="9" t="str">
        <f t="shared" si="132"/>
        <v xml:space="preserve"> </v>
      </c>
      <c r="W1688" s="9">
        <f t="shared" si="133"/>
        <v>0</v>
      </c>
      <c r="X1688" s="8" t="str">
        <f t="shared" si="134"/>
        <v/>
      </c>
    </row>
    <row r="1689" spans="1:24" ht="57" customHeight="1" x14ac:dyDescent="0.15">
      <c r="A1689" s="44"/>
      <c r="B1689" s="11"/>
      <c r="C1689" s="17"/>
      <c r="D1689" s="17"/>
      <c r="E1689" s="16"/>
      <c r="F1689" s="15"/>
      <c r="G1689" s="14"/>
      <c r="H1689" s="13" t="str">
        <f>IF(F1689="","",VLOOKUP(F1689,図書名リスト!$C$3:$W$900,16,0))</f>
        <v/>
      </c>
      <c r="I1689" s="12" t="str">
        <f>IF(F1689="","",VLOOKUP(X1689,図書名リスト!$A$3:$W$900,5,0))</f>
        <v/>
      </c>
      <c r="J1689" s="25" t="str">
        <f>IF(F1689="","",VLOOKUP(X1689,図書名リスト!$A$3:$W$900,9,0))</f>
        <v/>
      </c>
      <c r="K1689" s="24" t="str">
        <f>IF(F1689="","",VLOOKUP(X1689,図書名リスト!$A$3:$W$900,23,0))</f>
        <v/>
      </c>
      <c r="L1689" s="10" t="str">
        <f>IF(F1689="","",VLOOKUP(X1689,図書名リスト!$A$3:$W$900,11,0))</f>
        <v/>
      </c>
      <c r="M1689" s="43" t="str">
        <f>IF(F1689="","",VLOOKUP(X1689,図書名リスト!$A$3:$W$900,14,0))</f>
        <v/>
      </c>
      <c r="N1689" s="10" t="str">
        <f>IF(F1689="","",VLOOKUP(X1689,図書名リスト!$A$3:$W$900,17,0))</f>
        <v/>
      </c>
      <c r="O1689" s="11"/>
      <c r="P1689" s="23" t="str">
        <f>IF(F1689="","",VLOOKUP(X1689,図書名リスト!$A$3:$W$900,21,0))</f>
        <v/>
      </c>
      <c r="Q1689" s="22" t="str">
        <f>IF(F1689="","",VLOOKUP(X1689,図書名リスト!$A$3:$W$900,19,0))</f>
        <v/>
      </c>
      <c r="R1689" s="23" t="str">
        <f>IF(F1689="","",VLOOKUP(X1689,図書名リスト!$A$3:$W$900,20,0))</f>
        <v/>
      </c>
      <c r="S1689" s="22" t="str">
        <f>IF(F1689="","",VLOOKUP(X1689,図書名リスト!$A$3:$W$900,22,0))</f>
        <v/>
      </c>
      <c r="T1689" s="9" t="str">
        <f t="shared" si="130"/>
        <v xml:space="preserve"> </v>
      </c>
      <c r="U1689" s="9" t="str">
        <f t="shared" si="131"/>
        <v>　</v>
      </c>
      <c r="V1689" s="9" t="str">
        <f t="shared" si="132"/>
        <v xml:space="preserve"> </v>
      </c>
      <c r="W1689" s="9">
        <f t="shared" si="133"/>
        <v>0</v>
      </c>
      <c r="X1689" s="8" t="str">
        <f t="shared" si="134"/>
        <v/>
      </c>
    </row>
    <row r="1690" spans="1:24" ht="57" customHeight="1" x14ac:dyDescent="0.15">
      <c r="A1690" s="44"/>
      <c r="B1690" s="11"/>
      <c r="C1690" s="17"/>
      <c r="D1690" s="17"/>
      <c r="E1690" s="16"/>
      <c r="F1690" s="15"/>
      <c r="G1690" s="14"/>
      <c r="H1690" s="13" t="str">
        <f>IF(F1690="","",VLOOKUP(F1690,図書名リスト!$C$3:$W$900,16,0))</f>
        <v/>
      </c>
      <c r="I1690" s="12" t="str">
        <f>IF(F1690="","",VLOOKUP(X1690,図書名リスト!$A$3:$W$900,5,0))</f>
        <v/>
      </c>
      <c r="J1690" s="25" t="str">
        <f>IF(F1690="","",VLOOKUP(X1690,図書名リスト!$A$3:$W$900,9,0))</f>
        <v/>
      </c>
      <c r="K1690" s="24" t="str">
        <f>IF(F1690="","",VLOOKUP(X1690,図書名リスト!$A$3:$W$900,23,0))</f>
        <v/>
      </c>
      <c r="L1690" s="10" t="str">
        <f>IF(F1690="","",VLOOKUP(X1690,図書名リスト!$A$3:$W$900,11,0))</f>
        <v/>
      </c>
      <c r="M1690" s="43" t="str">
        <f>IF(F1690="","",VLOOKUP(X1690,図書名リスト!$A$3:$W$900,14,0))</f>
        <v/>
      </c>
      <c r="N1690" s="10" t="str">
        <f>IF(F1690="","",VLOOKUP(X1690,図書名リスト!$A$3:$W$900,17,0))</f>
        <v/>
      </c>
      <c r="O1690" s="11"/>
      <c r="P1690" s="23" t="str">
        <f>IF(F1690="","",VLOOKUP(X1690,図書名リスト!$A$3:$W$900,21,0))</f>
        <v/>
      </c>
      <c r="Q1690" s="22" t="str">
        <f>IF(F1690="","",VLOOKUP(X1690,図書名リスト!$A$3:$W$900,19,0))</f>
        <v/>
      </c>
      <c r="R1690" s="23" t="str">
        <f>IF(F1690="","",VLOOKUP(X1690,図書名リスト!$A$3:$W$900,20,0))</f>
        <v/>
      </c>
      <c r="S1690" s="22" t="str">
        <f>IF(F1690="","",VLOOKUP(X1690,図書名リスト!$A$3:$W$900,22,0))</f>
        <v/>
      </c>
      <c r="T1690" s="9" t="str">
        <f t="shared" si="130"/>
        <v xml:space="preserve"> </v>
      </c>
      <c r="U1690" s="9" t="str">
        <f t="shared" si="131"/>
        <v>　</v>
      </c>
      <c r="V1690" s="9" t="str">
        <f t="shared" si="132"/>
        <v xml:space="preserve"> </v>
      </c>
      <c r="W1690" s="9">
        <f t="shared" si="133"/>
        <v>0</v>
      </c>
      <c r="X1690" s="8" t="str">
        <f t="shared" si="134"/>
        <v/>
      </c>
    </row>
    <row r="1691" spans="1:24" ht="57" customHeight="1" x14ac:dyDescent="0.15">
      <c r="A1691" s="44"/>
      <c r="B1691" s="11"/>
      <c r="C1691" s="17"/>
      <c r="D1691" s="17"/>
      <c r="E1691" s="16"/>
      <c r="F1691" s="15"/>
      <c r="G1691" s="14"/>
      <c r="H1691" s="13" t="str">
        <f>IF(F1691="","",VLOOKUP(F1691,図書名リスト!$C$3:$W$900,16,0))</f>
        <v/>
      </c>
      <c r="I1691" s="12" t="str">
        <f>IF(F1691="","",VLOOKUP(X1691,図書名リスト!$A$3:$W$900,5,0))</f>
        <v/>
      </c>
      <c r="J1691" s="25" t="str">
        <f>IF(F1691="","",VLOOKUP(X1691,図書名リスト!$A$3:$W$900,9,0))</f>
        <v/>
      </c>
      <c r="K1691" s="24" t="str">
        <f>IF(F1691="","",VLOOKUP(X1691,図書名リスト!$A$3:$W$900,23,0))</f>
        <v/>
      </c>
      <c r="L1691" s="10" t="str">
        <f>IF(F1691="","",VLOOKUP(X1691,図書名リスト!$A$3:$W$900,11,0))</f>
        <v/>
      </c>
      <c r="M1691" s="43" t="str">
        <f>IF(F1691="","",VLOOKUP(X1691,図書名リスト!$A$3:$W$900,14,0))</f>
        <v/>
      </c>
      <c r="N1691" s="10" t="str">
        <f>IF(F1691="","",VLOOKUP(X1691,図書名リスト!$A$3:$W$900,17,0))</f>
        <v/>
      </c>
      <c r="O1691" s="11"/>
      <c r="P1691" s="23" t="str">
        <f>IF(F1691="","",VLOOKUP(X1691,図書名リスト!$A$3:$W$900,21,0))</f>
        <v/>
      </c>
      <c r="Q1691" s="22" t="str">
        <f>IF(F1691="","",VLOOKUP(X1691,図書名リスト!$A$3:$W$900,19,0))</f>
        <v/>
      </c>
      <c r="R1691" s="23" t="str">
        <f>IF(F1691="","",VLOOKUP(X1691,図書名リスト!$A$3:$W$900,20,0))</f>
        <v/>
      </c>
      <c r="S1691" s="22" t="str">
        <f>IF(F1691="","",VLOOKUP(X1691,図書名リスト!$A$3:$W$900,22,0))</f>
        <v/>
      </c>
      <c r="T1691" s="9" t="str">
        <f t="shared" si="130"/>
        <v xml:space="preserve"> </v>
      </c>
      <c r="U1691" s="9" t="str">
        <f t="shared" si="131"/>
        <v>　</v>
      </c>
      <c r="V1691" s="9" t="str">
        <f t="shared" si="132"/>
        <v xml:space="preserve"> </v>
      </c>
      <c r="W1691" s="9">
        <f t="shared" si="133"/>
        <v>0</v>
      </c>
      <c r="X1691" s="8" t="str">
        <f t="shared" si="134"/>
        <v/>
      </c>
    </row>
    <row r="1692" spans="1:24" ht="57" customHeight="1" x14ac:dyDescent="0.15">
      <c r="A1692" s="44"/>
      <c r="B1692" s="11"/>
      <c r="C1692" s="17"/>
      <c r="D1692" s="17"/>
      <c r="E1692" s="16"/>
      <c r="F1692" s="15"/>
      <c r="G1692" s="14"/>
      <c r="H1692" s="13" t="str">
        <f>IF(F1692="","",VLOOKUP(F1692,図書名リスト!$C$3:$W$900,16,0))</f>
        <v/>
      </c>
      <c r="I1692" s="12" t="str">
        <f>IF(F1692="","",VLOOKUP(X1692,図書名リスト!$A$3:$W$900,5,0))</f>
        <v/>
      </c>
      <c r="J1692" s="25" t="str">
        <f>IF(F1692="","",VLOOKUP(X1692,図書名リスト!$A$3:$W$900,9,0))</f>
        <v/>
      </c>
      <c r="K1692" s="24" t="str">
        <f>IF(F1692="","",VLOOKUP(X1692,図書名リスト!$A$3:$W$900,23,0))</f>
        <v/>
      </c>
      <c r="L1692" s="10" t="str">
        <f>IF(F1692="","",VLOOKUP(X1692,図書名リスト!$A$3:$W$900,11,0))</f>
        <v/>
      </c>
      <c r="M1692" s="43" t="str">
        <f>IF(F1692="","",VLOOKUP(X1692,図書名リスト!$A$3:$W$900,14,0))</f>
        <v/>
      </c>
      <c r="N1692" s="10" t="str">
        <f>IF(F1692="","",VLOOKUP(X1692,図書名リスト!$A$3:$W$900,17,0))</f>
        <v/>
      </c>
      <c r="O1692" s="11"/>
      <c r="P1692" s="23" t="str">
        <f>IF(F1692="","",VLOOKUP(X1692,図書名リスト!$A$3:$W$900,21,0))</f>
        <v/>
      </c>
      <c r="Q1692" s="22" t="str">
        <f>IF(F1692="","",VLOOKUP(X1692,図書名リスト!$A$3:$W$900,19,0))</f>
        <v/>
      </c>
      <c r="R1692" s="23" t="str">
        <f>IF(F1692="","",VLOOKUP(X1692,図書名リスト!$A$3:$W$900,20,0))</f>
        <v/>
      </c>
      <c r="S1692" s="22" t="str">
        <f>IF(F1692="","",VLOOKUP(X1692,図書名リスト!$A$3:$W$900,22,0))</f>
        <v/>
      </c>
      <c r="T1692" s="9" t="str">
        <f t="shared" si="130"/>
        <v xml:space="preserve"> </v>
      </c>
      <c r="U1692" s="9" t="str">
        <f t="shared" si="131"/>
        <v>　</v>
      </c>
      <c r="V1692" s="9" t="str">
        <f t="shared" si="132"/>
        <v xml:space="preserve"> </v>
      </c>
      <c r="W1692" s="9">
        <f t="shared" si="133"/>
        <v>0</v>
      </c>
      <c r="X1692" s="8" t="str">
        <f t="shared" si="134"/>
        <v/>
      </c>
    </row>
    <row r="1693" spans="1:24" ht="57" customHeight="1" x14ac:dyDescent="0.15">
      <c r="A1693" s="44"/>
      <c r="B1693" s="11"/>
      <c r="C1693" s="17"/>
      <c r="D1693" s="17"/>
      <c r="E1693" s="16"/>
      <c r="F1693" s="15"/>
      <c r="G1693" s="14"/>
      <c r="H1693" s="13" t="str">
        <f>IF(F1693="","",VLOOKUP(F1693,図書名リスト!$C$3:$W$900,16,0))</f>
        <v/>
      </c>
      <c r="I1693" s="12" t="str">
        <f>IF(F1693="","",VLOOKUP(X1693,図書名リスト!$A$3:$W$900,5,0))</f>
        <v/>
      </c>
      <c r="J1693" s="25" t="str">
        <f>IF(F1693="","",VLOOKUP(X1693,図書名リスト!$A$3:$W$900,9,0))</f>
        <v/>
      </c>
      <c r="K1693" s="24" t="str">
        <f>IF(F1693="","",VLOOKUP(X1693,図書名リスト!$A$3:$W$900,23,0))</f>
        <v/>
      </c>
      <c r="L1693" s="10" t="str">
        <f>IF(F1693="","",VLOOKUP(X1693,図書名リスト!$A$3:$W$900,11,0))</f>
        <v/>
      </c>
      <c r="M1693" s="43" t="str">
        <f>IF(F1693="","",VLOOKUP(X1693,図書名リスト!$A$3:$W$900,14,0))</f>
        <v/>
      </c>
      <c r="N1693" s="10" t="str">
        <f>IF(F1693="","",VLOOKUP(X1693,図書名リスト!$A$3:$W$900,17,0))</f>
        <v/>
      </c>
      <c r="O1693" s="11"/>
      <c r="P1693" s="23" t="str">
        <f>IF(F1693="","",VLOOKUP(X1693,図書名リスト!$A$3:$W$900,21,0))</f>
        <v/>
      </c>
      <c r="Q1693" s="22" t="str">
        <f>IF(F1693="","",VLOOKUP(X1693,図書名リスト!$A$3:$W$900,19,0))</f>
        <v/>
      </c>
      <c r="R1693" s="23" t="str">
        <f>IF(F1693="","",VLOOKUP(X1693,図書名リスト!$A$3:$W$900,20,0))</f>
        <v/>
      </c>
      <c r="S1693" s="22" t="str">
        <f>IF(F1693="","",VLOOKUP(X1693,図書名リスト!$A$3:$W$900,22,0))</f>
        <v/>
      </c>
      <c r="T1693" s="9" t="str">
        <f t="shared" si="130"/>
        <v xml:space="preserve"> </v>
      </c>
      <c r="U1693" s="9" t="str">
        <f t="shared" si="131"/>
        <v>　</v>
      </c>
      <c r="V1693" s="9" t="str">
        <f t="shared" si="132"/>
        <v xml:space="preserve"> </v>
      </c>
      <c r="W1693" s="9">
        <f t="shared" si="133"/>
        <v>0</v>
      </c>
      <c r="X1693" s="8" t="str">
        <f t="shared" si="134"/>
        <v/>
      </c>
    </row>
    <row r="1694" spans="1:24" ht="57" customHeight="1" x14ac:dyDescent="0.15">
      <c r="A1694" s="44"/>
      <c r="B1694" s="11"/>
      <c r="C1694" s="17"/>
      <c r="D1694" s="17"/>
      <c r="E1694" s="16"/>
      <c r="F1694" s="15"/>
      <c r="G1694" s="14"/>
      <c r="H1694" s="13" t="str">
        <f>IF(F1694="","",VLOOKUP(F1694,図書名リスト!$C$3:$W$900,16,0))</f>
        <v/>
      </c>
      <c r="I1694" s="12" t="str">
        <f>IF(F1694="","",VLOOKUP(X1694,図書名リスト!$A$3:$W$900,5,0))</f>
        <v/>
      </c>
      <c r="J1694" s="25" t="str">
        <f>IF(F1694="","",VLOOKUP(X1694,図書名リスト!$A$3:$W$900,9,0))</f>
        <v/>
      </c>
      <c r="K1694" s="24" t="str">
        <f>IF(F1694="","",VLOOKUP(X1694,図書名リスト!$A$3:$W$900,23,0))</f>
        <v/>
      </c>
      <c r="L1694" s="10" t="str">
        <f>IF(F1694="","",VLOOKUP(X1694,図書名リスト!$A$3:$W$900,11,0))</f>
        <v/>
      </c>
      <c r="M1694" s="43" t="str">
        <f>IF(F1694="","",VLOOKUP(X1694,図書名リスト!$A$3:$W$900,14,0))</f>
        <v/>
      </c>
      <c r="N1694" s="10" t="str">
        <f>IF(F1694="","",VLOOKUP(X1694,図書名リスト!$A$3:$W$900,17,0))</f>
        <v/>
      </c>
      <c r="O1694" s="11"/>
      <c r="P1694" s="23" t="str">
        <f>IF(F1694="","",VLOOKUP(X1694,図書名リスト!$A$3:$W$900,21,0))</f>
        <v/>
      </c>
      <c r="Q1694" s="22" t="str">
        <f>IF(F1694="","",VLOOKUP(X1694,図書名リスト!$A$3:$W$900,19,0))</f>
        <v/>
      </c>
      <c r="R1694" s="23" t="str">
        <f>IF(F1694="","",VLOOKUP(X1694,図書名リスト!$A$3:$W$900,20,0))</f>
        <v/>
      </c>
      <c r="S1694" s="22" t="str">
        <f>IF(F1694="","",VLOOKUP(X1694,図書名リスト!$A$3:$W$900,22,0))</f>
        <v/>
      </c>
      <c r="T1694" s="9" t="str">
        <f t="shared" si="130"/>
        <v xml:space="preserve"> </v>
      </c>
      <c r="U1694" s="9" t="str">
        <f t="shared" si="131"/>
        <v>　</v>
      </c>
      <c r="V1694" s="9" t="str">
        <f t="shared" si="132"/>
        <v xml:space="preserve"> </v>
      </c>
      <c r="W1694" s="9">
        <f t="shared" si="133"/>
        <v>0</v>
      </c>
      <c r="X1694" s="8" t="str">
        <f t="shared" si="134"/>
        <v/>
      </c>
    </row>
    <row r="1695" spans="1:24" ht="57" customHeight="1" x14ac:dyDescent="0.15">
      <c r="A1695" s="44"/>
      <c r="B1695" s="11"/>
      <c r="C1695" s="17"/>
      <c r="D1695" s="17"/>
      <c r="E1695" s="16"/>
      <c r="F1695" s="15"/>
      <c r="G1695" s="14"/>
      <c r="H1695" s="13" t="str">
        <f>IF(F1695="","",VLOOKUP(F1695,図書名リスト!$C$3:$W$900,16,0))</f>
        <v/>
      </c>
      <c r="I1695" s="12" t="str">
        <f>IF(F1695="","",VLOOKUP(X1695,図書名リスト!$A$3:$W$900,5,0))</f>
        <v/>
      </c>
      <c r="J1695" s="25" t="str">
        <f>IF(F1695="","",VLOOKUP(X1695,図書名リスト!$A$3:$W$900,9,0))</f>
        <v/>
      </c>
      <c r="K1695" s="24" t="str">
        <f>IF(F1695="","",VLOOKUP(X1695,図書名リスト!$A$3:$W$900,23,0))</f>
        <v/>
      </c>
      <c r="L1695" s="10" t="str">
        <f>IF(F1695="","",VLOOKUP(X1695,図書名リスト!$A$3:$W$900,11,0))</f>
        <v/>
      </c>
      <c r="M1695" s="43" t="str">
        <f>IF(F1695="","",VLOOKUP(X1695,図書名リスト!$A$3:$W$900,14,0))</f>
        <v/>
      </c>
      <c r="N1695" s="10" t="str">
        <f>IF(F1695="","",VLOOKUP(X1695,図書名リスト!$A$3:$W$900,17,0))</f>
        <v/>
      </c>
      <c r="O1695" s="11"/>
      <c r="P1695" s="23" t="str">
        <f>IF(F1695="","",VLOOKUP(X1695,図書名リスト!$A$3:$W$900,21,0))</f>
        <v/>
      </c>
      <c r="Q1695" s="22" t="str">
        <f>IF(F1695="","",VLOOKUP(X1695,図書名リスト!$A$3:$W$900,19,0))</f>
        <v/>
      </c>
      <c r="R1695" s="23" t="str">
        <f>IF(F1695="","",VLOOKUP(X1695,図書名リスト!$A$3:$W$900,20,0))</f>
        <v/>
      </c>
      <c r="S1695" s="22" t="str">
        <f>IF(F1695="","",VLOOKUP(X1695,図書名リスト!$A$3:$W$900,22,0))</f>
        <v/>
      </c>
      <c r="T1695" s="9" t="str">
        <f t="shared" si="130"/>
        <v xml:space="preserve"> </v>
      </c>
      <c r="U1695" s="9" t="str">
        <f t="shared" si="131"/>
        <v>　</v>
      </c>
      <c r="V1695" s="9" t="str">
        <f t="shared" si="132"/>
        <v xml:space="preserve"> </v>
      </c>
      <c r="W1695" s="9">
        <f t="shared" si="133"/>
        <v>0</v>
      </c>
      <c r="X1695" s="8" t="str">
        <f t="shared" si="134"/>
        <v/>
      </c>
    </row>
    <row r="1696" spans="1:24" ht="57" customHeight="1" x14ac:dyDescent="0.15">
      <c r="A1696" s="44"/>
      <c r="B1696" s="11"/>
      <c r="C1696" s="17"/>
      <c r="D1696" s="17"/>
      <c r="E1696" s="16"/>
      <c r="F1696" s="15"/>
      <c r="G1696" s="14"/>
      <c r="H1696" s="13" t="str">
        <f>IF(F1696="","",VLOOKUP(F1696,図書名リスト!$C$3:$W$900,16,0))</f>
        <v/>
      </c>
      <c r="I1696" s="12" t="str">
        <f>IF(F1696="","",VLOOKUP(X1696,図書名リスト!$A$3:$W$900,5,0))</f>
        <v/>
      </c>
      <c r="J1696" s="25" t="str">
        <f>IF(F1696="","",VLOOKUP(X1696,図書名リスト!$A$3:$W$900,9,0))</f>
        <v/>
      </c>
      <c r="K1696" s="24" t="str">
        <f>IF(F1696="","",VLOOKUP(X1696,図書名リスト!$A$3:$W$900,23,0))</f>
        <v/>
      </c>
      <c r="L1696" s="10" t="str">
        <f>IF(F1696="","",VLOOKUP(X1696,図書名リスト!$A$3:$W$900,11,0))</f>
        <v/>
      </c>
      <c r="M1696" s="43" t="str">
        <f>IF(F1696="","",VLOOKUP(X1696,図書名リスト!$A$3:$W$900,14,0))</f>
        <v/>
      </c>
      <c r="N1696" s="10" t="str">
        <f>IF(F1696="","",VLOOKUP(X1696,図書名リスト!$A$3:$W$900,17,0))</f>
        <v/>
      </c>
      <c r="O1696" s="11"/>
      <c r="P1696" s="23" t="str">
        <f>IF(F1696="","",VLOOKUP(X1696,図書名リスト!$A$3:$W$900,21,0))</f>
        <v/>
      </c>
      <c r="Q1696" s="22" t="str">
        <f>IF(F1696="","",VLOOKUP(X1696,図書名リスト!$A$3:$W$900,19,0))</f>
        <v/>
      </c>
      <c r="R1696" s="23" t="str">
        <f>IF(F1696="","",VLOOKUP(X1696,図書名リスト!$A$3:$W$900,20,0))</f>
        <v/>
      </c>
      <c r="S1696" s="22" t="str">
        <f>IF(F1696="","",VLOOKUP(X1696,図書名リスト!$A$3:$W$900,22,0))</f>
        <v/>
      </c>
      <c r="T1696" s="9" t="str">
        <f t="shared" si="130"/>
        <v xml:space="preserve"> </v>
      </c>
      <c r="U1696" s="9" t="str">
        <f t="shared" si="131"/>
        <v>　</v>
      </c>
      <c r="V1696" s="9" t="str">
        <f t="shared" si="132"/>
        <v xml:space="preserve"> </v>
      </c>
      <c r="W1696" s="9">
        <f t="shared" si="133"/>
        <v>0</v>
      </c>
      <c r="X1696" s="8" t="str">
        <f t="shared" si="134"/>
        <v/>
      </c>
    </row>
    <row r="1697" spans="1:24" ht="57" customHeight="1" x14ac:dyDescent="0.15">
      <c r="A1697" s="44"/>
      <c r="B1697" s="11"/>
      <c r="C1697" s="17"/>
      <c r="D1697" s="17"/>
      <c r="E1697" s="16"/>
      <c r="F1697" s="15"/>
      <c r="G1697" s="14"/>
      <c r="H1697" s="13" t="str">
        <f>IF(F1697="","",VLOOKUP(F1697,図書名リスト!$C$3:$W$900,16,0))</f>
        <v/>
      </c>
      <c r="I1697" s="12" t="str">
        <f>IF(F1697="","",VLOOKUP(X1697,図書名リスト!$A$3:$W$900,5,0))</f>
        <v/>
      </c>
      <c r="J1697" s="25" t="str">
        <f>IF(F1697="","",VLOOKUP(X1697,図書名リスト!$A$3:$W$900,9,0))</f>
        <v/>
      </c>
      <c r="K1697" s="24" t="str">
        <f>IF(F1697="","",VLOOKUP(X1697,図書名リスト!$A$3:$W$900,23,0))</f>
        <v/>
      </c>
      <c r="L1697" s="10" t="str">
        <f>IF(F1697="","",VLOOKUP(X1697,図書名リスト!$A$3:$W$900,11,0))</f>
        <v/>
      </c>
      <c r="M1697" s="43" t="str">
        <f>IF(F1697="","",VLOOKUP(X1697,図書名リスト!$A$3:$W$900,14,0))</f>
        <v/>
      </c>
      <c r="N1697" s="10" t="str">
        <f>IF(F1697="","",VLOOKUP(X1697,図書名リスト!$A$3:$W$900,17,0))</f>
        <v/>
      </c>
      <c r="O1697" s="11"/>
      <c r="P1697" s="23" t="str">
        <f>IF(F1697="","",VLOOKUP(X1697,図書名リスト!$A$3:$W$900,21,0))</f>
        <v/>
      </c>
      <c r="Q1697" s="22" t="str">
        <f>IF(F1697="","",VLOOKUP(X1697,図書名リスト!$A$3:$W$900,19,0))</f>
        <v/>
      </c>
      <c r="R1697" s="23" t="str">
        <f>IF(F1697="","",VLOOKUP(X1697,図書名リスト!$A$3:$W$900,20,0))</f>
        <v/>
      </c>
      <c r="S1697" s="22" t="str">
        <f>IF(F1697="","",VLOOKUP(X1697,図書名リスト!$A$3:$W$900,22,0))</f>
        <v/>
      </c>
      <c r="T1697" s="9" t="str">
        <f t="shared" si="130"/>
        <v xml:space="preserve"> </v>
      </c>
      <c r="U1697" s="9" t="str">
        <f t="shared" si="131"/>
        <v>　</v>
      </c>
      <c r="V1697" s="9" t="str">
        <f t="shared" si="132"/>
        <v xml:space="preserve"> </v>
      </c>
      <c r="W1697" s="9">
        <f t="shared" si="133"/>
        <v>0</v>
      </c>
      <c r="X1697" s="8" t="str">
        <f t="shared" si="134"/>
        <v/>
      </c>
    </row>
    <row r="1698" spans="1:24" ht="57" customHeight="1" x14ac:dyDescent="0.15">
      <c r="A1698" s="44"/>
      <c r="B1698" s="11"/>
      <c r="C1698" s="17"/>
      <c r="D1698" s="17"/>
      <c r="E1698" s="16"/>
      <c r="F1698" s="15"/>
      <c r="G1698" s="14"/>
      <c r="H1698" s="13" t="str">
        <f>IF(F1698="","",VLOOKUP(F1698,図書名リスト!$C$3:$W$900,16,0))</f>
        <v/>
      </c>
      <c r="I1698" s="12" t="str">
        <f>IF(F1698="","",VLOOKUP(X1698,図書名リスト!$A$3:$W$900,5,0))</f>
        <v/>
      </c>
      <c r="J1698" s="25" t="str">
        <f>IF(F1698="","",VLOOKUP(X1698,図書名リスト!$A$3:$W$900,9,0))</f>
        <v/>
      </c>
      <c r="K1698" s="24" t="str">
        <f>IF(F1698="","",VLOOKUP(X1698,図書名リスト!$A$3:$W$900,23,0))</f>
        <v/>
      </c>
      <c r="L1698" s="10" t="str">
        <f>IF(F1698="","",VLOOKUP(X1698,図書名リスト!$A$3:$W$900,11,0))</f>
        <v/>
      </c>
      <c r="M1698" s="43" t="str">
        <f>IF(F1698="","",VLOOKUP(X1698,図書名リスト!$A$3:$W$900,14,0))</f>
        <v/>
      </c>
      <c r="N1698" s="10" t="str">
        <f>IF(F1698="","",VLOOKUP(X1698,図書名リスト!$A$3:$W$900,17,0))</f>
        <v/>
      </c>
      <c r="O1698" s="11"/>
      <c r="P1698" s="23" t="str">
        <f>IF(F1698="","",VLOOKUP(X1698,図書名リスト!$A$3:$W$900,21,0))</f>
        <v/>
      </c>
      <c r="Q1698" s="22" t="str">
        <f>IF(F1698="","",VLOOKUP(X1698,図書名リスト!$A$3:$W$900,19,0))</f>
        <v/>
      </c>
      <c r="R1698" s="23" t="str">
        <f>IF(F1698="","",VLOOKUP(X1698,図書名リスト!$A$3:$W$900,20,0))</f>
        <v/>
      </c>
      <c r="S1698" s="22" t="str">
        <f>IF(F1698="","",VLOOKUP(X1698,図書名リスト!$A$3:$W$900,22,0))</f>
        <v/>
      </c>
      <c r="T1698" s="9" t="str">
        <f t="shared" si="130"/>
        <v xml:space="preserve"> </v>
      </c>
      <c r="U1698" s="9" t="str">
        <f t="shared" si="131"/>
        <v>　</v>
      </c>
      <c r="V1698" s="9" t="str">
        <f t="shared" si="132"/>
        <v xml:space="preserve"> </v>
      </c>
      <c r="W1698" s="9">
        <f t="shared" si="133"/>
        <v>0</v>
      </c>
      <c r="X1698" s="8" t="str">
        <f t="shared" si="134"/>
        <v/>
      </c>
    </row>
    <row r="1699" spans="1:24" ht="57" customHeight="1" x14ac:dyDescent="0.15">
      <c r="A1699" s="44"/>
      <c r="B1699" s="11"/>
      <c r="C1699" s="17"/>
      <c r="D1699" s="17"/>
      <c r="E1699" s="16"/>
      <c r="F1699" s="15"/>
      <c r="G1699" s="14"/>
      <c r="H1699" s="13" t="str">
        <f>IF(F1699="","",VLOOKUP(F1699,図書名リスト!$C$3:$W$900,16,0))</f>
        <v/>
      </c>
      <c r="I1699" s="12" t="str">
        <f>IF(F1699="","",VLOOKUP(X1699,図書名リスト!$A$3:$W$900,5,0))</f>
        <v/>
      </c>
      <c r="J1699" s="25" t="str">
        <f>IF(F1699="","",VLOOKUP(X1699,図書名リスト!$A$3:$W$900,9,0))</f>
        <v/>
      </c>
      <c r="K1699" s="24" t="str">
        <f>IF(F1699="","",VLOOKUP(X1699,図書名リスト!$A$3:$W$900,23,0))</f>
        <v/>
      </c>
      <c r="L1699" s="10" t="str">
        <f>IF(F1699="","",VLOOKUP(X1699,図書名リスト!$A$3:$W$900,11,0))</f>
        <v/>
      </c>
      <c r="M1699" s="43" t="str">
        <f>IF(F1699="","",VLOOKUP(X1699,図書名リスト!$A$3:$W$900,14,0))</f>
        <v/>
      </c>
      <c r="N1699" s="10" t="str">
        <f>IF(F1699="","",VLOOKUP(X1699,図書名リスト!$A$3:$W$900,17,0))</f>
        <v/>
      </c>
      <c r="O1699" s="11"/>
      <c r="P1699" s="23" t="str">
        <f>IF(F1699="","",VLOOKUP(X1699,図書名リスト!$A$3:$W$900,21,0))</f>
        <v/>
      </c>
      <c r="Q1699" s="22" t="str">
        <f>IF(F1699="","",VLOOKUP(X1699,図書名リスト!$A$3:$W$900,19,0))</f>
        <v/>
      </c>
      <c r="R1699" s="23" t="str">
        <f>IF(F1699="","",VLOOKUP(X1699,図書名リスト!$A$3:$W$900,20,0))</f>
        <v/>
      </c>
      <c r="S1699" s="22" t="str">
        <f>IF(F1699="","",VLOOKUP(X1699,図書名リスト!$A$3:$W$900,22,0))</f>
        <v/>
      </c>
      <c r="T1699" s="9" t="str">
        <f t="shared" si="130"/>
        <v xml:space="preserve"> </v>
      </c>
      <c r="U1699" s="9" t="str">
        <f t="shared" si="131"/>
        <v>　</v>
      </c>
      <c r="V1699" s="9" t="str">
        <f t="shared" si="132"/>
        <v xml:space="preserve"> </v>
      </c>
      <c r="W1699" s="9">
        <f t="shared" si="133"/>
        <v>0</v>
      </c>
      <c r="X1699" s="8" t="str">
        <f t="shared" si="134"/>
        <v/>
      </c>
    </row>
    <row r="1700" spans="1:24" ht="57" customHeight="1" x14ac:dyDescent="0.15">
      <c r="A1700" s="44"/>
      <c r="B1700" s="11"/>
      <c r="C1700" s="17"/>
      <c r="D1700" s="17"/>
      <c r="E1700" s="16"/>
      <c r="F1700" s="15"/>
      <c r="G1700" s="14"/>
      <c r="H1700" s="13" t="str">
        <f>IF(F1700="","",VLOOKUP(F1700,図書名リスト!$C$3:$W$900,16,0))</f>
        <v/>
      </c>
      <c r="I1700" s="12" t="str">
        <f>IF(F1700="","",VLOOKUP(X1700,図書名リスト!$A$3:$W$900,5,0))</f>
        <v/>
      </c>
      <c r="J1700" s="25" t="str">
        <f>IF(F1700="","",VLOOKUP(X1700,図書名リスト!$A$3:$W$900,9,0))</f>
        <v/>
      </c>
      <c r="K1700" s="24" t="str">
        <f>IF(F1700="","",VLOOKUP(X1700,図書名リスト!$A$3:$W$900,23,0))</f>
        <v/>
      </c>
      <c r="L1700" s="10" t="str">
        <f>IF(F1700="","",VLOOKUP(X1700,図書名リスト!$A$3:$W$900,11,0))</f>
        <v/>
      </c>
      <c r="M1700" s="43" t="str">
        <f>IF(F1700="","",VLOOKUP(X1700,図書名リスト!$A$3:$W$900,14,0))</f>
        <v/>
      </c>
      <c r="N1700" s="10" t="str">
        <f>IF(F1700="","",VLOOKUP(X1700,図書名リスト!$A$3:$W$900,17,0))</f>
        <v/>
      </c>
      <c r="O1700" s="11"/>
      <c r="P1700" s="23" t="str">
        <f>IF(F1700="","",VLOOKUP(X1700,図書名リスト!$A$3:$W$900,21,0))</f>
        <v/>
      </c>
      <c r="Q1700" s="22" t="str">
        <f>IF(F1700="","",VLOOKUP(X1700,図書名リスト!$A$3:$W$900,19,0))</f>
        <v/>
      </c>
      <c r="R1700" s="23" t="str">
        <f>IF(F1700="","",VLOOKUP(X1700,図書名リスト!$A$3:$W$900,20,0))</f>
        <v/>
      </c>
      <c r="S1700" s="22" t="str">
        <f>IF(F1700="","",VLOOKUP(X1700,図書名リスト!$A$3:$W$900,22,0))</f>
        <v/>
      </c>
      <c r="T1700" s="9" t="str">
        <f t="shared" si="130"/>
        <v xml:space="preserve"> </v>
      </c>
      <c r="U1700" s="9" t="str">
        <f t="shared" si="131"/>
        <v>　</v>
      </c>
      <c r="V1700" s="9" t="str">
        <f t="shared" si="132"/>
        <v xml:space="preserve"> </v>
      </c>
      <c r="W1700" s="9">
        <f t="shared" si="133"/>
        <v>0</v>
      </c>
      <c r="X1700" s="8" t="str">
        <f t="shared" si="134"/>
        <v/>
      </c>
    </row>
    <row r="1701" spans="1:24" ht="57" customHeight="1" x14ac:dyDescent="0.15">
      <c r="A1701" s="44"/>
      <c r="B1701" s="11"/>
      <c r="C1701" s="17"/>
      <c r="D1701" s="17"/>
      <c r="E1701" s="16"/>
      <c r="F1701" s="15"/>
      <c r="G1701" s="14"/>
      <c r="H1701" s="13" t="str">
        <f>IF(F1701="","",VLOOKUP(F1701,図書名リスト!$C$3:$W$900,16,0))</f>
        <v/>
      </c>
      <c r="I1701" s="12" t="str">
        <f>IF(F1701="","",VLOOKUP(X1701,図書名リスト!$A$3:$W$900,5,0))</f>
        <v/>
      </c>
      <c r="J1701" s="25" t="str">
        <f>IF(F1701="","",VLOOKUP(X1701,図書名リスト!$A$3:$W$900,9,0))</f>
        <v/>
      </c>
      <c r="K1701" s="24" t="str">
        <f>IF(F1701="","",VLOOKUP(X1701,図書名リスト!$A$3:$W$900,23,0))</f>
        <v/>
      </c>
      <c r="L1701" s="10" t="str">
        <f>IF(F1701="","",VLOOKUP(X1701,図書名リスト!$A$3:$W$900,11,0))</f>
        <v/>
      </c>
      <c r="M1701" s="43" t="str">
        <f>IF(F1701="","",VLOOKUP(X1701,図書名リスト!$A$3:$W$900,14,0))</f>
        <v/>
      </c>
      <c r="N1701" s="10" t="str">
        <f>IF(F1701="","",VLOOKUP(X1701,図書名リスト!$A$3:$W$900,17,0))</f>
        <v/>
      </c>
      <c r="O1701" s="11"/>
      <c r="P1701" s="23" t="str">
        <f>IF(F1701="","",VLOOKUP(X1701,図書名リスト!$A$3:$W$900,21,0))</f>
        <v/>
      </c>
      <c r="Q1701" s="22" t="str">
        <f>IF(F1701="","",VLOOKUP(X1701,図書名リスト!$A$3:$W$900,19,0))</f>
        <v/>
      </c>
      <c r="R1701" s="23" t="str">
        <f>IF(F1701="","",VLOOKUP(X1701,図書名リスト!$A$3:$W$900,20,0))</f>
        <v/>
      </c>
      <c r="S1701" s="22" t="str">
        <f>IF(F1701="","",VLOOKUP(X1701,図書名リスト!$A$3:$W$900,22,0))</f>
        <v/>
      </c>
      <c r="T1701" s="9" t="str">
        <f t="shared" si="130"/>
        <v xml:space="preserve"> </v>
      </c>
      <c r="U1701" s="9" t="str">
        <f t="shared" si="131"/>
        <v>　</v>
      </c>
      <c r="V1701" s="9" t="str">
        <f t="shared" si="132"/>
        <v xml:space="preserve"> </v>
      </c>
      <c r="W1701" s="9">
        <f t="shared" si="133"/>
        <v>0</v>
      </c>
      <c r="X1701" s="8" t="str">
        <f t="shared" si="134"/>
        <v/>
      </c>
    </row>
    <row r="1702" spans="1:24" ht="57" customHeight="1" x14ac:dyDescent="0.15">
      <c r="A1702" s="44"/>
      <c r="B1702" s="11"/>
      <c r="C1702" s="17"/>
      <c r="D1702" s="17"/>
      <c r="E1702" s="16"/>
      <c r="F1702" s="15"/>
      <c r="G1702" s="14"/>
      <c r="H1702" s="13" t="str">
        <f>IF(F1702="","",VLOOKUP(F1702,図書名リスト!$C$3:$W$900,16,0))</f>
        <v/>
      </c>
      <c r="I1702" s="12" t="str">
        <f>IF(F1702="","",VLOOKUP(X1702,図書名リスト!$A$3:$W$900,5,0))</f>
        <v/>
      </c>
      <c r="J1702" s="25" t="str">
        <f>IF(F1702="","",VLOOKUP(X1702,図書名リスト!$A$3:$W$900,9,0))</f>
        <v/>
      </c>
      <c r="K1702" s="24" t="str">
        <f>IF(F1702="","",VLOOKUP(X1702,図書名リスト!$A$3:$W$900,23,0))</f>
        <v/>
      </c>
      <c r="L1702" s="10" t="str">
        <f>IF(F1702="","",VLOOKUP(X1702,図書名リスト!$A$3:$W$900,11,0))</f>
        <v/>
      </c>
      <c r="M1702" s="43" t="str">
        <f>IF(F1702="","",VLOOKUP(X1702,図書名リスト!$A$3:$W$900,14,0))</f>
        <v/>
      </c>
      <c r="N1702" s="10" t="str">
        <f>IF(F1702="","",VLOOKUP(X1702,図書名リスト!$A$3:$W$900,17,0))</f>
        <v/>
      </c>
      <c r="O1702" s="11"/>
      <c r="P1702" s="23" t="str">
        <f>IF(F1702="","",VLOOKUP(X1702,図書名リスト!$A$3:$W$900,21,0))</f>
        <v/>
      </c>
      <c r="Q1702" s="22" t="str">
        <f>IF(F1702="","",VLOOKUP(X1702,図書名リスト!$A$3:$W$900,19,0))</f>
        <v/>
      </c>
      <c r="R1702" s="23" t="str">
        <f>IF(F1702="","",VLOOKUP(X1702,図書名リスト!$A$3:$W$900,20,0))</f>
        <v/>
      </c>
      <c r="S1702" s="22" t="str">
        <f>IF(F1702="","",VLOOKUP(X1702,図書名リスト!$A$3:$W$900,22,0))</f>
        <v/>
      </c>
      <c r="T1702" s="9" t="str">
        <f t="shared" si="130"/>
        <v xml:space="preserve"> </v>
      </c>
      <c r="U1702" s="9" t="str">
        <f t="shared" si="131"/>
        <v>　</v>
      </c>
      <c r="V1702" s="9" t="str">
        <f t="shared" si="132"/>
        <v xml:space="preserve"> </v>
      </c>
      <c r="W1702" s="9">
        <f t="shared" si="133"/>
        <v>0</v>
      </c>
      <c r="X1702" s="8" t="str">
        <f t="shared" si="134"/>
        <v/>
      </c>
    </row>
    <row r="1703" spans="1:24" ht="57" customHeight="1" x14ac:dyDescent="0.15">
      <c r="A1703" s="44"/>
      <c r="B1703" s="11"/>
      <c r="C1703" s="17"/>
      <c r="D1703" s="17"/>
      <c r="E1703" s="16"/>
      <c r="F1703" s="15"/>
      <c r="G1703" s="14"/>
      <c r="H1703" s="13" t="str">
        <f>IF(F1703="","",VLOOKUP(F1703,図書名リスト!$C$3:$W$900,16,0))</f>
        <v/>
      </c>
      <c r="I1703" s="12" t="str">
        <f>IF(F1703="","",VLOOKUP(X1703,図書名リスト!$A$3:$W$900,5,0))</f>
        <v/>
      </c>
      <c r="J1703" s="25" t="str">
        <f>IF(F1703="","",VLOOKUP(X1703,図書名リスト!$A$3:$W$900,9,0))</f>
        <v/>
      </c>
      <c r="K1703" s="24" t="str">
        <f>IF(F1703="","",VLOOKUP(X1703,図書名リスト!$A$3:$W$900,23,0))</f>
        <v/>
      </c>
      <c r="L1703" s="10" t="str">
        <f>IF(F1703="","",VLOOKUP(X1703,図書名リスト!$A$3:$W$900,11,0))</f>
        <v/>
      </c>
      <c r="M1703" s="43" t="str">
        <f>IF(F1703="","",VLOOKUP(X1703,図書名リスト!$A$3:$W$900,14,0))</f>
        <v/>
      </c>
      <c r="N1703" s="10" t="str">
        <f>IF(F1703="","",VLOOKUP(X1703,図書名リスト!$A$3:$W$900,17,0))</f>
        <v/>
      </c>
      <c r="O1703" s="11"/>
      <c r="P1703" s="23" t="str">
        <f>IF(F1703="","",VLOOKUP(X1703,図書名リスト!$A$3:$W$900,21,0))</f>
        <v/>
      </c>
      <c r="Q1703" s="22" t="str">
        <f>IF(F1703="","",VLOOKUP(X1703,図書名リスト!$A$3:$W$900,19,0))</f>
        <v/>
      </c>
      <c r="R1703" s="23" t="str">
        <f>IF(F1703="","",VLOOKUP(X1703,図書名リスト!$A$3:$W$900,20,0))</f>
        <v/>
      </c>
      <c r="S1703" s="22" t="str">
        <f>IF(F1703="","",VLOOKUP(X1703,図書名リスト!$A$3:$W$900,22,0))</f>
        <v/>
      </c>
      <c r="T1703" s="9" t="str">
        <f t="shared" si="130"/>
        <v xml:space="preserve"> </v>
      </c>
      <c r="U1703" s="9" t="str">
        <f t="shared" si="131"/>
        <v>　</v>
      </c>
      <c r="V1703" s="9" t="str">
        <f t="shared" si="132"/>
        <v xml:space="preserve"> </v>
      </c>
      <c r="W1703" s="9">
        <f t="shared" si="133"/>
        <v>0</v>
      </c>
      <c r="X1703" s="8" t="str">
        <f t="shared" si="134"/>
        <v/>
      </c>
    </row>
    <row r="1704" spans="1:24" ht="57" customHeight="1" x14ac:dyDescent="0.15">
      <c r="A1704" s="44"/>
      <c r="B1704" s="11"/>
      <c r="C1704" s="17"/>
      <c r="D1704" s="17"/>
      <c r="E1704" s="16"/>
      <c r="F1704" s="15"/>
      <c r="G1704" s="14"/>
      <c r="H1704" s="13" t="str">
        <f>IF(F1704="","",VLOOKUP(F1704,図書名リスト!$C$3:$W$900,16,0))</f>
        <v/>
      </c>
      <c r="I1704" s="12" t="str">
        <f>IF(F1704="","",VLOOKUP(X1704,図書名リスト!$A$3:$W$900,5,0))</f>
        <v/>
      </c>
      <c r="J1704" s="25" t="str">
        <f>IF(F1704="","",VLOOKUP(X1704,図書名リスト!$A$3:$W$900,9,0))</f>
        <v/>
      </c>
      <c r="K1704" s="24" t="str">
        <f>IF(F1704="","",VLOOKUP(X1704,図書名リスト!$A$3:$W$900,23,0))</f>
        <v/>
      </c>
      <c r="L1704" s="10" t="str">
        <f>IF(F1704="","",VLOOKUP(X1704,図書名リスト!$A$3:$W$900,11,0))</f>
        <v/>
      </c>
      <c r="M1704" s="43" t="str">
        <f>IF(F1704="","",VLOOKUP(X1704,図書名リスト!$A$3:$W$900,14,0))</f>
        <v/>
      </c>
      <c r="N1704" s="10" t="str">
        <f>IF(F1704="","",VLOOKUP(X1704,図書名リスト!$A$3:$W$900,17,0))</f>
        <v/>
      </c>
      <c r="O1704" s="11"/>
      <c r="P1704" s="23" t="str">
        <f>IF(F1704="","",VLOOKUP(X1704,図書名リスト!$A$3:$W$900,21,0))</f>
        <v/>
      </c>
      <c r="Q1704" s="22" t="str">
        <f>IF(F1704="","",VLOOKUP(X1704,図書名リスト!$A$3:$W$900,19,0))</f>
        <v/>
      </c>
      <c r="R1704" s="23" t="str">
        <f>IF(F1704="","",VLOOKUP(X1704,図書名リスト!$A$3:$W$900,20,0))</f>
        <v/>
      </c>
      <c r="S1704" s="22" t="str">
        <f>IF(F1704="","",VLOOKUP(X1704,図書名リスト!$A$3:$W$900,22,0))</f>
        <v/>
      </c>
      <c r="T1704" s="9" t="str">
        <f t="shared" si="130"/>
        <v xml:space="preserve"> </v>
      </c>
      <c r="U1704" s="9" t="str">
        <f t="shared" si="131"/>
        <v>　</v>
      </c>
      <c r="V1704" s="9" t="str">
        <f t="shared" si="132"/>
        <v xml:space="preserve"> </v>
      </c>
      <c r="W1704" s="9">
        <f t="shared" si="133"/>
        <v>0</v>
      </c>
      <c r="X1704" s="8" t="str">
        <f t="shared" si="134"/>
        <v/>
      </c>
    </row>
    <row r="1705" spans="1:24" ht="57" customHeight="1" x14ac:dyDescent="0.15">
      <c r="A1705" s="44"/>
      <c r="B1705" s="11"/>
      <c r="C1705" s="17"/>
      <c r="D1705" s="17"/>
      <c r="E1705" s="16"/>
      <c r="F1705" s="15"/>
      <c r="G1705" s="14"/>
      <c r="H1705" s="13" t="str">
        <f>IF(F1705="","",VLOOKUP(F1705,図書名リスト!$C$3:$W$900,16,0))</f>
        <v/>
      </c>
      <c r="I1705" s="12" t="str">
        <f>IF(F1705="","",VLOOKUP(X1705,図書名リスト!$A$3:$W$900,5,0))</f>
        <v/>
      </c>
      <c r="J1705" s="25" t="str">
        <f>IF(F1705="","",VLOOKUP(X1705,図書名リスト!$A$3:$W$900,9,0))</f>
        <v/>
      </c>
      <c r="K1705" s="24" t="str">
        <f>IF(F1705="","",VLOOKUP(X1705,図書名リスト!$A$3:$W$900,23,0))</f>
        <v/>
      </c>
      <c r="L1705" s="10" t="str">
        <f>IF(F1705="","",VLOOKUP(X1705,図書名リスト!$A$3:$W$900,11,0))</f>
        <v/>
      </c>
      <c r="M1705" s="43" t="str">
        <f>IF(F1705="","",VLOOKUP(X1705,図書名リスト!$A$3:$W$900,14,0))</f>
        <v/>
      </c>
      <c r="N1705" s="10" t="str">
        <f>IF(F1705="","",VLOOKUP(X1705,図書名リスト!$A$3:$W$900,17,0))</f>
        <v/>
      </c>
      <c r="O1705" s="11"/>
      <c r="P1705" s="23" t="str">
        <f>IF(F1705="","",VLOOKUP(X1705,図書名リスト!$A$3:$W$900,21,0))</f>
        <v/>
      </c>
      <c r="Q1705" s="22" t="str">
        <f>IF(F1705="","",VLOOKUP(X1705,図書名リスト!$A$3:$W$900,19,0))</f>
        <v/>
      </c>
      <c r="R1705" s="23" t="str">
        <f>IF(F1705="","",VLOOKUP(X1705,図書名リスト!$A$3:$W$900,20,0))</f>
        <v/>
      </c>
      <c r="S1705" s="22" t="str">
        <f>IF(F1705="","",VLOOKUP(X1705,図書名リスト!$A$3:$W$900,22,0))</f>
        <v/>
      </c>
      <c r="T1705" s="9" t="str">
        <f t="shared" si="130"/>
        <v xml:space="preserve"> </v>
      </c>
      <c r="U1705" s="9" t="str">
        <f t="shared" si="131"/>
        <v>　</v>
      </c>
      <c r="V1705" s="9" t="str">
        <f t="shared" si="132"/>
        <v xml:space="preserve"> </v>
      </c>
      <c r="W1705" s="9">
        <f t="shared" si="133"/>
        <v>0</v>
      </c>
      <c r="X1705" s="8" t="str">
        <f t="shared" si="134"/>
        <v/>
      </c>
    </row>
    <row r="1706" spans="1:24" ht="57" customHeight="1" x14ac:dyDescent="0.15">
      <c r="A1706" s="44"/>
      <c r="B1706" s="11"/>
      <c r="C1706" s="17"/>
      <c r="D1706" s="17"/>
      <c r="E1706" s="16"/>
      <c r="F1706" s="15"/>
      <c r="G1706" s="14"/>
      <c r="H1706" s="13" t="str">
        <f>IF(F1706="","",VLOOKUP(F1706,図書名リスト!$C$3:$W$900,16,0))</f>
        <v/>
      </c>
      <c r="I1706" s="12" t="str">
        <f>IF(F1706="","",VLOOKUP(X1706,図書名リスト!$A$3:$W$900,5,0))</f>
        <v/>
      </c>
      <c r="J1706" s="25" t="str">
        <f>IF(F1706="","",VLOOKUP(X1706,図書名リスト!$A$3:$W$900,9,0))</f>
        <v/>
      </c>
      <c r="K1706" s="24" t="str">
        <f>IF(F1706="","",VLOOKUP(X1706,図書名リスト!$A$3:$W$900,23,0))</f>
        <v/>
      </c>
      <c r="L1706" s="10" t="str">
        <f>IF(F1706="","",VLOOKUP(X1706,図書名リスト!$A$3:$W$900,11,0))</f>
        <v/>
      </c>
      <c r="M1706" s="43" t="str">
        <f>IF(F1706="","",VLOOKUP(X1706,図書名リスト!$A$3:$W$900,14,0))</f>
        <v/>
      </c>
      <c r="N1706" s="10" t="str">
        <f>IF(F1706="","",VLOOKUP(X1706,図書名リスト!$A$3:$W$900,17,0))</f>
        <v/>
      </c>
      <c r="O1706" s="11"/>
      <c r="P1706" s="23" t="str">
        <f>IF(F1706="","",VLOOKUP(X1706,図書名リスト!$A$3:$W$900,21,0))</f>
        <v/>
      </c>
      <c r="Q1706" s="22" t="str">
        <f>IF(F1706="","",VLOOKUP(X1706,図書名リスト!$A$3:$W$900,19,0))</f>
        <v/>
      </c>
      <c r="R1706" s="23" t="str">
        <f>IF(F1706="","",VLOOKUP(X1706,図書名リスト!$A$3:$W$900,20,0))</f>
        <v/>
      </c>
      <c r="S1706" s="22" t="str">
        <f>IF(F1706="","",VLOOKUP(X1706,図書名リスト!$A$3:$W$900,22,0))</f>
        <v/>
      </c>
      <c r="T1706" s="9" t="str">
        <f t="shared" si="130"/>
        <v xml:space="preserve"> </v>
      </c>
      <c r="U1706" s="9" t="str">
        <f t="shared" si="131"/>
        <v>　</v>
      </c>
      <c r="V1706" s="9" t="str">
        <f t="shared" si="132"/>
        <v xml:space="preserve"> </v>
      </c>
      <c r="W1706" s="9">
        <f t="shared" si="133"/>
        <v>0</v>
      </c>
      <c r="X1706" s="8" t="str">
        <f t="shared" si="134"/>
        <v/>
      </c>
    </row>
    <row r="1707" spans="1:24" ht="57" customHeight="1" x14ac:dyDescent="0.15">
      <c r="A1707" s="44"/>
      <c r="B1707" s="11"/>
      <c r="C1707" s="17"/>
      <c r="D1707" s="17"/>
      <c r="E1707" s="16"/>
      <c r="F1707" s="15"/>
      <c r="G1707" s="14"/>
      <c r="H1707" s="13" t="str">
        <f>IF(F1707="","",VLOOKUP(F1707,図書名リスト!$C$3:$W$900,16,0))</f>
        <v/>
      </c>
      <c r="I1707" s="12" t="str">
        <f>IF(F1707="","",VLOOKUP(X1707,図書名リスト!$A$3:$W$900,5,0))</f>
        <v/>
      </c>
      <c r="J1707" s="25" t="str">
        <f>IF(F1707="","",VLOOKUP(X1707,図書名リスト!$A$3:$W$900,9,0))</f>
        <v/>
      </c>
      <c r="K1707" s="24" t="str">
        <f>IF(F1707="","",VLOOKUP(X1707,図書名リスト!$A$3:$W$900,23,0))</f>
        <v/>
      </c>
      <c r="L1707" s="10" t="str">
        <f>IF(F1707="","",VLOOKUP(X1707,図書名リスト!$A$3:$W$900,11,0))</f>
        <v/>
      </c>
      <c r="M1707" s="43" t="str">
        <f>IF(F1707="","",VLOOKUP(X1707,図書名リスト!$A$3:$W$900,14,0))</f>
        <v/>
      </c>
      <c r="N1707" s="10" t="str">
        <f>IF(F1707="","",VLOOKUP(X1707,図書名リスト!$A$3:$W$900,17,0))</f>
        <v/>
      </c>
      <c r="O1707" s="11"/>
      <c r="P1707" s="23" t="str">
        <f>IF(F1707="","",VLOOKUP(X1707,図書名リスト!$A$3:$W$900,21,0))</f>
        <v/>
      </c>
      <c r="Q1707" s="22" t="str">
        <f>IF(F1707="","",VLOOKUP(X1707,図書名リスト!$A$3:$W$900,19,0))</f>
        <v/>
      </c>
      <c r="R1707" s="23" t="str">
        <f>IF(F1707="","",VLOOKUP(X1707,図書名リスト!$A$3:$W$900,20,0))</f>
        <v/>
      </c>
      <c r="S1707" s="22" t="str">
        <f>IF(F1707="","",VLOOKUP(X1707,図書名リスト!$A$3:$W$900,22,0))</f>
        <v/>
      </c>
      <c r="T1707" s="9" t="str">
        <f t="shared" si="130"/>
        <v xml:space="preserve"> </v>
      </c>
      <c r="U1707" s="9" t="str">
        <f t="shared" si="131"/>
        <v>　</v>
      </c>
      <c r="V1707" s="9" t="str">
        <f t="shared" si="132"/>
        <v xml:space="preserve"> </v>
      </c>
      <c r="W1707" s="9">
        <f t="shared" si="133"/>
        <v>0</v>
      </c>
      <c r="X1707" s="8" t="str">
        <f t="shared" si="134"/>
        <v/>
      </c>
    </row>
    <row r="1708" spans="1:24" ht="57" customHeight="1" x14ac:dyDescent="0.15">
      <c r="A1708" s="44"/>
      <c r="B1708" s="11"/>
      <c r="C1708" s="17"/>
      <c r="D1708" s="17"/>
      <c r="E1708" s="16"/>
      <c r="F1708" s="15"/>
      <c r="G1708" s="14"/>
      <c r="H1708" s="13" t="str">
        <f>IF(F1708="","",VLOOKUP(F1708,図書名リスト!$C$3:$W$900,16,0))</f>
        <v/>
      </c>
      <c r="I1708" s="12" t="str">
        <f>IF(F1708="","",VLOOKUP(X1708,図書名リスト!$A$3:$W$900,5,0))</f>
        <v/>
      </c>
      <c r="J1708" s="25" t="str">
        <f>IF(F1708="","",VLOOKUP(X1708,図書名リスト!$A$3:$W$900,9,0))</f>
        <v/>
      </c>
      <c r="K1708" s="24" t="str">
        <f>IF(F1708="","",VLOOKUP(X1708,図書名リスト!$A$3:$W$900,23,0))</f>
        <v/>
      </c>
      <c r="L1708" s="10" t="str">
        <f>IF(F1708="","",VLOOKUP(X1708,図書名リスト!$A$3:$W$900,11,0))</f>
        <v/>
      </c>
      <c r="M1708" s="43" t="str">
        <f>IF(F1708="","",VLOOKUP(X1708,図書名リスト!$A$3:$W$900,14,0))</f>
        <v/>
      </c>
      <c r="N1708" s="10" t="str">
        <f>IF(F1708="","",VLOOKUP(X1708,図書名リスト!$A$3:$W$900,17,0))</f>
        <v/>
      </c>
      <c r="O1708" s="11"/>
      <c r="P1708" s="23" t="str">
        <f>IF(F1708="","",VLOOKUP(X1708,図書名リスト!$A$3:$W$900,21,0))</f>
        <v/>
      </c>
      <c r="Q1708" s="22" t="str">
        <f>IF(F1708="","",VLOOKUP(X1708,図書名リスト!$A$3:$W$900,19,0))</f>
        <v/>
      </c>
      <c r="R1708" s="23" t="str">
        <f>IF(F1708="","",VLOOKUP(X1708,図書名リスト!$A$3:$W$900,20,0))</f>
        <v/>
      </c>
      <c r="S1708" s="22" t="str">
        <f>IF(F1708="","",VLOOKUP(X1708,図書名リスト!$A$3:$W$900,22,0))</f>
        <v/>
      </c>
      <c r="T1708" s="9" t="str">
        <f t="shared" si="130"/>
        <v xml:space="preserve"> </v>
      </c>
      <c r="U1708" s="9" t="str">
        <f t="shared" si="131"/>
        <v>　</v>
      </c>
      <c r="V1708" s="9" t="str">
        <f t="shared" si="132"/>
        <v xml:space="preserve"> </v>
      </c>
      <c r="W1708" s="9">
        <f t="shared" si="133"/>
        <v>0</v>
      </c>
      <c r="X1708" s="8" t="str">
        <f t="shared" si="134"/>
        <v/>
      </c>
    </row>
    <row r="1709" spans="1:24" ht="57" customHeight="1" x14ac:dyDescent="0.15">
      <c r="A1709" s="44"/>
      <c r="B1709" s="11"/>
      <c r="C1709" s="17"/>
      <c r="D1709" s="17"/>
      <c r="E1709" s="16"/>
      <c r="F1709" s="15"/>
      <c r="G1709" s="14"/>
      <c r="H1709" s="13" t="str">
        <f>IF(F1709="","",VLOOKUP(F1709,図書名リスト!$C$3:$W$900,16,0))</f>
        <v/>
      </c>
      <c r="I1709" s="12" t="str">
        <f>IF(F1709="","",VLOOKUP(X1709,図書名リスト!$A$3:$W$900,5,0))</f>
        <v/>
      </c>
      <c r="J1709" s="25" t="str">
        <f>IF(F1709="","",VLOOKUP(X1709,図書名リスト!$A$3:$W$900,9,0))</f>
        <v/>
      </c>
      <c r="K1709" s="24" t="str">
        <f>IF(F1709="","",VLOOKUP(X1709,図書名リスト!$A$3:$W$900,23,0))</f>
        <v/>
      </c>
      <c r="L1709" s="10" t="str">
        <f>IF(F1709="","",VLOOKUP(X1709,図書名リスト!$A$3:$W$900,11,0))</f>
        <v/>
      </c>
      <c r="M1709" s="43" t="str">
        <f>IF(F1709="","",VLOOKUP(X1709,図書名リスト!$A$3:$W$900,14,0))</f>
        <v/>
      </c>
      <c r="N1709" s="10" t="str">
        <f>IF(F1709="","",VLOOKUP(X1709,図書名リスト!$A$3:$W$900,17,0))</f>
        <v/>
      </c>
      <c r="O1709" s="11"/>
      <c r="P1709" s="23" t="str">
        <f>IF(F1709="","",VLOOKUP(X1709,図書名リスト!$A$3:$W$900,21,0))</f>
        <v/>
      </c>
      <c r="Q1709" s="22" t="str">
        <f>IF(F1709="","",VLOOKUP(X1709,図書名リスト!$A$3:$W$900,19,0))</f>
        <v/>
      </c>
      <c r="R1709" s="23" t="str">
        <f>IF(F1709="","",VLOOKUP(X1709,図書名リスト!$A$3:$W$900,20,0))</f>
        <v/>
      </c>
      <c r="S1709" s="22" t="str">
        <f>IF(F1709="","",VLOOKUP(X1709,図書名リスト!$A$3:$W$900,22,0))</f>
        <v/>
      </c>
      <c r="T1709" s="9" t="str">
        <f t="shared" si="130"/>
        <v xml:space="preserve"> </v>
      </c>
      <c r="U1709" s="9" t="str">
        <f t="shared" si="131"/>
        <v>　</v>
      </c>
      <c r="V1709" s="9" t="str">
        <f t="shared" si="132"/>
        <v xml:space="preserve"> </v>
      </c>
      <c r="W1709" s="9">
        <f t="shared" si="133"/>
        <v>0</v>
      </c>
      <c r="X1709" s="8" t="str">
        <f t="shared" si="134"/>
        <v/>
      </c>
    </row>
    <row r="1710" spans="1:24" ht="57" customHeight="1" x14ac:dyDescent="0.15">
      <c r="A1710" s="44"/>
      <c r="B1710" s="11"/>
      <c r="C1710" s="17"/>
      <c r="D1710" s="17"/>
      <c r="E1710" s="16"/>
      <c r="F1710" s="15"/>
      <c r="G1710" s="14"/>
      <c r="H1710" s="13" t="str">
        <f>IF(F1710="","",VLOOKUP(F1710,図書名リスト!$C$3:$W$900,16,0))</f>
        <v/>
      </c>
      <c r="I1710" s="12" t="str">
        <f>IF(F1710="","",VLOOKUP(X1710,図書名リスト!$A$3:$W$900,5,0))</f>
        <v/>
      </c>
      <c r="J1710" s="25" t="str">
        <f>IF(F1710="","",VLOOKUP(X1710,図書名リスト!$A$3:$W$900,9,0))</f>
        <v/>
      </c>
      <c r="K1710" s="24" t="str">
        <f>IF(F1710="","",VLOOKUP(X1710,図書名リスト!$A$3:$W$900,23,0))</f>
        <v/>
      </c>
      <c r="L1710" s="10" t="str">
        <f>IF(F1710="","",VLOOKUP(X1710,図書名リスト!$A$3:$W$900,11,0))</f>
        <v/>
      </c>
      <c r="M1710" s="43" t="str">
        <f>IF(F1710="","",VLOOKUP(X1710,図書名リスト!$A$3:$W$900,14,0))</f>
        <v/>
      </c>
      <c r="N1710" s="10" t="str">
        <f>IF(F1710="","",VLOOKUP(X1710,図書名リスト!$A$3:$W$900,17,0))</f>
        <v/>
      </c>
      <c r="O1710" s="11"/>
      <c r="P1710" s="23" t="str">
        <f>IF(F1710="","",VLOOKUP(X1710,図書名リスト!$A$3:$W$900,21,0))</f>
        <v/>
      </c>
      <c r="Q1710" s="22" t="str">
        <f>IF(F1710="","",VLOOKUP(X1710,図書名リスト!$A$3:$W$900,19,0))</f>
        <v/>
      </c>
      <c r="R1710" s="23" t="str">
        <f>IF(F1710="","",VLOOKUP(X1710,図書名リスト!$A$3:$W$900,20,0))</f>
        <v/>
      </c>
      <c r="S1710" s="22" t="str">
        <f>IF(F1710="","",VLOOKUP(X1710,図書名リスト!$A$3:$W$900,22,0))</f>
        <v/>
      </c>
      <c r="T1710" s="9" t="str">
        <f t="shared" si="130"/>
        <v xml:space="preserve"> </v>
      </c>
      <c r="U1710" s="9" t="str">
        <f t="shared" si="131"/>
        <v>　</v>
      </c>
      <c r="V1710" s="9" t="str">
        <f t="shared" si="132"/>
        <v xml:space="preserve"> </v>
      </c>
      <c r="W1710" s="9">
        <f t="shared" si="133"/>
        <v>0</v>
      </c>
      <c r="X1710" s="8" t="str">
        <f t="shared" si="134"/>
        <v/>
      </c>
    </row>
    <row r="1711" spans="1:24" ht="57" customHeight="1" x14ac:dyDescent="0.15">
      <c r="A1711" s="44"/>
      <c r="B1711" s="11"/>
      <c r="C1711" s="17"/>
      <c r="D1711" s="17"/>
      <c r="E1711" s="16"/>
      <c r="F1711" s="15"/>
      <c r="G1711" s="14"/>
      <c r="H1711" s="13" t="str">
        <f>IF(F1711="","",VLOOKUP(F1711,図書名リスト!$C$3:$W$900,16,0))</f>
        <v/>
      </c>
      <c r="I1711" s="12" t="str">
        <f>IF(F1711="","",VLOOKUP(X1711,図書名リスト!$A$3:$W$900,5,0))</f>
        <v/>
      </c>
      <c r="J1711" s="25" t="str">
        <f>IF(F1711="","",VLOOKUP(X1711,図書名リスト!$A$3:$W$900,9,0))</f>
        <v/>
      </c>
      <c r="K1711" s="24" t="str">
        <f>IF(F1711="","",VLOOKUP(X1711,図書名リスト!$A$3:$W$900,23,0))</f>
        <v/>
      </c>
      <c r="L1711" s="10" t="str">
        <f>IF(F1711="","",VLOOKUP(X1711,図書名リスト!$A$3:$W$900,11,0))</f>
        <v/>
      </c>
      <c r="M1711" s="43" t="str">
        <f>IF(F1711="","",VLOOKUP(X1711,図書名リスト!$A$3:$W$900,14,0))</f>
        <v/>
      </c>
      <c r="N1711" s="10" t="str">
        <f>IF(F1711="","",VLOOKUP(X1711,図書名リスト!$A$3:$W$900,17,0))</f>
        <v/>
      </c>
      <c r="O1711" s="11"/>
      <c r="P1711" s="23" t="str">
        <f>IF(F1711="","",VLOOKUP(X1711,図書名リスト!$A$3:$W$900,21,0))</f>
        <v/>
      </c>
      <c r="Q1711" s="22" t="str">
        <f>IF(F1711="","",VLOOKUP(X1711,図書名リスト!$A$3:$W$900,19,0))</f>
        <v/>
      </c>
      <c r="R1711" s="23" t="str">
        <f>IF(F1711="","",VLOOKUP(X1711,図書名リスト!$A$3:$W$900,20,0))</f>
        <v/>
      </c>
      <c r="S1711" s="22" t="str">
        <f>IF(F1711="","",VLOOKUP(X1711,図書名リスト!$A$3:$W$900,22,0))</f>
        <v/>
      </c>
      <c r="T1711" s="9" t="str">
        <f t="shared" si="130"/>
        <v xml:space="preserve"> </v>
      </c>
      <c r="U1711" s="9" t="str">
        <f t="shared" si="131"/>
        <v>　</v>
      </c>
      <c r="V1711" s="9" t="str">
        <f t="shared" si="132"/>
        <v xml:space="preserve"> </v>
      </c>
      <c r="W1711" s="9">
        <f t="shared" si="133"/>
        <v>0</v>
      </c>
      <c r="X1711" s="8" t="str">
        <f t="shared" si="134"/>
        <v/>
      </c>
    </row>
    <row r="1712" spans="1:24" ht="57" customHeight="1" x14ac:dyDescent="0.15">
      <c r="A1712" s="44"/>
      <c r="B1712" s="11"/>
      <c r="C1712" s="17"/>
      <c r="D1712" s="17"/>
      <c r="E1712" s="16"/>
      <c r="F1712" s="15"/>
      <c r="G1712" s="14"/>
      <c r="H1712" s="13" t="str">
        <f>IF(F1712="","",VLOOKUP(F1712,図書名リスト!$C$3:$W$900,16,0))</f>
        <v/>
      </c>
      <c r="I1712" s="12" t="str">
        <f>IF(F1712="","",VLOOKUP(X1712,図書名リスト!$A$3:$W$900,5,0))</f>
        <v/>
      </c>
      <c r="J1712" s="25" t="str">
        <f>IF(F1712="","",VLOOKUP(X1712,図書名リスト!$A$3:$W$900,9,0))</f>
        <v/>
      </c>
      <c r="K1712" s="24" t="str">
        <f>IF(F1712="","",VLOOKUP(X1712,図書名リスト!$A$3:$W$900,23,0))</f>
        <v/>
      </c>
      <c r="L1712" s="10" t="str">
        <f>IF(F1712="","",VLOOKUP(X1712,図書名リスト!$A$3:$W$900,11,0))</f>
        <v/>
      </c>
      <c r="M1712" s="43" t="str">
        <f>IF(F1712="","",VLOOKUP(X1712,図書名リスト!$A$3:$W$900,14,0))</f>
        <v/>
      </c>
      <c r="N1712" s="10" t="str">
        <f>IF(F1712="","",VLOOKUP(X1712,図書名リスト!$A$3:$W$900,17,0))</f>
        <v/>
      </c>
      <c r="O1712" s="11"/>
      <c r="P1712" s="23" t="str">
        <f>IF(F1712="","",VLOOKUP(X1712,図書名リスト!$A$3:$W$900,21,0))</f>
        <v/>
      </c>
      <c r="Q1712" s="22" t="str">
        <f>IF(F1712="","",VLOOKUP(X1712,図書名リスト!$A$3:$W$900,19,0))</f>
        <v/>
      </c>
      <c r="R1712" s="23" t="str">
        <f>IF(F1712="","",VLOOKUP(X1712,図書名リスト!$A$3:$W$900,20,0))</f>
        <v/>
      </c>
      <c r="S1712" s="22" t="str">
        <f>IF(F1712="","",VLOOKUP(X1712,図書名リスト!$A$3:$W$900,22,0))</f>
        <v/>
      </c>
      <c r="T1712" s="9" t="str">
        <f t="shared" si="130"/>
        <v xml:space="preserve"> </v>
      </c>
      <c r="U1712" s="9" t="str">
        <f t="shared" si="131"/>
        <v>　</v>
      </c>
      <c r="V1712" s="9" t="str">
        <f t="shared" si="132"/>
        <v xml:space="preserve"> </v>
      </c>
      <c r="W1712" s="9">
        <f t="shared" si="133"/>
        <v>0</v>
      </c>
      <c r="X1712" s="8" t="str">
        <f t="shared" si="134"/>
        <v/>
      </c>
    </row>
    <row r="1713" spans="1:24" ht="57" customHeight="1" x14ac:dyDescent="0.15">
      <c r="A1713" s="44"/>
      <c r="B1713" s="11"/>
      <c r="C1713" s="17"/>
      <c r="D1713" s="17"/>
      <c r="E1713" s="16"/>
      <c r="F1713" s="15"/>
      <c r="G1713" s="14"/>
      <c r="H1713" s="13" t="str">
        <f>IF(F1713="","",VLOOKUP(F1713,図書名リスト!$C$3:$W$900,16,0))</f>
        <v/>
      </c>
      <c r="I1713" s="12" t="str">
        <f>IF(F1713="","",VLOOKUP(X1713,図書名リスト!$A$3:$W$900,5,0))</f>
        <v/>
      </c>
      <c r="J1713" s="25" t="str">
        <f>IF(F1713="","",VLOOKUP(X1713,図書名リスト!$A$3:$W$900,9,0))</f>
        <v/>
      </c>
      <c r="K1713" s="24" t="str">
        <f>IF(F1713="","",VLOOKUP(X1713,図書名リスト!$A$3:$W$900,23,0))</f>
        <v/>
      </c>
      <c r="L1713" s="10" t="str">
        <f>IF(F1713="","",VLOOKUP(X1713,図書名リスト!$A$3:$W$900,11,0))</f>
        <v/>
      </c>
      <c r="M1713" s="43" t="str">
        <f>IF(F1713="","",VLOOKUP(X1713,図書名リスト!$A$3:$W$900,14,0))</f>
        <v/>
      </c>
      <c r="N1713" s="10" t="str">
        <f>IF(F1713="","",VLOOKUP(X1713,図書名リスト!$A$3:$W$900,17,0))</f>
        <v/>
      </c>
      <c r="O1713" s="11"/>
      <c r="P1713" s="23" t="str">
        <f>IF(F1713="","",VLOOKUP(X1713,図書名リスト!$A$3:$W$900,21,0))</f>
        <v/>
      </c>
      <c r="Q1713" s="22" t="str">
        <f>IF(F1713="","",VLOOKUP(X1713,図書名リスト!$A$3:$W$900,19,0))</f>
        <v/>
      </c>
      <c r="R1713" s="23" t="str">
        <f>IF(F1713="","",VLOOKUP(X1713,図書名リスト!$A$3:$W$900,20,0))</f>
        <v/>
      </c>
      <c r="S1713" s="22" t="str">
        <f>IF(F1713="","",VLOOKUP(X1713,図書名リスト!$A$3:$W$900,22,0))</f>
        <v/>
      </c>
      <c r="T1713" s="9" t="str">
        <f t="shared" si="130"/>
        <v xml:space="preserve"> </v>
      </c>
      <c r="U1713" s="9" t="str">
        <f t="shared" si="131"/>
        <v>　</v>
      </c>
      <c r="V1713" s="9" t="str">
        <f t="shared" si="132"/>
        <v xml:space="preserve"> </v>
      </c>
      <c r="W1713" s="9">
        <f t="shared" si="133"/>
        <v>0</v>
      </c>
      <c r="X1713" s="8" t="str">
        <f t="shared" si="134"/>
        <v/>
      </c>
    </row>
    <row r="1714" spans="1:24" ht="57" customHeight="1" x14ac:dyDescent="0.15">
      <c r="A1714" s="44"/>
      <c r="B1714" s="11"/>
      <c r="C1714" s="17"/>
      <c r="D1714" s="17"/>
      <c r="E1714" s="16"/>
      <c r="F1714" s="15"/>
      <c r="G1714" s="14"/>
      <c r="H1714" s="13" t="str">
        <f>IF(F1714="","",VLOOKUP(F1714,図書名リスト!$C$3:$W$900,16,0))</f>
        <v/>
      </c>
      <c r="I1714" s="12" t="str">
        <f>IF(F1714="","",VLOOKUP(X1714,図書名リスト!$A$3:$W$900,5,0))</f>
        <v/>
      </c>
      <c r="J1714" s="25" t="str">
        <f>IF(F1714="","",VLOOKUP(X1714,図書名リスト!$A$3:$W$900,9,0))</f>
        <v/>
      </c>
      <c r="K1714" s="24" t="str">
        <f>IF(F1714="","",VLOOKUP(X1714,図書名リスト!$A$3:$W$900,23,0))</f>
        <v/>
      </c>
      <c r="L1714" s="10" t="str">
        <f>IF(F1714="","",VLOOKUP(X1714,図書名リスト!$A$3:$W$900,11,0))</f>
        <v/>
      </c>
      <c r="M1714" s="43" t="str">
        <f>IF(F1714="","",VLOOKUP(X1714,図書名リスト!$A$3:$W$900,14,0))</f>
        <v/>
      </c>
      <c r="N1714" s="10" t="str">
        <f>IF(F1714="","",VLOOKUP(X1714,図書名リスト!$A$3:$W$900,17,0))</f>
        <v/>
      </c>
      <c r="O1714" s="11"/>
      <c r="P1714" s="23" t="str">
        <f>IF(F1714="","",VLOOKUP(X1714,図書名リスト!$A$3:$W$900,21,0))</f>
        <v/>
      </c>
      <c r="Q1714" s="22" t="str">
        <f>IF(F1714="","",VLOOKUP(X1714,図書名リスト!$A$3:$W$900,19,0))</f>
        <v/>
      </c>
      <c r="R1714" s="23" t="str">
        <f>IF(F1714="","",VLOOKUP(X1714,図書名リスト!$A$3:$W$900,20,0))</f>
        <v/>
      </c>
      <c r="S1714" s="22" t="str">
        <f>IF(F1714="","",VLOOKUP(X1714,図書名リスト!$A$3:$W$900,22,0))</f>
        <v/>
      </c>
      <c r="T1714" s="9" t="str">
        <f t="shared" si="130"/>
        <v xml:space="preserve"> </v>
      </c>
      <c r="U1714" s="9" t="str">
        <f t="shared" si="131"/>
        <v>　</v>
      </c>
      <c r="V1714" s="9" t="str">
        <f t="shared" si="132"/>
        <v xml:space="preserve"> </v>
      </c>
      <c r="W1714" s="9">
        <f t="shared" si="133"/>
        <v>0</v>
      </c>
      <c r="X1714" s="8" t="str">
        <f t="shared" si="134"/>
        <v/>
      </c>
    </row>
    <row r="1715" spans="1:24" ht="57" customHeight="1" x14ac:dyDescent="0.15">
      <c r="A1715" s="44"/>
      <c r="B1715" s="11"/>
      <c r="C1715" s="17"/>
      <c r="D1715" s="17"/>
      <c r="E1715" s="16"/>
      <c r="F1715" s="15"/>
      <c r="G1715" s="14"/>
      <c r="H1715" s="13" t="str">
        <f>IF(F1715="","",VLOOKUP(F1715,図書名リスト!$C$3:$W$900,16,0))</f>
        <v/>
      </c>
      <c r="I1715" s="12" t="str">
        <f>IF(F1715="","",VLOOKUP(X1715,図書名リスト!$A$3:$W$900,5,0))</f>
        <v/>
      </c>
      <c r="J1715" s="25" t="str">
        <f>IF(F1715="","",VLOOKUP(X1715,図書名リスト!$A$3:$W$900,9,0))</f>
        <v/>
      </c>
      <c r="K1715" s="24" t="str">
        <f>IF(F1715="","",VLOOKUP(X1715,図書名リスト!$A$3:$W$900,23,0))</f>
        <v/>
      </c>
      <c r="L1715" s="10" t="str">
        <f>IF(F1715="","",VLOOKUP(X1715,図書名リスト!$A$3:$W$900,11,0))</f>
        <v/>
      </c>
      <c r="M1715" s="43" t="str">
        <f>IF(F1715="","",VLOOKUP(X1715,図書名リスト!$A$3:$W$900,14,0))</f>
        <v/>
      </c>
      <c r="N1715" s="10" t="str">
        <f>IF(F1715="","",VLOOKUP(X1715,図書名リスト!$A$3:$W$900,17,0))</f>
        <v/>
      </c>
      <c r="O1715" s="11"/>
      <c r="P1715" s="23" t="str">
        <f>IF(F1715="","",VLOOKUP(X1715,図書名リスト!$A$3:$W$900,21,0))</f>
        <v/>
      </c>
      <c r="Q1715" s="22" t="str">
        <f>IF(F1715="","",VLOOKUP(X1715,図書名リスト!$A$3:$W$900,19,0))</f>
        <v/>
      </c>
      <c r="R1715" s="23" t="str">
        <f>IF(F1715="","",VLOOKUP(X1715,図書名リスト!$A$3:$W$900,20,0))</f>
        <v/>
      </c>
      <c r="S1715" s="22" t="str">
        <f>IF(F1715="","",VLOOKUP(X1715,図書名リスト!$A$3:$W$900,22,0))</f>
        <v/>
      </c>
      <c r="T1715" s="9" t="str">
        <f t="shared" si="130"/>
        <v xml:space="preserve"> </v>
      </c>
      <c r="U1715" s="9" t="str">
        <f t="shared" si="131"/>
        <v>　</v>
      </c>
      <c r="V1715" s="9" t="str">
        <f t="shared" si="132"/>
        <v xml:space="preserve"> </v>
      </c>
      <c r="W1715" s="9">
        <f t="shared" si="133"/>
        <v>0</v>
      </c>
      <c r="X1715" s="8" t="str">
        <f t="shared" si="134"/>
        <v/>
      </c>
    </row>
    <row r="1716" spans="1:24" ht="57" customHeight="1" x14ac:dyDescent="0.15">
      <c r="A1716" s="44"/>
      <c r="B1716" s="11"/>
      <c r="C1716" s="17"/>
      <c r="D1716" s="17"/>
      <c r="E1716" s="16"/>
      <c r="F1716" s="15"/>
      <c r="G1716" s="14"/>
      <c r="H1716" s="13" t="str">
        <f>IF(F1716="","",VLOOKUP(F1716,図書名リスト!$C$3:$W$900,16,0))</f>
        <v/>
      </c>
      <c r="I1716" s="12" t="str">
        <f>IF(F1716="","",VLOOKUP(X1716,図書名リスト!$A$3:$W$900,5,0))</f>
        <v/>
      </c>
      <c r="J1716" s="25" t="str">
        <f>IF(F1716="","",VLOOKUP(X1716,図書名リスト!$A$3:$W$900,9,0))</f>
        <v/>
      </c>
      <c r="K1716" s="24" t="str">
        <f>IF(F1716="","",VLOOKUP(X1716,図書名リスト!$A$3:$W$900,23,0))</f>
        <v/>
      </c>
      <c r="L1716" s="10" t="str">
        <f>IF(F1716="","",VLOOKUP(X1716,図書名リスト!$A$3:$W$900,11,0))</f>
        <v/>
      </c>
      <c r="M1716" s="43" t="str">
        <f>IF(F1716="","",VLOOKUP(X1716,図書名リスト!$A$3:$W$900,14,0))</f>
        <v/>
      </c>
      <c r="N1716" s="10" t="str">
        <f>IF(F1716="","",VLOOKUP(X1716,図書名リスト!$A$3:$W$900,17,0))</f>
        <v/>
      </c>
      <c r="O1716" s="11"/>
      <c r="P1716" s="23" t="str">
        <f>IF(F1716="","",VLOOKUP(X1716,図書名リスト!$A$3:$W$900,21,0))</f>
        <v/>
      </c>
      <c r="Q1716" s="22" t="str">
        <f>IF(F1716="","",VLOOKUP(X1716,図書名リスト!$A$3:$W$900,19,0))</f>
        <v/>
      </c>
      <c r="R1716" s="23" t="str">
        <f>IF(F1716="","",VLOOKUP(X1716,図書名リスト!$A$3:$W$900,20,0))</f>
        <v/>
      </c>
      <c r="S1716" s="22" t="str">
        <f>IF(F1716="","",VLOOKUP(X1716,図書名リスト!$A$3:$W$900,22,0))</f>
        <v/>
      </c>
      <c r="T1716" s="9" t="str">
        <f t="shared" si="130"/>
        <v xml:space="preserve"> </v>
      </c>
      <c r="U1716" s="9" t="str">
        <f t="shared" si="131"/>
        <v>　</v>
      </c>
      <c r="V1716" s="9" t="str">
        <f t="shared" si="132"/>
        <v xml:space="preserve"> </v>
      </c>
      <c r="W1716" s="9">
        <f t="shared" si="133"/>
        <v>0</v>
      </c>
      <c r="X1716" s="8" t="str">
        <f t="shared" si="134"/>
        <v/>
      </c>
    </row>
    <row r="1717" spans="1:24" ht="57" customHeight="1" x14ac:dyDescent="0.15">
      <c r="A1717" s="44"/>
      <c r="B1717" s="11"/>
      <c r="C1717" s="17"/>
      <c r="D1717" s="17"/>
      <c r="E1717" s="16"/>
      <c r="F1717" s="15"/>
      <c r="G1717" s="14"/>
      <c r="H1717" s="13" t="str">
        <f>IF(F1717="","",VLOOKUP(F1717,図書名リスト!$C$3:$W$900,16,0))</f>
        <v/>
      </c>
      <c r="I1717" s="12" t="str">
        <f>IF(F1717="","",VLOOKUP(X1717,図書名リスト!$A$3:$W$900,5,0))</f>
        <v/>
      </c>
      <c r="J1717" s="25" t="str">
        <f>IF(F1717="","",VLOOKUP(X1717,図書名リスト!$A$3:$W$900,9,0))</f>
        <v/>
      </c>
      <c r="K1717" s="24" t="str">
        <f>IF(F1717="","",VLOOKUP(X1717,図書名リスト!$A$3:$W$900,23,0))</f>
        <v/>
      </c>
      <c r="L1717" s="10" t="str">
        <f>IF(F1717="","",VLOOKUP(X1717,図書名リスト!$A$3:$W$900,11,0))</f>
        <v/>
      </c>
      <c r="M1717" s="43" t="str">
        <f>IF(F1717="","",VLOOKUP(X1717,図書名リスト!$A$3:$W$900,14,0))</f>
        <v/>
      </c>
      <c r="N1717" s="10" t="str">
        <f>IF(F1717="","",VLOOKUP(X1717,図書名リスト!$A$3:$W$900,17,0))</f>
        <v/>
      </c>
      <c r="O1717" s="11"/>
      <c r="P1717" s="23" t="str">
        <f>IF(F1717="","",VLOOKUP(X1717,図書名リスト!$A$3:$W$900,21,0))</f>
        <v/>
      </c>
      <c r="Q1717" s="22" t="str">
        <f>IF(F1717="","",VLOOKUP(X1717,図書名リスト!$A$3:$W$900,19,0))</f>
        <v/>
      </c>
      <c r="R1717" s="23" t="str">
        <f>IF(F1717="","",VLOOKUP(X1717,図書名リスト!$A$3:$W$900,20,0))</f>
        <v/>
      </c>
      <c r="S1717" s="22" t="str">
        <f>IF(F1717="","",VLOOKUP(X1717,図書名リスト!$A$3:$W$900,22,0))</f>
        <v/>
      </c>
      <c r="T1717" s="9" t="str">
        <f t="shared" si="130"/>
        <v xml:space="preserve"> </v>
      </c>
      <c r="U1717" s="9" t="str">
        <f t="shared" si="131"/>
        <v>　</v>
      </c>
      <c r="V1717" s="9" t="str">
        <f t="shared" si="132"/>
        <v xml:space="preserve"> </v>
      </c>
      <c r="W1717" s="9">
        <f t="shared" si="133"/>
        <v>0</v>
      </c>
      <c r="X1717" s="8" t="str">
        <f t="shared" si="134"/>
        <v/>
      </c>
    </row>
    <row r="1718" spans="1:24" ht="57" customHeight="1" x14ac:dyDescent="0.15">
      <c r="A1718" s="44"/>
      <c r="B1718" s="11"/>
      <c r="C1718" s="17"/>
      <c r="D1718" s="17"/>
      <c r="E1718" s="16"/>
      <c r="F1718" s="15"/>
      <c r="G1718" s="14"/>
      <c r="H1718" s="13" t="str">
        <f>IF(F1718="","",VLOOKUP(F1718,図書名リスト!$C$3:$W$900,16,0))</f>
        <v/>
      </c>
      <c r="I1718" s="12" t="str">
        <f>IF(F1718="","",VLOOKUP(X1718,図書名リスト!$A$3:$W$900,5,0))</f>
        <v/>
      </c>
      <c r="J1718" s="25" t="str">
        <f>IF(F1718="","",VLOOKUP(X1718,図書名リスト!$A$3:$W$900,9,0))</f>
        <v/>
      </c>
      <c r="K1718" s="24" t="str">
        <f>IF(F1718="","",VLOOKUP(X1718,図書名リスト!$A$3:$W$900,23,0))</f>
        <v/>
      </c>
      <c r="L1718" s="10" t="str">
        <f>IF(F1718="","",VLOOKUP(X1718,図書名リスト!$A$3:$W$900,11,0))</f>
        <v/>
      </c>
      <c r="M1718" s="43" t="str">
        <f>IF(F1718="","",VLOOKUP(X1718,図書名リスト!$A$3:$W$900,14,0))</f>
        <v/>
      </c>
      <c r="N1718" s="10" t="str">
        <f>IF(F1718="","",VLOOKUP(X1718,図書名リスト!$A$3:$W$900,17,0))</f>
        <v/>
      </c>
      <c r="O1718" s="11"/>
      <c r="P1718" s="23" t="str">
        <f>IF(F1718="","",VLOOKUP(X1718,図書名リスト!$A$3:$W$900,21,0))</f>
        <v/>
      </c>
      <c r="Q1718" s="22" t="str">
        <f>IF(F1718="","",VLOOKUP(X1718,図書名リスト!$A$3:$W$900,19,0))</f>
        <v/>
      </c>
      <c r="R1718" s="23" t="str">
        <f>IF(F1718="","",VLOOKUP(X1718,図書名リスト!$A$3:$W$900,20,0))</f>
        <v/>
      </c>
      <c r="S1718" s="22" t="str">
        <f>IF(F1718="","",VLOOKUP(X1718,図書名リスト!$A$3:$W$900,22,0))</f>
        <v/>
      </c>
      <c r="T1718" s="9" t="str">
        <f t="shared" si="130"/>
        <v xml:space="preserve"> </v>
      </c>
      <c r="U1718" s="9" t="str">
        <f t="shared" si="131"/>
        <v>　</v>
      </c>
      <c r="V1718" s="9" t="str">
        <f t="shared" si="132"/>
        <v xml:space="preserve"> </v>
      </c>
      <c r="W1718" s="9">
        <f t="shared" si="133"/>
        <v>0</v>
      </c>
      <c r="X1718" s="8" t="str">
        <f t="shared" si="134"/>
        <v/>
      </c>
    </row>
    <row r="1719" spans="1:24" ht="57" customHeight="1" x14ac:dyDescent="0.15">
      <c r="A1719" s="44"/>
      <c r="B1719" s="11"/>
      <c r="C1719" s="17"/>
      <c r="D1719" s="17"/>
      <c r="E1719" s="16"/>
      <c r="F1719" s="15"/>
      <c r="G1719" s="14"/>
      <c r="H1719" s="13" t="str">
        <f>IF(F1719="","",VLOOKUP(F1719,図書名リスト!$C$3:$W$900,16,0))</f>
        <v/>
      </c>
      <c r="I1719" s="12" t="str">
        <f>IF(F1719="","",VLOOKUP(X1719,図書名リスト!$A$3:$W$900,5,0))</f>
        <v/>
      </c>
      <c r="J1719" s="25" t="str">
        <f>IF(F1719="","",VLOOKUP(X1719,図書名リスト!$A$3:$W$900,9,0))</f>
        <v/>
      </c>
      <c r="K1719" s="24" t="str">
        <f>IF(F1719="","",VLOOKUP(X1719,図書名リスト!$A$3:$W$900,23,0))</f>
        <v/>
      </c>
      <c r="L1719" s="10" t="str">
        <f>IF(F1719="","",VLOOKUP(X1719,図書名リスト!$A$3:$W$900,11,0))</f>
        <v/>
      </c>
      <c r="M1719" s="43" t="str">
        <f>IF(F1719="","",VLOOKUP(X1719,図書名リスト!$A$3:$W$900,14,0))</f>
        <v/>
      </c>
      <c r="N1719" s="10" t="str">
        <f>IF(F1719="","",VLOOKUP(X1719,図書名リスト!$A$3:$W$900,17,0))</f>
        <v/>
      </c>
      <c r="O1719" s="11"/>
      <c r="P1719" s="23" t="str">
        <f>IF(F1719="","",VLOOKUP(X1719,図書名リスト!$A$3:$W$900,21,0))</f>
        <v/>
      </c>
      <c r="Q1719" s="22" t="str">
        <f>IF(F1719="","",VLOOKUP(X1719,図書名リスト!$A$3:$W$900,19,0))</f>
        <v/>
      </c>
      <c r="R1719" s="23" t="str">
        <f>IF(F1719="","",VLOOKUP(X1719,図書名リスト!$A$3:$W$900,20,0))</f>
        <v/>
      </c>
      <c r="S1719" s="22" t="str">
        <f>IF(F1719="","",VLOOKUP(X1719,図書名リスト!$A$3:$W$900,22,0))</f>
        <v/>
      </c>
      <c r="T1719" s="9" t="str">
        <f t="shared" si="130"/>
        <v xml:space="preserve"> </v>
      </c>
      <c r="U1719" s="9" t="str">
        <f t="shared" si="131"/>
        <v>　</v>
      </c>
      <c r="V1719" s="9" t="str">
        <f t="shared" si="132"/>
        <v xml:space="preserve"> </v>
      </c>
      <c r="W1719" s="9">
        <f t="shared" si="133"/>
        <v>0</v>
      </c>
      <c r="X1719" s="8" t="str">
        <f t="shared" si="134"/>
        <v/>
      </c>
    </row>
    <row r="1720" spans="1:24" ht="57" customHeight="1" x14ac:dyDescent="0.15">
      <c r="A1720" s="44"/>
      <c r="B1720" s="11"/>
      <c r="C1720" s="17"/>
      <c r="D1720" s="17"/>
      <c r="E1720" s="16"/>
      <c r="F1720" s="15"/>
      <c r="G1720" s="14"/>
      <c r="H1720" s="13" t="str">
        <f>IF(F1720="","",VLOOKUP(F1720,図書名リスト!$C$3:$W$900,16,0))</f>
        <v/>
      </c>
      <c r="I1720" s="12" t="str">
        <f>IF(F1720="","",VLOOKUP(X1720,図書名リスト!$A$3:$W$900,5,0))</f>
        <v/>
      </c>
      <c r="J1720" s="25" t="str">
        <f>IF(F1720="","",VLOOKUP(X1720,図書名リスト!$A$3:$W$900,9,0))</f>
        <v/>
      </c>
      <c r="K1720" s="24" t="str">
        <f>IF(F1720="","",VLOOKUP(X1720,図書名リスト!$A$3:$W$900,23,0))</f>
        <v/>
      </c>
      <c r="L1720" s="10" t="str">
        <f>IF(F1720="","",VLOOKUP(X1720,図書名リスト!$A$3:$W$900,11,0))</f>
        <v/>
      </c>
      <c r="M1720" s="43" t="str">
        <f>IF(F1720="","",VLOOKUP(X1720,図書名リスト!$A$3:$W$900,14,0))</f>
        <v/>
      </c>
      <c r="N1720" s="10" t="str">
        <f>IF(F1720="","",VLOOKUP(X1720,図書名リスト!$A$3:$W$900,17,0))</f>
        <v/>
      </c>
      <c r="O1720" s="11"/>
      <c r="P1720" s="23" t="str">
        <f>IF(F1720="","",VLOOKUP(X1720,図書名リスト!$A$3:$W$900,21,0))</f>
        <v/>
      </c>
      <c r="Q1720" s="22" t="str">
        <f>IF(F1720="","",VLOOKUP(X1720,図書名リスト!$A$3:$W$900,19,0))</f>
        <v/>
      </c>
      <c r="R1720" s="23" t="str">
        <f>IF(F1720="","",VLOOKUP(X1720,図書名リスト!$A$3:$W$900,20,0))</f>
        <v/>
      </c>
      <c r="S1720" s="22" t="str">
        <f>IF(F1720="","",VLOOKUP(X1720,図書名リスト!$A$3:$W$900,22,0))</f>
        <v/>
      </c>
      <c r="T1720" s="9" t="str">
        <f t="shared" si="130"/>
        <v xml:space="preserve"> </v>
      </c>
      <c r="U1720" s="9" t="str">
        <f t="shared" si="131"/>
        <v>　</v>
      </c>
      <c r="V1720" s="9" t="str">
        <f t="shared" si="132"/>
        <v xml:space="preserve"> </v>
      </c>
      <c r="W1720" s="9">
        <f t="shared" si="133"/>
        <v>0</v>
      </c>
      <c r="X1720" s="8" t="str">
        <f t="shared" si="134"/>
        <v/>
      </c>
    </row>
    <row r="1721" spans="1:24" ht="57" customHeight="1" x14ac:dyDescent="0.15">
      <c r="A1721" s="44"/>
      <c r="B1721" s="11"/>
      <c r="C1721" s="17"/>
      <c r="D1721" s="17"/>
      <c r="E1721" s="16"/>
      <c r="F1721" s="15"/>
      <c r="G1721" s="14"/>
      <c r="H1721" s="13" t="str">
        <f>IF(F1721="","",VLOOKUP(F1721,図書名リスト!$C$3:$W$900,16,0))</f>
        <v/>
      </c>
      <c r="I1721" s="12" t="str">
        <f>IF(F1721="","",VLOOKUP(X1721,図書名リスト!$A$3:$W$900,5,0))</f>
        <v/>
      </c>
      <c r="J1721" s="25" t="str">
        <f>IF(F1721="","",VLOOKUP(X1721,図書名リスト!$A$3:$W$900,9,0))</f>
        <v/>
      </c>
      <c r="K1721" s="24" t="str">
        <f>IF(F1721="","",VLOOKUP(X1721,図書名リスト!$A$3:$W$900,23,0))</f>
        <v/>
      </c>
      <c r="L1721" s="10" t="str">
        <f>IF(F1721="","",VLOOKUP(X1721,図書名リスト!$A$3:$W$900,11,0))</f>
        <v/>
      </c>
      <c r="M1721" s="43" t="str">
        <f>IF(F1721="","",VLOOKUP(X1721,図書名リスト!$A$3:$W$900,14,0))</f>
        <v/>
      </c>
      <c r="N1721" s="10" t="str">
        <f>IF(F1721="","",VLOOKUP(X1721,図書名リスト!$A$3:$W$900,17,0))</f>
        <v/>
      </c>
      <c r="O1721" s="11"/>
      <c r="P1721" s="23" t="str">
        <f>IF(F1721="","",VLOOKUP(X1721,図書名リスト!$A$3:$W$900,21,0))</f>
        <v/>
      </c>
      <c r="Q1721" s="22" t="str">
        <f>IF(F1721="","",VLOOKUP(X1721,図書名リスト!$A$3:$W$900,19,0))</f>
        <v/>
      </c>
      <c r="R1721" s="23" t="str">
        <f>IF(F1721="","",VLOOKUP(X1721,図書名リスト!$A$3:$W$900,20,0))</f>
        <v/>
      </c>
      <c r="S1721" s="22" t="str">
        <f>IF(F1721="","",VLOOKUP(X1721,図書名リスト!$A$3:$W$900,22,0))</f>
        <v/>
      </c>
      <c r="T1721" s="9" t="str">
        <f t="shared" si="130"/>
        <v xml:space="preserve"> </v>
      </c>
      <c r="U1721" s="9" t="str">
        <f t="shared" si="131"/>
        <v>　</v>
      </c>
      <c r="V1721" s="9" t="str">
        <f t="shared" si="132"/>
        <v xml:space="preserve"> </v>
      </c>
      <c r="W1721" s="9">
        <f t="shared" si="133"/>
        <v>0</v>
      </c>
      <c r="X1721" s="8" t="str">
        <f t="shared" si="134"/>
        <v/>
      </c>
    </row>
    <row r="1722" spans="1:24" ht="57" customHeight="1" x14ac:dyDescent="0.15">
      <c r="A1722" s="44"/>
      <c r="B1722" s="11"/>
      <c r="C1722" s="17"/>
      <c r="D1722" s="17"/>
      <c r="E1722" s="16"/>
      <c r="F1722" s="15"/>
      <c r="G1722" s="14"/>
      <c r="H1722" s="13" t="str">
        <f>IF(F1722="","",VLOOKUP(F1722,図書名リスト!$C$3:$W$900,16,0))</f>
        <v/>
      </c>
      <c r="I1722" s="12" t="str">
        <f>IF(F1722="","",VLOOKUP(X1722,図書名リスト!$A$3:$W$900,5,0))</f>
        <v/>
      </c>
      <c r="J1722" s="25" t="str">
        <f>IF(F1722="","",VLOOKUP(X1722,図書名リスト!$A$3:$W$900,9,0))</f>
        <v/>
      </c>
      <c r="K1722" s="24" t="str">
        <f>IF(F1722="","",VLOOKUP(X1722,図書名リスト!$A$3:$W$900,23,0))</f>
        <v/>
      </c>
      <c r="L1722" s="10" t="str">
        <f>IF(F1722="","",VLOOKUP(X1722,図書名リスト!$A$3:$W$900,11,0))</f>
        <v/>
      </c>
      <c r="M1722" s="43" t="str">
        <f>IF(F1722="","",VLOOKUP(X1722,図書名リスト!$A$3:$W$900,14,0))</f>
        <v/>
      </c>
      <c r="N1722" s="10" t="str">
        <f>IF(F1722="","",VLOOKUP(X1722,図書名リスト!$A$3:$W$900,17,0))</f>
        <v/>
      </c>
      <c r="O1722" s="11"/>
      <c r="P1722" s="23" t="str">
        <f>IF(F1722="","",VLOOKUP(X1722,図書名リスト!$A$3:$W$900,21,0))</f>
        <v/>
      </c>
      <c r="Q1722" s="22" t="str">
        <f>IF(F1722="","",VLOOKUP(X1722,図書名リスト!$A$3:$W$900,19,0))</f>
        <v/>
      </c>
      <c r="R1722" s="23" t="str">
        <f>IF(F1722="","",VLOOKUP(X1722,図書名リスト!$A$3:$W$900,20,0))</f>
        <v/>
      </c>
      <c r="S1722" s="22" t="str">
        <f>IF(F1722="","",VLOOKUP(X1722,図書名リスト!$A$3:$W$900,22,0))</f>
        <v/>
      </c>
      <c r="T1722" s="9" t="str">
        <f t="shared" si="130"/>
        <v xml:space="preserve"> </v>
      </c>
      <c r="U1722" s="9" t="str">
        <f t="shared" si="131"/>
        <v>　</v>
      </c>
      <c r="V1722" s="9" t="str">
        <f t="shared" si="132"/>
        <v xml:space="preserve"> </v>
      </c>
      <c r="W1722" s="9">
        <f t="shared" si="133"/>
        <v>0</v>
      </c>
      <c r="X1722" s="8" t="str">
        <f t="shared" si="134"/>
        <v/>
      </c>
    </row>
    <row r="1723" spans="1:24" ht="57" customHeight="1" x14ac:dyDescent="0.15">
      <c r="A1723" s="44"/>
      <c r="B1723" s="11"/>
      <c r="C1723" s="17"/>
      <c r="D1723" s="17"/>
      <c r="E1723" s="16"/>
      <c r="F1723" s="15"/>
      <c r="G1723" s="14"/>
      <c r="H1723" s="13" t="str">
        <f>IF(F1723="","",VLOOKUP(F1723,図書名リスト!$C$3:$W$900,16,0))</f>
        <v/>
      </c>
      <c r="I1723" s="12" t="str">
        <f>IF(F1723="","",VLOOKUP(X1723,図書名リスト!$A$3:$W$900,5,0))</f>
        <v/>
      </c>
      <c r="J1723" s="25" t="str">
        <f>IF(F1723="","",VLOOKUP(X1723,図書名リスト!$A$3:$W$900,9,0))</f>
        <v/>
      </c>
      <c r="K1723" s="24" t="str">
        <f>IF(F1723="","",VLOOKUP(X1723,図書名リスト!$A$3:$W$900,23,0))</f>
        <v/>
      </c>
      <c r="L1723" s="10" t="str">
        <f>IF(F1723="","",VLOOKUP(X1723,図書名リスト!$A$3:$W$900,11,0))</f>
        <v/>
      </c>
      <c r="M1723" s="43" t="str">
        <f>IF(F1723="","",VLOOKUP(X1723,図書名リスト!$A$3:$W$900,14,0))</f>
        <v/>
      </c>
      <c r="N1723" s="10" t="str">
        <f>IF(F1723="","",VLOOKUP(X1723,図書名リスト!$A$3:$W$900,17,0))</f>
        <v/>
      </c>
      <c r="O1723" s="11"/>
      <c r="P1723" s="23" t="str">
        <f>IF(F1723="","",VLOOKUP(X1723,図書名リスト!$A$3:$W$900,21,0))</f>
        <v/>
      </c>
      <c r="Q1723" s="22" t="str">
        <f>IF(F1723="","",VLOOKUP(X1723,図書名リスト!$A$3:$W$900,19,0))</f>
        <v/>
      </c>
      <c r="R1723" s="23" t="str">
        <f>IF(F1723="","",VLOOKUP(X1723,図書名リスト!$A$3:$W$900,20,0))</f>
        <v/>
      </c>
      <c r="S1723" s="22" t="str">
        <f>IF(F1723="","",VLOOKUP(X1723,図書名リスト!$A$3:$W$900,22,0))</f>
        <v/>
      </c>
      <c r="T1723" s="9" t="str">
        <f t="shared" si="130"/>
        <v xml:space="preserve"> </v>
      </c>
      <c r="U1723" s="9" t="str">
        <f t="shared" si="131"/>
        <v>　</v>
      </c>
      <c r="V1723" s="9" t="str">
        <f t="shared" si="132"/>
        <v xml:space="preserve"> </v>
      </c>
      <c r="W1723" s="9">
        <f t="shared" si="133"/>
        <v>0</v>
      </c>
      <c r="X1723" s="8" t="str">
        <f t="shared" si="134"/>
        <v/>
      </c>
    </row>
    <row r="1724" spans="1:24" ht="57" customHeight="1" x14ac:dyDescent="0.15">
      <c r="A1724" s="44"/>
      <c r="B1724" s="11"/>
      <c r="C1724" s="17"/>
      <c r="D1724" s="17"/>
      <c r="E1724" s="16"/>
      <c r="F1724" s="15"/>
      <c r="G1724" s="14"/>
      <c r="H1724" s="13" t="str">
        <f>IF(F1724="","",VLOOKUP(F1724,図書名リスト!$C$3:$W$900,16,0))</f>
        <v/>
      </c>
      <c r="I1724" s="12" t="str">
        <f>IF(F1724="","",VLOOKUP(X1724,図書名リスト!$A$3:$W$900,5,0))</f>
        <v/>
      </c>
      <c r="J1724" s="25" t="str">
        <f>IF(F1724="","",VLOOKUP(X1724,図書名リスト!$A$3:$W$900,9,0))</f>
        <v/>
      </c>
      <c r="K1724" s="24" t="str">
        <f>IF(F1724="","",VLOOKUP(X1724,図書名リスト!$A$3:$W$900,23,0))</f>
        <v/>
      </c>
      <c r="L1724" s="10" t="str">
        <f>IF(F1724="","",VLOOKUP(X1724,図書名リスト!$A$3:$W$900,11,0))</f>
        <v/>
      </c>
      <c r="M1724" s="43" t="str">
        <f>IF(F1724="","",VLOOKUP(X1724,図書名リスト!$A$3:$W$900,14,0))</f>
        <v/>
      </c>
      <c r="N1724" s="10" t="str">
        <f>IF(F1724="","",VLOOKUP(X1724,図書名リスト!$A$3:$W$900,17,0))</f>
        <v/>
      </c>
      <c r="O1724" s="11"/>
      <c r="P1724" s="23" t="str">
        <f>IF(F1724="","",VLOOKUP(X1724,図書名リスト!$A$3:$W$900,21,0))</f>
        <v/>
      </c>
      <c r="Q1724" s="22" t="str">
        <f>IF(F1724="","",VLOOKUP(X1724,図書名リスト!$A$3:$W$900,19,0))</f>
        <v/>
      </c>
      <c r="R1724" s="23" t="str">
        <f>IF(F1724="","",VLOOKUP(X1724,図書名リスト!$A$3:$W$900,20,0))</f>
        <v/>
      </c>
      <c r="S1724" s="22" t="str">
        <f>IF(F1724="","",VLOOKUP(X1724,図書名リスト!$A$3:$W$900,22,0))</f>
        <v/>
      </c>
      <c r="T1724" s="9" t="str">
        <f t="shared" si="130"/>
        <v xml:space="preserve"> </v>
      </c>
      <c r="U1724" s="9" t="str">
        <f t="shared" si="131"/>
        <v>　</v>
      </c>
      <c r="V1724" s="9" t="str">
        <f t="shared" si="132"/>
        <v xml:space="preserve"> </v>
      </c>
      <c r="W1724" s="9">
        <f t="shared" si="133"/>
        <v>0</v>
      </c>
      <c r="X1724" s="8" t="str">
        <f t="shared" si="134"/>
        <v/>
      </c>
    </row>
    <row r="1725" spans="1:24" ht="57" customHeight="1" x14ac:dyDescent="0.15">
      <c r="A1725" s="44"/>
      <c r="B1725" s="11"/>
      <c r="C1725" s="17"/>
      <c r="D1725" s="17"/>
      <c r="E1725" s="16"/>
      <c r="F1725" s="15"/>
      <c r="G1725" s="14"/>
      <c r="H1725" s="13" t="str">
        <f>IF(F1725="","",VLOOKUP(F1725,図書名リスト!$C$3:$W$900,16,0))</f>
        <v/>
      </c>
      <c r="I1725" s="12" t="str">
        <f>IF(F1725="","",VLOOKUP(X1725,図書名リスト!$A$3:$W$900,5,0))</f>
        <v/>
      </c>
      <c r="J1725" s="25" t="str">
        <f>IF(F1725="","",VLOOKUP(X1725,図書名リスト!$A$3:$W$900,9,0))</f>
        <v/>
      </c>
      <c r="K1725" s="24" t="str">
        <f>IF(F1725="","",VLOOKUP(X1725,図書名リスト!$A$3:$W$900,23,0))</f>
        <v/>
      </c>
      <c r="L1725" s="10" t="str">
        <f>IF(F1725="","",VLOOKUP(X1725,図書名リスト!$A$3:$W$900,11,0))</f>
        <v/>
      </c>
      <c r="M1725" s="43" t="str">
        <f>IF(F1725="","",VLOOKUP(X1725,図書名リスト!$A$3:$W$900,14,0))</f>
        <v/>
      </c>
      <c r="N1725" s="10" t="str">
        <f>IF(F1725="","",VLOOKUP(X1725,図書名リスト!$A$3:$W$900,17,0))</f>
        <v/>
      </c>
      <c r="O1725" s="11"/>
      <c r="P1725" s="23" t="str">
        <f>IF(F1725="","",VLOOKUP(X1725,図書名リスト!$A$3:$W$900,21,0))</f>
        <v/>
      </c>
      <c r="Q1725" s="22" t="str">
        <f>IF(F1725="","",VLOOKUP(X1725,図書名リスト!$A$3:$W$900,19,0))</f>
        <v/>
      </c>
      <c r="R1725" s="23" t="str">
        <f>IF(F1725="","",VLOOKUP(X1725,図書名リスト!$A$3:$W$900,20,0))</f>
        <v/>
      </c>
      <c r="S1725" s="22" t="str">
        <f>IF(F1725="","",VLOOKUP(X1725,図書名リスト!$A$3:$W$900,22,0))</f>
        <v/>
      </c>
      <c r="T1725" s="9" t="str">
        <f t="shared" si="130"/>
        <v xml:space="preserve"> </v>
      </c>
      <c r="U1725" s="9" t="str">
        <f t="shared" si="131"/>
        <v>　</v>
      </c>
      <c r="V1725" s="9" t="str">
        <f t="shared" si="132"/>
        <v xml:space="preserve"> </v>
      </c>
      <c r="W1725" s="9">
        <f t="shared" si="133"/>
        <v>0</v>
      </c>
      <c r="X1725" s="8" t="str">
        <f t="shared" si="134"/>
        <v/>
      </c>
    </row>
    <row r="1726" spans="1:24" ht="57" customHeight="1" x14ac:dyDescent="0.15">
      <c r="A1726" s="44"/>
      <c r="B1726" s="11"/>
      <c r="C1726" s="17"/>
      <c r="D1726" s="17"/>
      <c r="E1726" s="16"/>
      <c r="F1726" s="15"/>
      <c r="G1726" s="14"/>
      <c r="H1726" s="13" t="str">
        <f>IF(F1726="","",VLOOKUP(F1726,図書名リスト!$C$3:$W$900,16,0))</f>
        <v/>
      </c>
      <c r="I1726" s="12" t="str">
        <f>IF(F1726="","",VLOOKUP(X1726,図書名リスト!$A$3:$W$900,5,0))</f>
        <v/>
      </c>
      <c r="J1726" s="25" t="str">
        <f>IF(F1726="","",VLOOKUP(X1726,図書名リスト!$A$3:$W$900,9,0))</f>
        <v/>
      </c>
      <c r="K1726" s="24" t="str">
        <f>IF(F1726="","",VLOOKUP(X1726,図書名リスト!$A$3:$W$900,23,0))</f>
        <v/>
      </c>
      <c r="L1726" s="10" t="str">
        <f>IF(F1726="","",VLOOKUP(X1726,図書名リスト!$A$3:$W$900,11,0))</f>
        <v/>
      </c>
      <c r="M1726" s="43" t="str">
        <f>IF(F1726="","",VLOOKUP(X1726,図書名リスト!$A$3:$W$900,14,0))</f>
        <v/>
      </c>
      <c r="N1726" s="10" t="str">
        <f>IF(F1726="","",VLOOKUP(X1726,図書名リスト!$A$3:$W$900,17,0))</f>
        <v/>
      </c>
      <c r="O1726" s="11"/>
      <c r="P1726" s="23" t="str">
        <f>IF(F1726="","",VLOOKUP(X1726,図書名リスト!$A$3:$W$900,21,0))</f>
        <v/>
      </c>
      <c r="Q1726" s="22" t="str">
        <f>IF(F1726="","",VLOOKUP(X1726,図書名リスト!$A$3:$W$900,19,0))</f>
        <v/>
      </c>
      <c r="R1726" s="23" t="str">
        <f>IF(F1726="","",VLOOKUP(X1726,図書名リスト!$A$3:$W$900,20,0))</f>
        <v/>
      </c>
      <c r="S1726" s="22" t="str">
        <f>IF(F1726="","",VLOOKUP(X1726,図書名リスト!$A$3:$W$900,22,0))</f>
        <v/>
      </c>
      <c r="T1726" s="9" t="str">
        <f t="shared" si="130"/>
        <v xml:space="preserve"> </v>
      </c>
      <c r="U1726" s="9" t="str">
        <f t="shared" si="131"/>
        <v>　</v>
      </c>
      <c r="V1726" s="9" t="str">
        <f t="shared" si="132"/>
        <v xml:space="preserve"> </v>
      </c>
      <c r="W1726" s="9">
        <f t="shared" si="133"/>
        <v>0</v>
      </c>
      <c r="X1726" s="8" t="str">
        <f t="shared" si="134"/>
        <v/>
      </c>
    </row>
    <row r="1727" spans="1:24" ht="57" customHeight="1" x14ac:dyDescent="0.15">
      <c r="A1727" s="44"/>
      <c r="B1727" s="11"/>
      <c r="C1727" s="17"/>
      <c r="D1727" s="17"/>
      <c r="E1727" s="16"/>
      <c r="F1727" s="15"/>
      <c r="G1727" s="14"/>
      <c r="H1727" s="13" t="str">
        <f>IF(F1727="","",VLOOKUP(F1727,図書名リスト!$C$3:$W$900,16,0))</f>
        <v/>
      </c>
      <c r="I1727" s="12" t="str">
        <f>IF(F1727="","",VLOOKUP(X1727,図書名リスト!$A$3:$W$900,5,0))</f>
        <v/>
      </c>
      <c r="J1727" s="25" t="str">
        <f>IF(F1727="","",VLOOKUP(X1727,図書名リスト!$A$3:$W$900,9,0))</f>
        <v/>
      </c>
      <c r="K1727" s="24" t="str">
        <f>IF(F1727="","",VLOOKUP(X1727,図書名リスト!$A$3:$W$900,23,0))</f>
        <v/>
      </c>
      <c r="L1727" s="10" t="str">
        <f>IF(F1727="","",VLOOKUP(X1727,図書名リスト!$A$3:$W$900,11,0))</f>
        <v/>
      </c>
      <c r="M1727" s="43" t="str">
        <f>IF(F1727="","",VLOOKUP(X1727,図書名リスト!$A$3:$W$900,14,0))</f>
        <v/>
      </c>
      <c r="N1727" s="10" t="str">
        <f>IF(F1727="","",VLOOKUP(X1727,図書名リスト!$A$3:$W$900,17,0))</f>
        <v/>
      </c>
      <c r="O1727" s="11"/>
      <c r="P1727" s="23" t="str">
        <f>IF(F1727="","",VLOOKUP(X1727,図書名リスト!$A$3:$W$900,21,0))</f>
        <v/>
      </c>
      <c r="Q1727" s="22" t="str">
        <f>IF(F1727="","",VLOOKUP(X1727,図書名リスト!$A$3:$W$900,19,0))</f>
        <v/>
      </c>
      <c r="R1727" s="23" t="str">
        <f>IF(F1727="","",VLOOKUP(X1727,図書名リスト!$A$3:$W$900,20,0))</f>
        <v/>
      </c>
      <c r="S1727" s="22" t="str">
        <f>IF(F1727="","",VLOOKUP(X1727,図書名リスト!$A$3:$W$900,22,0))</f>
        <v/>
      </c>
      <c r="T1727" s="9" t="str">
        <f t="shared" si="130"/>
        <v xml:space="preserve"> </v>
      </c>
      <c r="U1727" s="9" t="str">
        <f t="shared" si="131"/>
        <v>　</v>
      </c>
      <c r="V1727" s="9" t="str">
        <f t="shared" si="132"/>
        <v xml:space="preserve"> </v>
      </c>
      <c r="W1727" s="9">
        <f t="shared" si="133"/>
        <v>0</v>
      </c>
      <c r="X1727" s="8" t="str">
        <f t="shared" si="134"/>
        <v/>
      </c>
    </row>
    <row r="1728" spans="1:24" ht="57" customHeight="1" x14ac:dyDescent="0.15">
      <c r="A1728" s="44"/>
      <c r="B1728" s="11"/>
      <c r="C1728" s="17"/>
      <c r="D1728" s="17"/>
      <c r="E1728" s="16"/>
      <c r="F1728" s="15"/>
      <c r="G1728" s="14"/>
      <c r="H1728" s="13" t="str">
        <f>IF(F1728="","",VLOOKUP(F1728,図書名リスト!$C$3:$W$900,16,0))</f>
        <v/>
      </c>
      <c r="I1728" s="12" t="str">
        <f>IF(F1728="","",VLOOKUP(X1728,図書名リスト!$A$3:$W$900,5,0))</f>
        <v/>
      </c>
      <c r="J1728" s="25" t="str">
        <f>IF(F1728="","",VLOOKUP(X1728,図書名リスト!$A$3:$W$900,9,0))</f>
        <v/>
      </c>
      <c r="K1728" s="24" t="str">
        <f>IF(F1728="","",VLOOKUP(X1728,図書名リスト!$A$3:$W$900,23,0))</f>
        <v/>
      </c>
      <c r="L1728" s="10" t="str">
        <f>IF(F1728="","",VLOOKUP(X1728,図書名リスト!$A$3:$W$900,11,0))</f>
        <v/>
      </c>
      <c r="M1728" s="43" t="str">
        <f>IF(F1728="","",VLOOKUP(X1728,図書名リスト!$A$3:$W$900,14,0))</f>
        <v/>
      </c>
      <c r="N1728" s="10" t="str">
        <f>IF(F1728="","",VLOOKUP(X1728,図書名リスト!$A$3:$W$900,17,0))</f>
        <v/>
      </c>
      <c r="O1728" s="11"/>
      <c r="P1728" s="23" t="str">
        <f>IF(F1728="","",VLOOKUP(X1728,図書名リスト!$A$3:$W$900,21,0))</f>
        <v/>
      </c>
      <c r="Q1728" s="22" t="str">
        <f>IF(F1728="","",VLOOKUP(X1728,図書名リスト!$A$3:$W$900,19,0))</f>
        <v/>
      </c>
      <c r="R1728" s="23" t="str">
        <f>IF(F1728="","",VLOOKUP(X1728,図書名リスト!$A$3:$W$900,20,0))</f>
        <v/>
      </c>
      <c r="S1728" s="22" t="str">
        <f>IF(F1728="","",VLOOKUP(X1728,図書名リスト!$A$3:$W$900,22,0))</f>
        <v/>
      </c>
      <c r="T1728" s="9" t="str">
        <f t="shared" si="130"/>
        <v xml:space="preserve"> </v>
      </c>
      <c r="U1728" s="9" t="str">
        <f t="shared" si="131"/>
        <v>　</v>
      </c>
      <c r="V1728" s="9" t="str">
        <f t="shared" si="132"/>
        <v xml:space="preserve"> </v>
      </c>
      <c r="W1728" s="9">
        <f t="shared" si="133"/>
        <v>0</v>
      </c>
      <c r="X1728" s="8" t="str">
        <f t="shared" si="134"/>
        <v/>
      </c>
    </row>
    <row r="1729" spans="1:24" ht="57" customHeight="1" x14ac:dyDescent="0.15">
      <c r="A1729" s="44"/>
      <c r="B1729" s="11"/>
      <c r="C1729" s="17"/>
      <c r="D1729" s="17"/>
      <c r="E1729" s="16"/>
      <c r="F1729" s="15"/>
      <c r="G1729" s="14"/>
      <c r="H1729" s="13" t="str">
        <f>IF(F1729="","",VLOOKUP(F1729,図書名リスト!$C$3:$W$900,16,0))</f>
        <v/>
      </c>
      <c r="I1729" s="12" t="str">
        <f>IF(F1729="","",VLOOKUP(X1729,図書名リスト!$A$3:$W$900,5,0))</f>
        <v/>
      </c>
      <c r="J1729" s="25" t="str">
        <f>IF(F1729="","",VLOOKUP(X1729,図書名リスト!$A$3:$W$900,9,0))</f>
        <v/>
      </c>
      <c r="K1729" s="24" t="str">
        <f>IF(F1729="","",VLOOKUP(X1729,図書名リスト!$A$3:$W$900,23,0))</f>
        <v/>
      </c>
      <c r="L1729" s="10" t="str">
        <f>IF(F1729="","",VLOOKUP(X1729,図書名リスト!$A$3:$W$900,11,0))</f>
        <v/>
      </c>
      <c r="M1729" s="43" t="str">
        <f>IF(F1729="","",VLOOKUP(X1729,図書名リスト!$A$3:$W$900,14,0))</f>
        <v/>
      </c>
      <c r="N1729" s="10" t="str">
        <f>IF(F1729="","",VLOOKUP(X1729,図書名リスト!$A$3:$W$900,17,0))</f>
        <v/>
      </c>
      <c r="O1729" s="11"/>
      <c r="P1729" s="23" t="str">
        <f>IF(F1729="","",VLOOKUP(X1729,図書名リスト!$A$3:$W$900,21,0))</f>
        <v/>
      </c>
      <c r="Q1729" s="22" t="str">
        <f>IF(F1729="","",VLOOKUP(X1729,図書名リスト!$A$3:$W$900,19,0))</f>
        <v/>
      </c>
      <c r="R1729" s="23" t="str">
        <f>IF(F1729="","",VLOOKUP(X1729,図書名リスト!$A$3:$W$900,20,0))</f>
        <v/>
      </c>
      <c r="S1729" s="22" t="str">
        <f>IF(F1729="","",VLOOKUP(X1729,図書名リスト!$A$3:$W$900,22,0))</f>
        <v/>
      </c>
      <c r="T1729" s="9" t="str">
        <f t="shared" si="130"/>
        <v xml:space="preserve"> </v>
      </c>
      <c r="U1729" s="9" t="str">
        <f t="shared" si="131"/>
        <v>　</v>
      </c>
      <c r="V1729" s="9" t="str">
        <f t="shared" si="132"/>
        <v xml:space="preserve"> </v>
      </c>
      <c r="W1729" s="9">
        <f t="shared" si="133"/>
        <v>0</v>
      </c>
      <c r="X1729" s="8" t="str">
        <f t="shared" si="134"/>
        <v/>
      </c>
    </row>
    <row r="1730" spans="1:24" ht="57" customHeight="1" x14ac:dyDescent="0.15">
      <c r="A1730" s="44"/>
      <c r="B1730" s="11"/>
      <c r="C1730" s="17"/>
      <c r="D1730" s="17"/>
      <c r="E1730" s="16"/>
      <c r="F1730" s="15"/>
      <c r="G1730" s="14"/>
      <c r="H1730" s="13" t="str">
        <f>IF(F1730="","",VLOOKUP(F1730,図書名リスト!$C$3:$W$900,16,0))</f>
        <v/>
      </c>
      <c r="I1730" s="12" t="str">
        <f>IF(F1730="","",VLOOKUP(X1730,図書名リスト!$A$3:$W$900,5,0))</f>
        <v/>
      </c>
      <c r="J1730" s="25" t="str">
        <f>IF(F1730="","",VLOOKUP(X1730,図書名リスト!$A$3:$W$900,9,0))</f>
        <v/>
      </c>
      <c r="K1730" s="24" t="str">
        <f>IF(F1730="","",VLOOKUP(X1730,図書名リスト!$A$3:$W$900,23,0))</f>
        <v/>
      </c>
      <c r="L1730" s="10" t="str">
        <f>IF(F1730="","",VLOOKUP(X1730,図書名リスト!$A$3:$W$900,11,0))</f>
        <v/>
      </c>
      <c r="M1730" s="43" t="str">
        <f>IF(F1730="","",VLOOKUP(X1730,図書名リスト!$A$3:$W$900,14,0))</f>
        <v/>
      </c>
      <c r="N1730" s="10" t="str">
        <f>IF(F1730="","",VLOOKUP(X1730,図書名リスト!$A$3:$W$900,17,0))</f>
        <v/>
      </c>
      <c r="O1730" s="11"/>
      <c r="P1730" s="23" t="str">
        <f>IF(F1730="","",VLOOKUP(X1730,図書名リスト!$A$3:$W$900,21,0))</f>
        <v/>
      </c>
      <c r="Q1730" s="22" t="str">
        <f>IF(F1730="","",VLOOKUP(X1730,図書名リスト!$A$3:$W$900,19,0))</f>
        <v/>
      </c>
      <c r="R1730" s="23" t="str">
        <f>IF(F1730="","",VLOOKUP(X1730,図書名リスト!$A$3:$W$900,20,0))</f>
        <v/>
      </c>
      <c r="S1730" s="22" t="str">
        <f>IF(F1730="","",VLOOKUP(X1730,図書名リスト!$A$3:$W$900,22,0))</f>
        <v/>
      </c>
      <c r="T1730" s="9" t="str">
        <f t="shared" si="130"/>
        <v xml:space="preserve"> </v>
      </c>
      <c r="U1730" s="9" t="str">
        <f t="shared" si="131"/>
        <v>　</v>
      </c>
      <c r="V1730" s="9" t="str">
        <f t="shared" si="132"/>
        <v xml:space="preserve"> </v>
      </c>
      <c r="W1730" s="9">
        <f t="shared" si="133"/>
        <v>0</v>
      </c>
      <c r="X1730" s="8" t="str">
        <f t="shared" si="134"/>
        <v/>
      </c>
    </row>
    <row r="1731" spans="1:24" ht="57" customHeight="1" x14ac:dyDescent="0.15">
      <c r="A1731" s="44"/>
      <c r="B1731" s="11"/>
      <c r="C1731" s="17"/>
      <c r="D1731" s="17"/>
      <c r="E1731" s="16"/>
      <c r="F1731" s="15"/>
      <c r="G1731" s="14"/>
      <c r="H1731" s="13" t="str">
        <f>IF(F1731="","",VLOOKUP(F1731,図書名リスト!$C$3:$W$900,16,0))</f>
        <v/>
      </c>
      <c r="I1731" s="12" t="str">
        <f>IF(F1731="","",VLOOKUP(X1731,図書名リスト!$A$3:$W$900,5,0))</f>
        <v/>
      </c>
      <c r="J1731" s="25" t="str">
        <f>IF(F1731="","",VLOOKUP(X1731,図書名リスト!$A$3:$W$900,9,0))</f>
        <v/>
      </c>
      <c r="K1731" s="24" t="str">
        <f>IF(F1731="","",VLOOKUP(X1731,図書名リスト!$A$3:$W$900,23,0))</f>
        <v/>
      </c>
      <c r="L1731" s="10" t="str">
        <f>IF(F1731="","",VLOOKUP(X1731,図書名リスト!$A$3:$W$900,11,0))</f>
        <v/>
      </c>
      <c r="M1731" s="43" t="str">
        <f>IF(F1731="","",VLOOKUP(X1731,図書名リスト!$A$3:$W$900,14,0))</f>
        <v/>
      </c>
      <c r="N1731" s="10" t="str">
        <f>IF(F1731="","",VLOOKUP(X1731,図書名リスト!$A$3:$W$900,17,0))</f>
        <v/>
      </c>
      <c r="O1731" s="11"/>
      <c r="P1731" s="23" t="str">
        <f>IF(F1731="","",VLOOKUP(X1731,図書名リスト!$A$3:$W$900,21,0))</f>
        <v/>
      </c>
      <c r="Q1731" s="22" t="str">
        <f>IF(F1731="","",VLOOKUP(X1731,図書名リスト!$A$3:$W$900,19,0))</f>
        <v/>
      </c>
      <c r="R1731" s="23" t="str">
        <f>IF(F1731="","",VLOOKUP(X1731,図書名リスト!$A$3:$W$900,20,0))</f>
        <v/>
      </c>
      <c r="S1731" s="22" t="str">
        <f>IF(F1731="","",VLOOKUP(X1731,図書名リスト!$A$3:$W$900,22,0))</f>
        <v/>
      </c>
      <c r="T1731" s="9" t="str">
        <f t="shared" si="130"/>
        <v xml:space="preserve"> </v>
      </c>
      <c r="U1731" s="9" t="str">
        <f t="shared" si="131"/>
        <v>　</v>
      </c>
      <c r="V1731" s="9" t="str">
        <f t="shared" si="132"/>
        <v xml:space="preserve"> </v>
      </c>
      <c r="W1731" s="9">
        <f t="shared" si="133"/>
        <v>0</v>
      </c>
      <c r="X1731" s="8" t="str">
        <f t="shared" si="134"/>
        <v/>
      </c>
    </row>
    <row r="1732" spans="1:24" ht="57" customHeight="1" x14ac:dyDescent="0.15">
      <c r="A1732" s="44"/>
      <c r="B1732" s="11"/>
      <c r="C1732" s="17"/>
      <c r="D1732" s="17"/>
      <c r="E1732" s="16"/>
      <c r="F1732" s="15"/>
      <c r="G1732" s="14"/>
      <c r="H1732" s="13" t="str">
        <f>IF(F1732="","",VLOOKUP(F1732,図書名リスト!$C$3:$W$900,16,0))</f>
        <v/>
      </c>
      <c r="I1732" s="12" t="str">
        <f>IF(F1732="","",VLOOKUP(X1732,図書名リスト!$A$3:$W$900,5,0))</f>
        <v/>
      </c>
      <c r="J1732" s="25" t="str">
        <f>IF(F1732="","",VLOOKUP(X1732,図書名リスト!$A$3:$W$900,9,0))</f>
        <v/>
      </c>
      <c r="K1732" s="24" t="str">
        <f>IF(F1732="","",VLOOKUP(X1732,図書名リスト!$A$3:$W$900,23,0))</f>
        <v/>
      </c>
      <c r="L1732" s="10" t="str">
        <f>IF(F1732="","",VLOOKUP(X1732,図書名リスト!$A$3:$W$900,11,0))</f>
        <v/>
      </c>
      <c r="M1732" s="43" t="str">
        <f>IF(F1732="","",VLOOKUP(X1732,図書名リスト!$A$3:$W$900,14,0))</f>
        <v/>
      </c>
      <c r="N1732" s="10" t="str">
        <f>IF(F1732="","",VLOOKUP(X1732,図書名リスト!$A$3:$W$900,17,0))</f>
        <v/>
      </c>
      <c r="O1732" s="11"/>
      <c r="P1732" s="23" t="str">
        <f>IF(F1732="","",VLOOKUP(X1732,図書名リスト!$A$3:$W$900,21,0))</f>
        <v/>
      </c>
      <c r="Q1732" s="22" t="str">
        <f>IF(F1732="","",VLOOKUP(X1732,図書名リスト!$A$3:$W$900,19,0))</f>
        <v/>
      </c>
      <c r="R1732" s="23" t="str">
        <f>IF(F1732="","",VLOOKUP(X1732,図書名リスト!$A$3:$W$900,20,0))</f>
        <v/>
      </c>
      <c r="S1732" s="22" t="str">
        <f>IF(F1732="","",VLOOKUP(X1732,図書名リスト!$A$3:$W$900,22,0))</f>
        <v/>
      </c>
      <c r="T1732" s="9" t="str">
        <f t="shared" si="130"/>
        <v xml:space="preserve"> </v>
      </c>
      <c r="U1732" s="9" t="str">
        <f t="shared" si="131"/>
        <v>　</v>
      </c>
      <c r="V1732" s="9" t="str">
        <f t="shared" si="132"/>
        <v xml:space="preserve"> </v>
      </c>
      <c r="W1732" s="9">
        <f t="shared" si="133"/>
        <v>0</v>
      </c>
      <c r="X1732" s="8" t="str">
        <f t="shared" si="134"/>
        <v/>
      </c>
    </row>
    <row r="1733" spans="1:24" ht="57" customHeight="1" x14ac:dyDescent="0.15">
      <c r="A1733" s="44"/>
      <c r="B1733" s="11"/>
      <c r="C1733" s="17"/>
      <c r="D1733" s="17"/>
      <c r="E1733" s="16"/>
      <c r="F1733" s="15"/>
      <c r="G1733" s="14"/>
      <c r="H1733" s="13" t="str">
        <f>IF(F1733="","",VLOOKUP(F1733,図書名リスト!$C$3:$W$900,16,0))</f>
        <v/>
      </c>
      <c r="I1733" s="12" t="str">
        <f>IF(F1733="","",VLOOKUP(X1733,図書名リスト!$A$3:$W$900,5,0))</f>
        <v/>
      </c>
      <c r="J1733" s="25" t="str">
        <f>IF(F1733="","",VLOOKUP(X1733,図書名リスト!$A$3:$W$900,9,0))</f>
        <v/>
      </c>
      <c r="K1733" s="24" t="str">
        <f>IF(F1733="","",VLOOKUP(X1733,図書名リスト!$A$3:$W$900,23,0))</f>
        <v/>
      </c>
      <c r="L1733" s="10" t="str">
        <f>IF(F1733="","",VLOOKUP(X1733,図書名リスト!$A$3:$W$900,11,0))</f>
        <v/>
      </c>
      <c r="M1733" s="43" t="str">
        <f>IF(F1733="","",VLOOKUP(X1733,図書名リスト!$A$3:$W$900,14,0))</f>
        <v/>
      </c>
      <c r="N1733" s="10" t="str">
        <f>IF(F1733="","",VLOOKUP(X1733,図書名リスト!$A$3:$W$900,17,0))</f>
        <v/>
      </c>
      <c r="O1733" s="11"/>
      <c r="P1733" s="23" t="str">
        <f>IF(F1733="","",VLOOKUP(X1733,図書名リスト!$A$3:$W$900,21,0))</f>
        <v/>
      </c>
      <c r="Q1733" s="22" t="str">
        <f>IF(F1733="","",VLOOKUP(X1733,図書名リスト!$A$3:$W$900,19,0))</f>
        <v/>
      </c>
      <c r="R1733" s="23" t="str">
        <f>IF(F1733="","",VLOOKUP(X1733,図書名リスト!$A$3:$W$900,20,0))</f>
        <v/>
      </c>
      <c r="S1733" s="22" t="str">
        <f>IF(F1733="","",VLOOKUP(X1733,図書名リスト!$A$3:$W$900,22,0))</f>
        <v/>
      </c>
      <c r="T1733" s="9" t="str">
        <f t="shared" si="130"/>
        <v xml:space="preserve"> </v>
      </c>
      <c r="U1733" s="9" t="str">
        <f t="shared" si="131"/>
        <v>　</v>
      </c>
      <c r="V1733" s="9" t="str">
        <f t="shared" si="132"/>
        <v xml:space="preserve"> </v>
      </c>
      <c r="W1733" s="9">
        <f t="shared" si="133"/>
        <v>0</v>
      </c>
      <c r="X1733" s="8" t="str">
        <f t="shared" si="134"/>
        <v/>
      </c>
    </row>
    <row r="1734" spans="1:24" ht="57" customHeight="1" x14ac:dyDescent="0.15">
      <c r="A1734" s="44"/>
      <c r="B1734" s="11"/>
      <c r="C1734" s="17"/>
      <c r="D1734" s="17"/>
      <c r="E1734" s="16"/>
      <c r="F1734" s="15"/>
      <c r="G1734" s="14"/>
      <c r="H1734" s="13" t="str">
        <f>IF(F1734="","",VLOOKUP(F1734,図書名リスト!$C$3:$W$900,16,0))</f>
        <v/>
      </c>
      <c r="I1734" s="12" t="str">
        <f>IF(F1734="","",VLOOKUP(X1734,図書名リスト!$A$3:$W$900,5,0))</f>
        <v/>
      </c>
      <c r="J1734" s="25" t="str">
        <f>IF(F1734="","",VLOOKUP(X1734,図書名リスト!$A$3:$W$900,9,0))</f>
        <v/>
      </c>
      <c r="K1734" s="24" t="str">
        <f>IF(F1734="","",VLOOKUP(X1734,図書名リスト!$A$3:$W$900,23,0))</f>
        <v/>
      </c>
      <c r="L1734" s="10" t="str">
        <f>IF(F1734="","",VLOOKUP(X1734,図書名リスト!$A$3:$W$900,11,0))</f>
        <v/>
      </c>
      <c r="M1734" s="43" t="str">
        <f>IF(F1734="","",VLOOKUP(X1734,図書名リスト!$A$3:$W$900,14,0))</f>
        <v/>
      </c>
      <c r="N1734" s="10" t="str">
        <f>IF(F1734="","",VLOOKUP(X1734,図書名リスト!$A$3:$W$900,17,0))</f>
        <v/>
      </c>
      <c r="O1734" s="11"/>
      <c r="P1734" s="23" t="str">
        <f>IF(F1734="","",VLOOKUP(X1734,図書名リスト!$A$3:$W$900,21,0))</f>
        <v/>
      </c>
      <c r="Q1734" s="22" t="str">
        <f>IF(F1734="","",VLOOKUP(X1734,図書名リスト!$A$3:$W$900,19,0))</f>
        <v/>
      </c>
      <c r="R1734" s="23" t="str">
        <f>IF(F1734="","",VLOOKUP(X1734,図書名リスト!$A$3:$W$900,20,0))</f>
        <v/>
      </c>
      <c r="S1734" s="22" t="str">
        <f>IF(F1734="","",VLOOKUP(X1734,図書名リスト!$A$3:$W$900,22,0))</f>
        <v/>
      </c>
      <c r="T1734" s="9" t="str">
        <f t="shared" si="130"/>
        <v xml:space="preserve"> </v>
      </c>
      <c r="U1734" s="9" t="str">
        <f t="shared" si="131"/>
        <v>　</v>
      </c>
      <c r="V1734" s="9" t="str">
        <f t="shared" si="132"/>
        <v xml:space="preserve"> </v>
      </c>
      <c r="W1734" s="9">
        <f t="shared" si="133"/>
        <v>0</v>
      </c>
      <c r="X1734" s="8" t="str">
        <f t="shared" si="134"/>
        <v/>
      </c>
    </row>
    <row r="1735" spans="1:24" ht="57" customHeight="1" x14ac:dyDescent="0.15">
      <c r="A1735" s="44"/>
      <c r="B1735" s="11"/>
      <c r="C1735" s="17"/>
      <c r="D1735" s="17"/>
      <c r="E1735" s="16"/>
      <c r="F1735" s="15"/>
      <c r="G1735" s="14"/>
      <c r="H1735" s="13" t="str">
        <f>IF(F1735="","",VLOOKUP(F1735,図書名リスト!$C$3:$W$900,16,0))</f>
        <v/>
      </c>
      <c r="I1735" s="12" t="str">
        <f>IF(F1735="","",VLOOKUP(X1735,図書名リスト!$A$3:$W$900,5,0))</f>
        <v/>
      </c>
      <c r="J1735" s="25" t="str">
        <f>IF(F1735="","",VLOOKUP(X1735,図書名リスト!$A$3:$W$900,9,0))</f>
        <v/>
      </c>
      <c r="K1735" s="24" t="str">
        <f>IF(F1735="","",VLOOKUP(X1735,図書名リスト!$A$3:$W$900,23,0))</f>
        <v/>
      </c>
      <c r="L1735" s="10" t="str">
        <f>IF(F1735="","",VLOOKUP(X1735,図書名リスト!$A$3:$W$900,11,0))</f>
        <v/>
      </c>
      <c r="M1735" s="43" t="str">
        <f>IF(F1735="","",VLOOKUP(X1735,図書名リスト!$A$3:$W$900,14,0))</f>
        <v/>
      </c>
      <c r="N1735" s="10" t="str">
        <f>IF(F1735="","",VLOOKUP(X1735,図書名リスト!$A$3:$W$900,17,0))</f>
        <v/>
      </c>
      <c r="O1735" s="11"/>
      <c r="P1735" s="23" t="str">
        <f>IF(F1735="","",VLOOKUP(X1735,図書名リスト!$A$3:$W$900,21,0))</f>
        <v/>
      </c>
      <c r="Q1735" s="22" t="str">
        <f>IF(F1735="","",VLOOKUP(X1735,図書名リスト!$A$3:$W$900,19,0))</f>
        <v/>
      </c>
      <c r="R1735" s="23" t="str">
        <f>IF(F1735="","",VLOOKUP(X1735,図書名リスト!$A$3:$W$900,20,0))</f>
        <v/>
      </c>
      <c r="S1735" s="22" t="str">
        <f>IF(F1735="","",VLOOKUP(X1735,図書名リスト!$A$3:$W$900,22,0))</f>
        <v/>
      </c>
      <c r="T1735" s="9" t="str">
        <f t="shared" si="130"/>
        <v xml:space="preserve"> </v>
      </c>
      <c r="U1735" s="9" t="str">
        <f t="shared" si="131"/>
        <v>　</v>
      </c>
      <c r="V1735" s="9" t="str">
        <f t="shared" si="132"/>
        <v xml:space="preserve"> </v>
      </c>
      <c r="W1735" s="9">
        <f t="shared" si="133"/>
        <v>0</v>
      </c>
      <c r="X1735" s="8" t="str">
        <f t="shared" si="134"/>
        <v/>
      </c>
    </row>
    <row r="1736" spans="1:24" ht="57" customHeight="1" x14ac:dyDescent="0.15">
      <c r="A1736" s="44"/>
      <c r="B1736" s="11"/>
      <c r="C1736" s="17"/>
      <c r="D1736" s="17"/>
      <c r="E1736" s="16"/>
      <c r="F1736" s="15"/>
      <c r="G1736" s="14"/>
      <c r="H1736" s="13" t="str">
        <f>IF(F1736="","",VLOOKUP(F1736,図書名リスト!$C$3:$W$900,16,0))</f>
        <v/>
      </c>
      <c r="I1736" s="12" t="str">
        <f>IF(F1736="","",VLOOKUP(X1736,図書名リスト!$A$3:$W$900,5,0))</f>
        <v/>
      </c>
      <c r="J1736" s="25" t="str">
        <f>IF(F1736="","",VLOOKUP(X1736,図書名リスト!$A$3:$W$900,9,0))</f>
        <v/>
      </c>
      <c r="K1736" s="24" t="str">
        <f>IF(F1736="","",VLOOKUP(X1736,図書名リスト!$A$3:$W$900,23,0))</f>
        <v/>
      </c>
      <c r="L1736" s="10" t="str">
        <f>IF(F1736="","",VLOOKUP(X1736,図書名リスト!$A$3:$W$900,11,0))</f>
        <v/>
      </c>
      <c r="M1736" s="43" t="str">
        <f>IF(F1736="","",VLOOKUP(X1736,図書名リスト!$A$3:$W$900,14,0))</f>
        <v/>
      </c>
      <c r="N1736" s="10" t="str">
        <f>IF(F1736="","",VLOOKUP(X1736,図書名リスト!$A$3:$W$900,17,0))</f>
        <v/>
      </c>
      <c r="O1736" s="11"/>
      <c r="P1736" s="23" t="str">
        <f>IF(F1736="","",VLOOKUP(X1736,図書名リスト!$A$3:$W$900,21,0))</f>
        <v/>
      </c>
      <c r="Q1736" s="22" t="str">
        <f>IF(F1736="","",VLOOKUP(X1736,図書名リスト!$A$3:$W$900,19,0))</f>
        <v/>
      </c>
      <c r="R1736" s="23" t="str">
        <f>IF(F1736="","",VLOOKUP(X1736,図書名リスト!$A$3:$W$900,20,0))</f>
        <v/>
      </c>
      <c r="S1736" s="22" t="str">
        <f>IF(F1736="","",VLOOKUP(X1736,図書名リスト!$A$3:$W$900,22,0))</f>
        <v/>
      </c>
      <c r="T1736" s="9" t="str">
        <f t="shared" si="130"/>
        <v xml:space="preserve"> </v>
      </c>
      <c r="U1736" s="9" t="str">
        <f t="shared" si="131"/>
        <v>　</v>
      </c>
      <c r="V1736" s="9" t="str">
        <f t="shared" si="132"/>
        <v xml:space="preserve"> </v>
      </c>
      <c r="W1736" s="9">
        <f t="shared" si="133"/>
        <v>0</v>
      </c>
      <c r="X1736" s="8" t="str">
        <f t="shared" si="134"/>
        <v/>
      </c>
    </row>
    <row r="1737" spans="1:24" ht="57" customHeight="1" x14ac:dyDescent="0.15">
      <c r="A1737" s="44"/>
      <c r="B1737" s="11"/>
      <c r="C1737" s="17"/>
      <c r="D1737" s="17"/>
      <c r="E1737" s="16"/>
      <c r="F1737" s="15"/>
      <c r="G1737" s="14"/>
      <c r="H1737" s="13" t="str">
        <f>IF(F1737="","",VLOOKUP(F1737,図書名リスト!$C$3:$W$900,16,0))</f>
        <v/>
      </c>
      <c r="I1737" s="12" t="str">
        <f>IF(F1737="","",VLOOKUP(X1737,図書名リスト!$A$3:$W$900,5,0))</f>
        <v/>
      </c>
      <c r="J1737" s="25" t="str">
        <f>IF(F1737="","",VLOOKUP(X1737,図書名リスト!$A$3:$W$900,9,0))</f>
        <v/>
      </c>
      <c r="K1737" s="24" t="str">
        <f>IF(F1737="","",VLOOKUP(X1737,図書名リスト!$A$3:$W$900,23,0))</f>
        <v/>
      </c>
      <c r="L1737" s="10" t="str">
        <f>IF(F1737="","",VLOOKUP(X1737,図書名リスト!$A$3:$W$900,11,0))</f>
        <v/>
      </c>
      <c r="M1737" s="43" t="str">
        <f>IF(F1737="","",VLOOKUP(X1737,図書名リスト!$A$3:$W$900,14,0))</f>
        <v/>
      </c>
      <c r="N1737" s="10" t="str">
        <f>IF(F1737="","",VLOOKUP(X1737,図書名リスト!$A$3:$W$900,17,0))</f>
        <v/>
      </c>
      <c r="O1737" s="11"/>
      <c r="P1737" s="23" t="str">
        <f>IF(F1737="","",VLOOKUP(X1737,図書名リスト!$A$3:$W$900,21,0))</f>
        <v/>
      </c>
      <c r="Q1737" s="22" t="str">
        <f>IF(F1737="","",VLOOKUP(X1737,図書名リスト!$A$3:$W$900,19,0))</f>
        <v/>
      </c>
      <c r="R1737" s="23" t="str">
        <f>IF(F1737="","",VLOOKUP(X1737,図書名リスト!$A$3:$W$900,20,0))</f>
        <v/>
      </c>
      <c r="S1737" s="22" t="str">
        <f>IF(F1737="","",VLOOKUP(X1737,図書名リスト!$A$3:$W$900,22,0))</f>
        <v/>
      </c>
      <c r="T1737" s="9" t="str">
        <f t="shared" si="130"/>
        <v xml:space="preserve"> </v>
      </c>
      <c r="U1737" s="9" t="str">
        <f t="shared" si="131"/>
        <v>　</v>
      </c>
      <c r="V1737" s="9" t="str">
        <f t="shared" si="132"/>
        <v xml:space="preserve"> </v>
      </c>
      <c r="W1737" s="9">
        <f t="shared" si="133"/>
        <v>0</v>
      </c>
      <c r="X1737" s="8" t="str">
        <f t="shared" si="134"/>
        <v/>
      </c>
    </row>
    <row r="1738" spans="1:24" ht="57" customHeight="1" x14ac:dyDescent="0.15">
      <c r="A1738" s="44"/>
      <c r="B1738" s="11"/>
      <c r="C1738" s="17"/>
      <c r="D1738" s="17"/>
      <c r="E1738" s="16"/>
      <c r="F1738" s="15"/>
      <c r="G1738" s="14"/>
      <c r="H1738" s="13" t="str">
        <f>IF(F1738="","",VLOOKUP(F1738,図書名リスト!$C$3:$W$900,16,0))</f>
        <v/>
      </c>
      <c r="I1738" s="12" t="str">
        <f>IF(F1738="","",VLOOKUP(X1738,図書名リスト!$A$3:$W$900,5,0))</f>
        <v/>
      </c>
      <c r="J1738" s="25" t="str">
        <f>IF(F1738="","",VLOOKUP(X1738,図書名リスト!$A$3:$W$900,9,0))</f>
        <v/>
      </c>
      <c r="K1738" s="24" t="str">
        <f>IF(F1738="","",VLOOKUP(X1738,図書名リスト!$A$3:$W$900,23,0))</f>
        <v/>
      </c>
      <c r="L1738" s="10" t="str">
        <f>IF(F1738="","",VLOOKUP(X1738,図書名リスト!$A$3:$W$900,11,0))</f>
        <v/>
      </c>
      <c r="M1738" s="43" t="str">
        <f>IF(F1738="","",VLOOKUP(X1738,図書名リスト!$A$3:$W$900,14,0))</f>
        <v/>
      </c>
      <c r="N1738" s="10" t="str">
        <f>IF(F1738="","",VLOOKUP(X1738,図書名リスト!$A$3:$W$900,17,0))</f>
        <v/>
      </c>
      <c r="O1738" s="11"/>
      <c r="P1738" s="23" t="str">
        <f>IF(F1738="","",VLOOKUP(X1738,図書名リスト!$A$3:$W$900,21,0))</f>
        <v/>
      </c>
      <c r="Q1738" s="22" t="str">
        <f>IF(F1738="","",VLOOKUP(X1738,図書名リスト!$A$3:$W$900,19,0))</f>
        <v/>
      </c>
      <c r="R1738" s="23" t="str">
        <f>IF(F1738="","",VLOOKUP(X1738,図書名リスト!$A$3:$W$900,20,0))</f>
        <v/>
      </c>
      <c r="S1738" s="22" t="str">
        <f>IF(F1738="","",VLOOKUP(X1738,図書名リスト!$A$3:$W$900,22,0))</f>
        <v/>
      </c>
      <c r="T1738" s="9" t="str">
        <f t="shared" si="130"/>
        <v xml:space="preserve"> </v>
      </c>
      <c r="U1738" s="9" t="str">
        <f t="shared" si="131"/>
        <v>　</v>
      </c>
      <c r="V1738" s="9" t="str">
        <f t="shared" si="132"/>
        <v xml:space="preserve"> </v>
      </c>
      <c r="W1738" s="9">
        <f t="shared" si="133"/>
        <v>0</v>
      </c>
      <c r="X1738" s="8" t="str">
        <f t="shared" si="134"/>
        <v/>
      </c>
    </row>
    <row r="1739" spans="1:24" ht="57" customHeight="1" x14ac:dyDescent="0.15">
      <c r="A1739" s="44"/>
      <c r="B1739" s="11"/>
      <c r="C1739" s="17"/>
      <c r="D1739" s="17"/>
      <c r="E1739" s="16"/>
      <c r="F1739" s="15"/>
      <c r="G1739" s="14"/>
      <c r="H1739" s="13" t="str">
        <f>IF(F1739="","",VLOOKUP(F1739,図書名リスト!$C$3:$W$900,16,0))</f>
        <v/>
      </c>
      <c r="I1739" s="12" t="str">
        <f>IF(F1739="","",VLOOKUP(X1739,図書名リスト!$A$3:$W$900,5,0))</f>
        <v/>
      </c>
      <c r="J1739" s="25" t="str">
        <f>IF(F1739="","",VLOOKUP(X1739,図書名リスト!$A$3:$W$900,9,0))</f>
        <v/>
      </c>
      <c r="K1739" s="24" t="str">
        <f>IF(F1739="","",VLOOKUP(X1739,図書名リスト!$A$3:$W$900,23,0))</f>
        <v/>
      </c>
      <c r="L1739" s="10" t="str">
        <f>IF(F1739="","",VLOOKUP(X1739,図書名リスト!$A$3:$W$900,11,0))</f>
        <v/>
      </c>
      <c r="M1739" s="43" t="str">
        <f>IF(F1739="","",VLOOKUP(X1739,図書名リスト!$A$3:$W$900,14,0))</f>
        <v/>
      </c>
      <c r="N1739" s="10" t="str">
        <f>IF(F1739="","",VLOOKUP(X1739,図書名リスト!$A$3:$W$900,17,0))</f>
        <v/>
      </c>
      <c r="O1739" s="11"/>
      <c r="P1739" s="23" t="str">
        <f>IF(F1739="","",VLOOKUP(X1739,図書名リスト!$A$3:$W$900,21,0))</f>
        <v/>
      </c>
      <c r="Q1739" s="22" t="str">
        <f>IF(F1739="","",VLOOKUP(X1739,図書名リスト!$A$3:$W$900,19,0))</f>
        <v/>
      </c>
      <c r="R1739" s="23" t="str">
        <f>IF(F1739="","",VLOOKUP(X1739,図書名リスト!$A$3:$W$900,20,0))</f>
        <v/>
      </c>
      <c r="S1739" s="22" t="str">
        <f>IF(F1739="","",VLOOKUP(X1739,図書名リスト!$A$3:$W$900,22,0))</f>
        <v/>
      </c>
      <c r="T1739" s="9" t="str">
        <f t="shared" si="130"/>
        <v xml:space="preserve"> </v>
      </c>
      <c r="U1739" s="9" t="str">
        <f t="shared" si="131"/>
        <v>　</v>
      </c>
      <c r="V1739" s="9" t="str">
        <f t="shared" si="132"/>
        <v xml:space="preserve"> </v>
      </c>
      <c r="W1739" s="9">
        <f t="shared" si="133"/>
        <v>0</v>
      </c>
      <c r="X1739" s="8" t="str">
        <f t="shared" si="134"/>
        <v/>
      </c>
    </row>
    <row r="1740" spans="1:24" ht="57" customHeight="1" x14ac:dyDescent="0.15">
      <c r="A1740" s="44"/>
      <c r="B1740" s="11"/>
      <c r="C1740" s="17"/>
      <c r="D1740" s="17"/>
      <c r="E1740" s="16"/>
      <c r="F1740" s="15"/>
      <c r="G1740" s="14"/>
      <c r="H1740" s="13" t="str">
        <f>IF(F1740="","",VLOOKUP(F1740,図書名リスト!$C$3:$W$900,16,0))</f>
        <v/>
      </c>
      <c r="I1740" s="12" t="str">
        <f>IF(F1740="","",VLOOKUP(X1740,図書名リスト!$A$3:$W$900,5,0))</f>
        <v/>
      </c>
      <c r="J1740" s="25" t="str">
        <f>IF(F1740="","",VLOOKUP(X1740,図書名リスト!$A$3:$W$900,9,0))</f>
        <v/>
      </c>
      <c r="K1740" s="24" t="str">
        <f>IF(F1740="","",VLOOKUP(X1740,図書名リスト!$A$3:$W$900,23,0))</f>
        <v/>
      </c>
      <c r="L1740" s="10" t="str">
        <f>IF(F1740="","",VLOOKUP(X1740,図書名リスト!$A$3:$W$900,11,0))</f>
        <v/>
      </c>
      <c r="M1740" s="43" t="str">
        <f>IF(F1740="","",VLOOKUP(X1740,図書名リスト!$A$3:$W$900,14,0))</f>
        <v/>
      </c>
      <c r="N1740" s="10" t="str">
        <f>IF(F1740="","",VLOOKUP(X1740,図書名リスト!$A$3:$W$900,17,0))</f>
        <v/>
      </c>
      <c r="O1740" s="11"/>
      <c r="P1740" s="23" t="str">
        <f>IF(F1740="","",VLOOKUP(X1740,図書名リスト!$A$3:$W$900,21,0))</f>
        <v/>
      </c>
      <c r="Q1740" s="22" t="str">
        <f>IF(F1740="","",VLOOKUP(X1740,図書名リスト!$A$3:$W$900,19,0))</f>
        <v/>
      </c>
      <c r="R1740" s="23" t="str">
        <f>IF(F1740="","",VLOOKUP(X1740,図書名リスト!$A$3:$W$900,20,0))</f>
        <v/>
      </c>
      <c r="S1740" s="22" t="str">
        <f>IF(F1740="","",VLOOKUP(X1740,図書名リスト!$A$3:$W$900,22,0))</f>
        <v/>
      </c>
      <c r="T1740" s="9" t="str">
        <f t="shared" si="130"/>
        <v xml:space="preserve"> </v>
      </c>
      <c r="U1740" s="9" t="str">
        <f t="shared" si="131"/>
        <v>　</v>
      </c>
      <c r="V1740" s="9" t="str">
        <f t="shared" si="132"/>
        <v xml:space="preserve"> </v>
      </c>
      <c r="W1740" s="9">
        <f t="shared" si="133"/>
        <v>0</v>
      </c>
      <c r="X1740" s="8" t="str">
        <f t="shared" si="134"/>
        <v/>
      </c>
    </row>
    <row r="1741" spans="1:24" ht="57" customHeight="1" x14ac:dyDescent="0.15">
      <c r="A1741" s="44"/>
      <c r="B1741" s="11"/>
      <c r="C1741" s="17"/>
      <c r="D1741" s="17"/>
      <c r="E1741" s="16"/>
      <c r="F1741" s="15"/>
      <c r="G1741" s="14"/>
      <c r="H1741" s="13" t="str">
        <f>IF(F1741="","",VLOOKUP(F1741,図書名リスト!$C$3:$W$900,16,0))</f>
        <v/>
      </c>
      <c r="I1741" s="12" t="str">
        <f>IF(F1741="","",VLOOKUP(X1741,図書名リスト!$A$3:$W$900,5,0))</f>
        <v/>
      </c>
      <c r="J1741" s="25" t="str">
        <f>IF(F1741="","",VLOOKUP(X1741,図書名リスト!$A$3:$W$900,9,0))</f>
        <v/>
      </c>
      <c r="K1741" s="24" t="str">
        <f>IF(F1741="","",VLOOKUP(X1741,図書名リスト!$A$3:$W$900,23,0))</f>
        <v/>
      </c>
      <c r="L1741" s="10" t="str">
        <f>IF(F1741="","",VLOOKUP(X1741,図書名リスト!$A$3:$W$900,11,0))</f>
        <v/>
      </c>
      <c r="M1741" s="43" t="str">
        <f>IF(F1741="","",VLOOKUP(X1741,図書名リスト!$A$3:$W$900,14,0))</f>
        <v/>
      </c>
      <c r="N1741" s="10" t="str">
        <f>IF(F1741="","",VLOOKUP(X1741,図書名リスト!$A$3:$W$900,17,0))</f>
        <v/>
      </c>
      <c r="O1741" s="11"/>
      <c r="P1741" s="23" t="str">
        <f>IF(F1741="","",VLOOKUP(X1741,図書名リスト!$A$3:$W$900,21,0))</f>
        <v/>
      </c>
      <c r="Q1741" s="22" t="str">
        <f>IF(F1741="","",VLOOKUP(X1741,図書名リスト!$A$3:$W$900,19,0))</f>
        <v/>
      </c>
      <c r="R1741" s="23" t="str">
        <f>IF(F1741="","",VLOOKUP(X1741,図書名リスト!$A$3:$W$900,20,0))</f>
        <v/>
      </c>
      <c r="S1741" s="22" t="str">
        <f>IF(F1741="","",VLOOKUP(X1741,図書名リスト!$A$3:$W$900,22,0))</f>
        <v/>
      </c>
      <c r="T1741" s="9" t="str">
        <f t="shared" si="130"/>
        <v xml:space="preserve"> </v>
      </c>
      <c r="U1741" s="9" t="str">
        <f t="shared" si="131"/>
        <v>　</v>
      </c>
      <c r="V1741" s="9" t="str">
        <f t="shared" si="132"/>
        <v xml:space="preserve"> </v>
      </c>
      <c r="W1741" s="9">
        <f t="shared" si="133"/>
        <v>0</v>
      </c>
      <c r="X1741" s="8" t="str">
        <f t="shared" si="134"/>
        <v/>
      </c>
    </row>
    <row r="1742" spans="1:24" ht="57" customHeight="1" x14ac:dyDescent="0.15">
      <c r="A1742" s="44"/>
      <c r="B1742" s="11"/>
      <c r="C1742" s="17"/>
      <c r="D1742" s="17"/>
      <c r="E1742" s="16"/>
      <c r="F1742" s="15"/>
      <c r="G1742" s="14"/>
      <c r="H1742" s="13" t="str">
        <f>IF(F1742="","",VLOOKUP(F1742,図書名リスト!$C$3:$W$900,16,0))</f>
        <v/>
      </c>
      <c r="I1742" s="12" t="str">
        <f>IF(F1742="","",VLOOKUP(X1742,図書名リスト!$A$3:$W$900,5,0))</f>
        <v/>
      </c>
      <c r="J1742" s="25" t="str">
        <f>IF(F1742="","",VLOOKUP(X1742,図書名リスト!$A$3:$W$900,9,0))</f>
        <v/>
      </c>
      <c r="K1742" s="24" t="str">
        <f>IF(F1742="","",VLOOKUP(X1742,図書名リスト!$A$3:$W$900,23,0))</f>
        <v/>
      </c>
      <c r="L1742" s="10" t="str">
        <f>IF(F1742="","",VLOOKUP(X1742,図書名リスト!$A$3:$W$900,11,0))</f>
        <v/>
      </c>
      <c r="M1742" s="43" t="str">
        <f>IF(F1742="","",VLOOKUP(X1742,図書名リスト!$A$3:$W$900,14,0))</f>
        <v/>
      </c>
      <c r="N1742" s="10" t="str">
        <f>IF(F1742="","",VLOOKUP(X1742,図書名リスト!$A$3:$W$900,17,0))</f>
        <v/>
      </c>
      <c r="O1742" s="11"/>
      <c r="P1742" s="23" t="str">
        <f>IF(F1742="","",VLOOKUP(X1742,図書名リスト!$A$3:$W$900,21,0))</f>
        <v/>
      </c>
      <c r="Q1742" s="22" t="str">
        <f>IF(F1742="","",VLOOKUP(X1742,図書名リスト!$A$3:$W$900,19,0))</f>
        <v/>
      </c>
      <c r="R1742" s="23" t="str">
        <f>IF(F1742="","",VLOOKUP(X1742,図書名リスト!$A$3:$W$900,20,0))</f>
        <v/>
      </c>
      <c r="S1742" s="22" t="str">
        <f>IF(F1742="","",VLOOKUP(X1742,図書名リスト!$A$3:$W$900,22,0))</f>
        <v/>
      </c>
      <c r="T1742" s="9" t="str">
        <f t="shared" si="130"/>
        <v xml:space="preserve"> </v>
      </c>
      <c r="U1742" s="9" t="str">
        <f t="shared" si="131"/>
        <v>　</v>
      </c>
      <c r="V1742" s="9" t="str">
        <f t="shared" si="132"/>
        <v xml:space="preserve"> </v>
      </c>
      <c r="W1742" s="9">
        <f t="shared" si="133"/>
        <v>0</v>
      </c>
      <c r="X1742" s="8" t="str">
        <f t="shared" si="134"/>
        <v/>
      </c>
    </row>
    <row r="1743" spans="1:24" ht="57" customHeight="1" x14ac:dyDescent="0.15">
      <c r="A1743" s="44"/>
      <c r="B1743" s="11"/>
      <c r="C1743" s="17"/>
      <c r="D1743" s="17"/>
      <c r="E1743" s="16"/>
      <c r="F1743" s="15"/>
      <c r="G1743" s="14"/>
      <c r="H1743" s="13" t="str">
        <f>IF(F1743="","",VLOOKUP(F1743,図書名リスト!$C$3:$W$900,16,0))</f>
        <v/>
      </c>
      <c r="I1743" s="12" t="str">
        <f>IF(F1743="","",VLOOKUP(X1743,図書名リスト!$A$3:$W$900,5,0))</f>
        <v/>
      </c>
      <c r="J1743" s="25" t="str">
        <f>IF(F1743="","",VLOOKUP(X1743,図書名リスト!$A$3:$W$900,9,0))</f>
        <v/>
      </c>
      <c r="K1743" s="24" t="str">
        <f>IF(F1743="","",VLOOKUP(X1743,図書名リスト!$A$3:$W$900,23,0))</f>
        <v/>
      </c>
      <c r="L1743" s="10" t="str">
        <f>IF(F1743="","",VLOOKUP(X1743,図書名リスト!$A$3:$W$900,11,0))</f>
        <v/>
      </c>
      <c r="M1743" s="43" t="str">
        <f>IF(F1743="","",VLOOKUP(X1743,図書名リスト!$A$3:$W$900,14,0))</f>
        <v/>
      </c>
      <c r="N1743" s="10" t="str">
        <f>IF(F1743="","",VLOOKUP(X1743,図書名リスト!$A$3:$W$900,17,0))</f>
        <v/>
      </c>
      <c r="O1743" s="11"/>
      <c r="P1743" s="23" t="str">
        <f>IF(F1743="","",VLOOKUP(X1743,図書名リスト!$A$3:$W$900,21,0))</f>
        <v/>
      </c>
      <c r="Q1743" s="22" t="str">
        <f>IF(F1743="","",VLOOKUP(X1743,図書名リスト!$A$3:$W$900,19,0))</f>
        <v/>
      </c>
      <c r="R1743" s="23" t="str">
        <f>IF(F1743="","",VLOOKUP(X1743,図書名リスト!$A$3:$W$900,20,0))</f>
        <v/>
      </c>
      <c r="S1743" s="22" t="str">
        <f>IF(F1743="","",VLOOKUP(X1743,図書名リスト!$A$3:$W$900,22,0))</f>
        <v/>
      </c>
      <c r="T1743" s="9" t="str">
        <f t="shared" ref="T1743:T1806" si="135">IF($B1743=0," ",$L$2)</f>
        <v xml:space="preserve"> </v>
      </c>
      <c r="U1743" s="9" t="str">
        <f t="shared" ref="U1743:U1806" si="136">IF($B1743=0,"　",A1743)</f>
        <v>　</v>
      </c>
      <c r="V1743" s="9" t="str">
        <f t="shared" ref="V1743:V1806" si="137">IF($B1743=0," ",VLOOKUP(T1743,$Z$129:$AA$175,2,0))</f>
        <v xml:space="preserve"> </v>
      </c>
      <c r="W1743" s="9">
        <f t="shared" ref="W1743:W1806" si="138">B1743</f>
        <v>0</v>
      </c>
      <c r="X1743" s="8" t="str">
        <f t="shared" ref="X1743:X1806" si="139">IF(F1743&amp;G1743="","",CONCATENATE(F1743,G1743))</f>
        <v/>
      </c>
    </row>
    <row r="1744" spans="1:24" ht="57" customHeight="1" x14ac:dyDescent="0.15">
      <c r="A1744" s="44"/>
      <c r="B1744" s="11"/>
      <c r="C1744" s="17"/>
      <c r="D1744" s="17"/>
      <c r="E1744" s="16"/>
      <c r="F1744" s="15"/>
      <c r="G1744" s="14"/>
      <c r="H1744" s="13" t="str">
        <f>IF(F1744="","",VLOOKUP(F1744,図書名リスト!$C$3:$W$900,16,0))</f>
        <v/>
      </c>
      <c r="I1744" s="12" t="str">
        <f>IF(F1744="","",VLOOKUP(X1744,図書名リスト!$A$3:$W$900,5,0))</f>
        <v/>
      </c>
      <c r="J1744" s="25" t="str">
        <f>IF(F1744="","",VLOOKUP(X1744,図書名リスト!$A$3:$W$900,9,0))</f>
        <v/>
      </c>
      <c r="K1744" s="24" t="str">
        <f>IF(F1744="","",VLOOKUP(X1744,図書名リスト!$A$3:$W$900,23,0))</f>
        <v/>
      </c>
      <c r="L1744" s="10" t="str">
        <f>IF(F1744="","",VLOOKUP(X1744,図書名リスト!$A$3:$W$900,11,0))</f>
        <v/>
      </c>
      <c r="M1744" s="43" t="str">
        <f>IF(F1744="","",VLOOKUP(X1744,図書名リスト!$A$3:$W$900,14,0))</f>
        <v/>
      </c>
      <c r="N1744" s="10" t="str">
        <f>IF(F1744="","",VLOOKUP(X1744,図書名リスト!$A$3:$W$900,17,0))</f>
        <v/>
      </c>
      <c r="O1744" s="11"/>
      <c r="P1744" s="23" t="str">
        <f>IF(F1744="","",VLOOKUP(X1744,図書名リスト!$A$3:$W$900,21,0))</f>
        <v/>
      </c>
      <c r="Q1744" s="22" t="str">
        <f>IF(F1744="","",VLOOKUP(X1744,図書名リスト!$A$3:$W$900,19,0))</f>
        <v/>
      </c>
      <c r="R1744" s="23" t="str">
        <f>IF(F1744="","",VLOOKUP(X1744,図書名リスト!$A$3:$W$900,20,0))</f>
        <v/>
      </c>
      <c r="S1744" s="22" t="str">
        <f>IF(F1744="","",VLOOKUP(X1744,図書名リスト!$A$3:$W$900,22,0))</f>
        <v/>
      </c>
      <c r="T1744" s="9" t="str">
        <f t="shared" si="135"/>
        <v xml:space="preserve"> </v>
      </c>
      <c r="U1744" s="9" t="str">
        <f t="shared" si="136"/>
        <v>　</v>
      </c>
      <c r="V1744" s="9" t="str">
        <f t="shared" si="137"/>
        <v xml:space="preserve"> </v>
      </c>
      <c r="W1744" s="9">
        <f t="shared" si="138"/>
        <v>0</v>
      </c>
      <c r="X1744" s="8" t="str">
        <f t="shared" si="139"/>
        <v/>
      </c>
    </row>
    <row r="1745" spans="1:24" ht="57" customHeight="1" x14ac:dyDescent="0.15">
      <c r="A1745" s="44"/>
      <c r="B1745" s="11"/>
      <c r="C1745" s="17"/>
      <c r="D1745" s="17"/>
      <c r="E1745" s="16"/>
      <c r="F1745" s="15"/>
      <c r="G1745" s="14"/>
      <c r="H1745" s="13" t="str">
        <f>IF(F1745="","",VLOOKUP(F1745,図書名リスト!$C$3:$W$900,16,0))</f>
        <v/>
      </c>
      <c r="I1745" s="12" t="str">
        <f>IF(F1745="","",VLOOKUP(X1745,図書名リスト!$A$3:$W$900,5,0))</f>
        <v/>
      </c>
      <c r="J1745" s="25" t="str">
        <f>IF(F1745="","",VLOOKUP(X1745,図書名リスト!$A$3:$W$900,9,0))</f>
        <v/>
      </c>
      <c r="K1745" s="24" t="str">
        <f>IF(F1745="","",VLOOKUP(X1745,図書名リスト!$A$3:$W$900,23,0))</f>
        <v/>
      </c>
      <c r="L1745" s="10" t="str">
        <f>IF(F1745="","",VLOOKUP(X1745,図書名リスト!$A$3:$W$900,11,0))</f>
        <v/>
      </c>
      <c r="M1745" s="43" t="str">
        <f>IF(F1745="","",VLOOKUP(X1745,図書名リスト!$A$3:$W$900,14,0))</f>
        <v/>
      </c>
      <c r="N1745" s="10" t="str">
        <f>IF(F1745="","",VLOOKUP(X1745,図書名リスト!$A$3:$W$900,17,0))</f>
        <v/>
      </c>
      <c r="O1745" s="11"/>
      <c r="P1745" s="23" t="str">
        <f>IF(F1745="","",VLOOKUP(X1745,図書名リスト!$A$3:$W$900,21,0))</f>
        <v/>
      </c>
      <c r="Q1745" s="22" t="str">
        <f>IF(F1745="","",VLOOKUP(X1745,図書名リスト!$A$3:$W$900,19,0))</f>
        <v/>
      </c>
      <c r="R1745" s="23" t="str">
        <f>IF(F1745="","",VLOOKUP(X1745,図書名リスト!$A$3:$W$900,20,0))</f>
        <v/>
      </c>
      <c r="S1745" s="22" t="str">
        <f>IF(F1745="","",VLOOKUP(X1745,図書名リスト!$A$3:$W$900,22,0))</f>
        <v/>
      </c>
      <c r="T1745" s="9" t="str">
        <f t="shared" si="135"/>
        <v xml:space="preserve"> </v>
      </c>
      <c r="U1745" s="9" t="str">
        <f t="shared" si="136"/>
        <v>　</v>
      </c>
      <c r="V1745" s="9" t="str">
        <f t="shared" si="137"/>
        <v xml:space="preserve"> </v>
      </c>
      <c r="W1745" s="9">
        <f t="shared" si="138"/>
        <v>0</v>
      </c>
      <c r="X1745" s="8" t="str">
        <f t="shared" si="139"/>
        <v/>
      </c>
    </row>
    <row r="1746" spans="1:24" ht="57" customHeight="1" x14ac:dyDescent="0.15">
      <c r="A1746" s="44"/>
      <c r="B1746" s="11"/>
      <c r="C1746" s="17"/>
      <c r="D1746" s="17"/>
      <c r="E1746" s="16"/>
      <c r="F1746" s="15"/>
      <c r="G1746" s="14"/>
      <c r="H1746" s="13" t="str">
        <f>IF(F1746="","",VLOOKUP(F1746,図書名リスト!$C$3:$W$900,16,0))</f>
        <v/>
      </c>
      <c r="I1746" s="12" t="str">
        <f>IF(F1746="","",VLOOKUP(X1746,図書名リスト!$A$3:$W$900,5,0))</f>
        <v/>
      </c>
      <c r="J1746" s="25" t="str">
        <f>IF(F1746="","",VLOOKUP(X1746,図書名リスト!$A$3:$W$900,9,0))</f>
        <v/>
      </c>
      <c r="K1746" s="24" t="str">
        <f>IF(F1746="","",VLOOKUP(X1746,図書名リスト!$A$3:$W$900,23,0))</f>
        <v/>
      </c>
      <c r="L1746" s="10" t="str">
        <f>IF(F1746="","",VLOOKUP(X1746,図書名リスト!$A$3:$W$900,11,0))</f>
        <v/>
      </c>
      <c r="M1746" s="43" t="str">
        <f>IF(F1746="","",VLOOKUP(X1746,図書名リスト!$A$3:$W$900,14,0))</f>
        <v/>
      </c>
      <c r="N1746" s="10" t="str">
        <f>IF(F1746="","",VLOOKUP(X1746,図書名リスト!$A$3:$W$900,17,0))</f>
        <v/>
      </c>
      <c r="O1746" s="11"/>
      <c r="P1746" s="23" t="str">
        <f>IF(F1746="","",VLOOKUP(X1746,図書名リスト!$A$3:$W$900,21,0))</f>
        <v/>
      </c>
      <c r="Q1746" s="22" t="str">
        <f>IF(F1746="","",VLOOKUP(X1746,図書名リスト!$A$3:$W$900,19,0))</f>
        <v/>
      </c>
      <c r="R1746" s="23" t="str">
        <f>IF(F1746="","",VLOOKUP(X1746,図書名リスト!$A$3:$W$900,20,0))</f>
        <v/>
      </c>
      <c r="S1746" s="22" t="str">
        <f>IF(F1746="","",VLOOKUP(X1746,図書名リスト!$A$3:$W$900,22,0))</f>
        <v/>
      </c>
      <c r="T1746" s="9" t="str">
        <f t="shared" si="135"/>
        <v xml:space="preserve"> </v>
      </c>
      <c r="U1746" s="9" t="str">
        <f t="shared" si="136"/>
        <v>　</v>
      </c>
      <c r="V1746" s="9" t="str">
        <f t="shared" si="137"/>
        <v xml:space="preserve"> </v>
      </c>
      <c r="W1746" s="9">
        <f t="shared" si="138"/>
        <v>0</v>
      </c>
      <c r="X1746" s="8" t="str">
        <f t="shared" si="139"/>
        <v/>
      </c>
    </row>
    <row r="1747" spans="1:24" ht="57" customHeight="1" x14ac:dyDescent="0.15">
      <c r="A1747" s="44"/>
      <c r="B1747" s="11"/>
      <c r="C1747" s="17"/>
      <c r="D1747" s="17"/>
      <c r="E1747" s="16"/>
      <c r="F1747" s="15"/>
      <c r="G1747" s="14"/>
      <c r="H1747" s="13" t="str">
        <f>IF(F1747="","",VLOOKUP(F1747,図書名リスト!$C$3:$W$900,16,0))</f>
        <v/>
      </c>
      <c r="I1747" s="12" t="str">
        <f>IF(F1747="","",VLOOKUP(X1747,図書名リスト!$A$3:$W$900,5,0))</f>
        <v/>
      </c>
      <c r="J1747" s="25" t="str">
        <f>IF(F1747="","",VLOOKUP(X1747,図書名リスト!$A$3:$W$900,9,0))</f>
        <v/>
      </c>
      <c r="K1747" s="24" t="str">
        <f>IF(F1747="","",VLOOKUP(X1747,図書名リスト!$A$3:$W$900,23,0))</f>
        <v/>
      </c>
      <c r="L1747" s="10" t="str">
        <f>IF(F1747="","",VLOOKUP(X1747,図書名リスト!$A$3:$W$900,11,0))</f>
        <v/>
      </c>
      <c r="M1747" s="43" t="str">
        <f>IF(F1747="","",VLOOKUP(X1747,図書名リスト!$A$3:$W$900,14,0))</f>
        <v/>
      </c>
      <c r="N1747" s="10" t="str">
        <f>IF(F1747="","",VLOOKUP(X1747,図書名リスト!$A$3:$W$900,17,0))</f>
        <v/>
      </c>
      <c r="O1747" s="11"/>
      <c r="P1747" s="23" t="str">
        <f>IF(F1747="","",VLOOKUP(X1747,図書名リスト!$A$3:$W$900,21,0))</f>
        <v/>
      </c>
      <c r="Q1747" s="22" t="str">
        <f>IF(F1747="","",VLOOKUP(X1747,図書名リスト!$A$3:$W$900,19,0))</f>
        <v/>
      </c>
      <c r="R1747" s="23" t="str">
        <f>IF(F1747="","",VLOOKUP(X1747,図書名リスト!$A$3:$W$900,20,0))</f>
        <v/>
      </c>
      <c r="S1747" s="22" t="str">
        <f>IF(F1747="","",VLOOKUP(X1747,図書名リスト!$A$3:$W$900,22,0))</f>
        <v/>
      </c>
      <c r="T1747" s="9" t="str">
        <f t="shared" si="135"/>
        <v xml:space="preserve"> </v>
      </c>
      <c r="U1747" s="9" t="str">
        <f t="shared" si="136"/>
        <v>　</v>
      </c>
      <c r="V1747" s="9" t="str">
        <f t="shared" si="137"/>
        <v xml:space="preserve"> </v>
      </c>
      <c r="W1747" s="9">
        <f t="shared" si="138"/>
        <v>0</v>
      </c>
      <c r="X1747" s="8" t="str">
        <f t="shared" si="139"/>
        <v/>
      </c>
    </row>
    <row r="1748" spans="1:24" ht="57" customHeight="1" x14ac:dyDescent="0.15">
      <c r="A1748" s="44"/>
      <c r="B1748" s="11"/>
      <c r="C1748" s="17"/>
      <c r="D1748" s="17"/>
      <c r="E1748" s="16"/>
      <c r="F1748" s="15"/>
      <c r="G1748" s="14"/>
      <c r="H1748" s="13" t="str">
        <f>IF(F1748="","",VLOOKUP(F1748,図書名リスト!$C$3:$W$900,16,0))</f>
        <v/>
      </c>
      <c r="I1748" s="12" t="str">
        <f>IF(F1748="","",VLOOKUP(X1748,図書名リスト!$A$3:$W$900,5,0))</f>
        <v/>
      </c>
      <c r="J1748" s="25" t="str">
        <f>IF(F1748="","",VLOOKUP(X1748,図書名リスト!$A$3:$W$900,9,0))</f>
        <v/>
      </c>
      <c r="K1748" s="24" t="str">
        <f>IF(F1748="","",VLOOKUP(X1748,図書名リスト!$A$3:$W$900,23,0))</f>
        <v/>
      </c>
      <c r="L1748" s="10" t="str">
        <f>IF(F1748="","",VLOOKUP(X1748,図書名リスト!$A$3:$W$900,11,0))</f>
        <v/>
      </c>
      <c r="M1748" s="43" t="str">
        <f>IF(F1748="","",VLOOKUP(X1748,図書名リスト!$A$3:$W$900,14,0))</f>
        <v/>
      </c>
      <c r="N1748" s="10" t="str">
        <f>IF(F1748="","",VLOOKUP(X1748,図書名リスト!$A$3:$W$900,17,0))</f>
        <v/>
      </c>
      <c r="O1748" s="11"/>
      <c r="P1748" s="23" t="str">
        <f>IF(F1748="","",VLOOKUP(X1748,図書名リスト!$A$3:$W$900,21,0))</f>
        <v/>
      </c>
      <c r="Q1748" s="22" t="str">
        <f>IF(F1748="","",VLOOKUP(X1748,図書名リスト!$A$3:$W$900,19,0))</f>
        <v/>
      </c>
      <c r="R1748" s="23" t="str">
        <f>IF(F1748="","",VLOOKUP(X1748,図書名リスト!$A$3:$W$900,20,0))</f>
        <v/>
      </c>
      <c r="S1748" s="22" t="str">
        <f>IF(F1748="","",VLOOKUP(X1748,図書名リスト!$A$3:$W$900,22,0))</f>
        <v/>
      </c>
      <c r="T1748" s="9" t="str">
        <f t="shared" si="135"/>
        <v xml:space="preserve"> </v>
      </c>
      <c r="U1748" s="9" t="str">
        <f t="shared" si="136"/>
        <v>　</v>
      </c>
      <c r="V1748" s="9" t="str">
        <f t="shared" si="137"/>
        <v xml:space="preserve"> </v>
      </c>
      <c r="W1748" s="9">
        <f t="shared" si="138"/>
        <v>0</v>
      </c>
      <c r="X1748" s="8" t="str">
        <f t="shared" si="139"/>
        <v/>
      </c>
    </row>
    <row r="1749" spans="1:24" ht="57" customHeight="1" x14ac:dyDescent="0.15">
      <c r="A1749" s="44"/>
      <c r="B1749" s="11"/>
      <c r="C1749" s="17"/>
      <c r="D1749" s="17"/>
      <c r="E1749" s="16"/>
      <c r="F1749" s="15"/>
      <c r="G1749" s="14"/>
      <c r="H1749" s="13" t="str">
        <f>IF(F1749="","",VLOOKUP(F1749,図書名リスト!$C$3:$W$900,16,0))</f>
        <v/>
      </c>
      <c r="I1749" s="12" t="str">
        <f>IF(F1749="","",VLOOKUP(X1749,図書名リスト!$A$3:$W$900,5,0))</f>
        <v/>
      </c>
      <c r="J1749" s="25" t="str">
        <f>IF(F1749="","",VLOOKUP(X1749,図書名リスト!$A$3:$W$900,9,0))</f>
        <v/>
      </c>
      <c r="K1749" s="24" t="str">
        <f>IF(F1749="","",VLOOKUP(X1749,図書名リスト!$A$3:$W$900,23,0))</f>
        <v/>
      </c>
      <c r="L1749" s="10" t="str">
        <f>IF(F1749="","",VLOOKUP(X1749,図書名リスト!$A$3:$W$900,11,0))</f>
        <v/>
      </c>
      <c r="M1749" s="43" t="str">
        <f>IF(F1749="","",VLOOKUP(X1749,図書名リスト!$A$3:$W$900,14,0))</f>
        <v/>
      </c>
      <c r="N1749" s="10" t="str">
        <f>IF(F1749="","",VLOOKUP(X1749,図書名リスト!$A$3:$W$900,17,0))</f>
        <v/>
      </c>
      <c r="O1749" s="11"/>
      <c r="P1749" s="23" t="str">
        <f>IF(F1749="","",VLOOKUP(X1749,図書名リスト!$A$3:$W$900,21,0))</f>
        <v/>
      </c>
      <c r="Q1749" s="22" t="str">
        <f>IF(F1749="","",VLOOKUP(X1749,図書名リスト!$A$3:$W$900,19,0))</f>
        <v/>
      </c>
      <c r="R1749" s="23" t="str">
        <f>IF(F1749="","",VLOOKUP(X1749,図書名リスト!$A$3:$W$900,20,0))</f>
        <v/>
      </c>
      <c r="S1749" s="22" t="str">
        <f>IF(F1749="","",VLOOKUP(X1749,図書名リスト!$A$3:$W$900,22,0))</f>
        <v/>
      </c>
      <c r="T1749" s="9" t="str">
        <f t="shared" si="135"/>
        <v xml:space="preserve"> </v>
      </c>
      <c r="U1749" s="9" t="str">
        <f t="shared" si="136"/>
        <v>　</v>
      </c>
      <c r="V1749" s="9" t="str">
        <f t="shared" si="137"/>
        <v xml:space="preserve"> </v>
      </c>
      <c r="W1749" s="9">
        <f t="shared" si="138"/>
        <v>0</v>
      </c>
      <c r="X1749" s="8" t="str">
        <f t="shared" si="139"/>
        <v/>
      </c>
    </row>
    <row r="1750" spans="1:24" ht="57" customHeight="1" x14ac:dyDescent="0.15">
      <c r="A1750" s="44"/>
      <c r="B1750" s="11"/>
      <c r="C1750" s="17"/>
      <c r="D1750" s="17"/>
      <c r="E1750" s="16"/>
      <c r="F1750" s="15"/>
      <c r="G1750" s="14"/>
      <c r="H1750" s="13" t="str">
        <f>IF(F1750="","",VLOOKUP(F1750,図書名リスト!$C$3:$W$900,16,0))</f>
        <v/>
      </c>
      <c r="I1750" s="12" t="str">
        <f>IF(F1750="","",VLOOKUP(X1750,図書名リスト!$A$3:$W$900,5,0))</f>
        <v/>
      </c>
      <c r="J1750" s="25" t="str">
        <f>IF(F1750="","",VLOOKUP(X1750,図書名リスト!$A$3:$W$900,9,0))</f>
        <v/>
      </c>
      <c r="K1750" s="24" t="str">
        <f>IF(F1750="","",VLOOKUP(X1750,図書名リスト!$A$3:$W$900,23,0))</f>
        <v/>
      </c>
      <c r="L1750" s="10" t="str">
        <f>IF(F1750="","",VLOOKUP(X1750,図書名リスト!$A$3:$W$900,11,0))</f>
        <v/>
      </c>
      <c r="M1750" s="43" t="str">
        <f>IF(F1750="","",VLOOKUP(X1750,図書名リスト!$A$3:$W$900,14,0))</f>
        <v/>
      </c>
      <c r="N1750" s="10" t="str">
        <f>IF(F1750="","",VLOOKUP(X1750,図書名リスト!$A$3:$W$900,17,0))</f>
        <v/>
      </c>
      <c r="O1750" s="11"/>
      <c r="P1750" s="23" t="str">
        <f>IF(F1750="","",VLOOKUP(X1750,図書名リスト!$A$3:$W$900,21,0))</f>
        <v/>
      </c>
      <c r="Q1750" s="22" t="str">
        <f>IF(F1750="","",VLOOKUP(X1750,図書名リスト!$A$3:$W$900,19,0))</f>
        <v/>
      </c>
      <c r="R1750" s="23" t="str">
        <f>IF(F1750="","",VLOOKUP(X1750,図書名リスト!$A$3:$W$900,20,0))</f>
        <v/>
      </c>
      <c r="S1750" s="22" t="str">
        <f>IF(F1750="","",VLOOKUP(X1750,図書名リスト!$A$3:$W$900,22,0))</f>
        <v/>
      </c>
      <c r="T1750" s="9" t="str">
        <f t="shared" si="135"/>
        <v xml:space="preserve"> </v>
      </c>
      <c r="U1750" s="9" t="str">
        <f t="shared" si="136"/>
        <v>　</v>
      </c>
      <c r="V1750" s="9" t="str">
        <f t="shared" si="137"/>
        <v xml:space="preserve"> </v>
      </c>
      <c r="W1750" s="9">
        <f t="shared" si="138"/>
        <v>0</v>
      </c>
      <c r="X1750" s="8" t="str">
        <f t="shared" si="139"/>
        <v/>
      </c>
    </row>
    <row r="1751" spans="1:24" ht="57" customHeight="1" x14ac:dyDescent="0.15">
      <c r="A1751" s="44"/>
      <c r="B1751" s="11"/>
      <c r="C1751" s="17"/>
      <c r="D1751" s="17"/>
      <c r="E1751" s="16"/>
      <c r="F1751" s="15"/>
      <c r="G1751" s="14"/>
      <c r="H1751" s="13" t="str">
        <f>IF(F1751="","",VLOOKUP(F1751,図書名リスト!$C$3:$W$900,16,0))</f>
        <v/>
      </c>
      <c r="I1751" s="12" t="str">
        <f>IF(F1751="","",VLOOKUP(X1751,図書名リスト!$A$3:$W$900,5,0))</f>
        <v/>
      </c>
      <c r="J1751" s="25" t="str">
        <f>IF(F1751="","",VLOOKUP(X1751,図書名リスト!$A$3:$W$900,9,0))</f>
        <v/>
      </c>
      <c r="K1751" s="24" t="str">
        <f>IF(F1751="","",VLOOKUP(X1751,図書名リスト!$A$3:$W$900,23,0))</f>
        <v/>
      </c>
      <c r="L1751" s="10" t="str">
        <f>IF(F1751="","",VLOOKUP(X1751,図書名リスト!$A$3:$W$900,11,0))</f>
        <v/>
      </c>
      <c r="M1751" s="43" t="str">
        <f>IF(F1751="","",VLOOKUP(X1751,図書名リスト!$A$3:$W$900,14,0))</f>
        <v/>
      </c>
      <c r="N1751" s="10" t="str">
        <f>IF(F1751="","",VLOOKUP(X1751,図書名リスト!$A$3:$W$900,17,0))</f>
        <v/>
      </c>
      <c r="O1751" s="11"/>
      <c r="P1751" s="23" t="str">
        <f>IF(F1751="","",VLOOKUP(X1751,図書名リスト!$A$3:$W$900,21,0))</f>
        <v/>
      </c>
      <c r="Q1751" s="22" t="str">
        <f>IF(F1751="","",VLOOKUP(X1751,図書名リスト!$A$3:$W$900,19,0))</f>
        <v/>
      </c>
      <c r="R1751" s="23" t="str">
        <f>IF(F1751="","",VLOOKUP(X1751,図書名リスト!$A$3:$W$900,20,0))</f>
        <v/>
      </c>
      <c r="S1751" s="22" t="str">
        <f>IF(F1751="","",VLOOKUP(X1751,図書名リスト!$A$3:$W$900,22,0))</f>
        <v/>
      </c>
      <c r="T1751" s="9" t="str">
        <f t="shared" si="135"/>
        <v xml:space="preserve"> </v>
      </c>
      <c r="U1751" s="9" t="str">
        <f t="shared" si="136"/>
        <v>　</v>
      </c>
      <c r="V1751" s="9" t="str">
        <f t="shared" si="137"/>
        <v xml:space="preserve"> </v>
      </c>
      <c r="W1751" s="9">
        <f t="shared" si="138"/>
        <v>0</v>
      </c>
      <c r="X1751" s="8" t="str">
        <f t="shared" si="139"/>
        <v/>
      </c>
    </row>
    <row r="1752" spans="1:24" ht="57" customHeight="1" x14ac:dyDescent="0.15">
      <c r="A1752" s="44"/>
      <c r="B1752" s="11"/>
      <c r="C1752" s="17"/>
      <c r="D1752" s="17"/>
      <c r="E1752" s="16"/>
      <c r="F1752" s="15"/>
      <c r="G1752" s="14"/>
      <c r="H1752" s="13" t="str">
        <f>IF(F1752="","",VLOOKUP(F1752,図書名リスト!$C$3:$W$900,16,0))</f>
        <v/>
      </c>
      <c r="I1752" s="12" t="str">
        <f>IF(F1752="","",VLOOKUP(X1752,図書名リスト!$A$3:$W$900,5,0))</f>
        <v/>
      </c>
      <c r="J1752" s="25" t="str">
        <f>IF(F1752="","",VLOOKUP(X1752,図書名リスト!$A$3:$W$900,9,0))</f>
        <v/>
      </c>
      <c r="K1752" s="24" t="str">
        <f>IF(F1752="","",VLOOKUP(X1752,図書名リスト!$A$3:$W$900,23,0))</f>
        <v/>
      </c>
      <c r="L1752" s="10" t="str">
        <f>IF(F1752="","",VLOOKUP(X1752,図書名リスト!$A$3:$W$900,11,0))</f>
        <v/>
      </c>
      <c r="M1752" s="43" t="str">
        <f>IF(F1752="","",VLOOKUP(X1752,図書名リスト!$A$3:$W$900,14,0))</f>
        <v/>
      </c>
      <c r="N1752" s="10" t="str">
        <f>IF(F1752="","",VLOOKUP(X1752,図書名リスト!$A$3:$W$900,17,0))</f>
        <v/>
      </c>
      <c r="O1752" s="11"/>
      <c r="P1752" s="23" t="str">
        <f>IF(F1752="","",VLOOKUP(X1752,図書名リスト!$A$3:$W$900,21,0))</f>
        <v/>
      </c>
      <c r="Q1752" s="22" t="str">
        <f>IF(F1752="","",VLOOKUP(X1752,図書名リスト!$A$3:$W$900,19,0))</f>
        <v/>
      </c>
      <c r="R1752" s="23" t="str">
        <f>IF(F1752="","",VLOOKUP(X1752,図書名リスト!$A$3:$W$900,20,0))</f>
        <v/>
      </c>
      <c r="S1752" s="22" t="str">
        <f>IF(F1752="","",VLOOKUP(X1752,図書名リスト!$A$3:$W$900,22,0))</f>
        <v/>
      </c>
      <c r="T1752" s="9" t="str">
        <f t="shared" si="135"/>
        <v xml:space="preserve"> </v>
      </c>
      <c r="U1752" s="9" t="str">
        <f t="shared" si="136"/>
        <v>　</v>
      </c>
      <c r="V1752" s="9" t="str">
        <f t="shared" si="137"/>
        <v xml:space="preserve"> </v>
      </c>
      <c r="W1752" s="9">
        <f t="shared" si="138"/>
        <v>0</v>
      </c>
      <c r="X1752" s="8" t="str">
        <f t="shared" si="139"/>
        <v/>
      </c>
    </row>
    <row r="1753" spans="1:24" ht="57" customHeight="1" x14ac:dyDescent="0.15">
      <c r="A1753" s="44"/>
      <c r="B1753" s="11"/>
      <c r="C1753" s="17"/>
      <c r="D1753" s="17"/>
      <c r="E1753" s="16"/>
      <c r="F1753" s="15"/>
      <c r="G1753" s="14"/>
      <c r="H1753" s="13" t="str">
        <f>IF(F1753="","",VLOOKUP(F1753,図書名リスト!$C$3:$W$900,16,0))</f>
        <v/>
      </c>
      <c r="I1753" s="12" t="str">
        <f>IF(F1753="","",VLOOKUP(X1753,図書名リスト!$A$3:$W$900,5,0))</f>
        <v/>
      </c>
      <c r="J1753" s="25" t="str">
        <f>IF(F1753="","",VLOOKUP(X1753,図書名リスト!$A$3:$W$900,9,0))</f>
        <v/>
      </c>
      <c r="K1753" s="24" t="str">
        <f>IF(F1753="","",VLOOKUP(X1753,図書名リスト!$A$3:$W$900,23,0))</f>
        <v/>
      </c>
      <c r="L1753" s="10" t="str">
        <f>IF(F1753="","",VLOOKUP(X1753,図書名リスト!$A$3:$W$900,11,0))</f>
        <v/>
      </c>
      <c r="M1753" s="43" t="str">
        <f>IF(F1753="","",VLOOKUP(X1753,図書名リスト!$A$3:$W$900,14,0))</f>
        <v/>
      </c>
      <c r="N1753" s="10" t="str">
        <f>IF(F1753="","",VLOOKUP(X1753,図書名リスト!$A$3:$W$900,17,0))</f>
        <v/>
      </c>
      <c r="O1753" s="11"/>
      <c r="P1753" s="23" t="str">
        <f>IF(F1753="","",VLOOKUP(X1753,図書名リスト!$A$3:$W$900,21,0))</f>
        <v/>
      </c>
      <c r="Q1753" s="22" t="str">
        <f>IF(F1753="","",VLOOKUP(X1753,図書名リスト!$A$3:$W$900,19,0))</f>
        <v/>
      </c>
      <c r="R1753" s="23" t="str">
        <f>IF(F1753="","",VLOOKUP(X1753,図書名リスト!$A$3:$W$900,20,0))</f>
        <v/>
      </c>
      <c r="S1753" s="22" t="str">
        <f>IF(F1753="","",VLOOKUP(X1753,図書名リスト!$A$3:$W$900,22,0))</f>
        <v/>
      </c>
      <c r="T1753" s="9" t="str">
        <f t="shared" si="135"/>
        <v xml:space="preserve"> </v>
      </c>
      <c r="U1753" s="9" t="str">
        <f t="shared" si="136"/>
        <v>　</v>
      </c>
      <c r="V1753" s="9" t="str">
        <f t="shared" si="137"/>
        <v xml:space="preserve"> </v>
      </c>
      <c r="W1753" s="9">
        <f t="shared" si="138"/>
        <v>0</v>
      </c>
      <c r="X1753" s="8" t="str">
        <f t="shared" si="139"/>
        <v/>
      </c>
    </row>
    <row r="1754" spans="1:24" ht="57" customHeight="1" x14ac:dyDescent="0.15">
      <c r="A1754" s="44"/>
      <c r="B1754" s="11"/>
      <c r="C1754" s="17"/>
      <c r="D1754" s="17"/>
      <c r="E1754" s="16"/>
      <c r="F1754" s="15"/>
      <c r="G1754" s="14"/>
      <c r="H1754" s="13" t="str">
        <f>IF(F1754="","",VLOOKUP(F1754,図書名リスト!$C$3:$W$900,16,0))</f>
        <v/>
      </c>
      <c r="I1754" s="12" t="str">
        <f>IF(F1754="","",VLOOKUP(X1754,図書名リスト!$A$3:$W$900,5,0))</f>
        <v/>
      </c>
      <c r="J1754" s="25" t="str">
        <f>IF(F1754="","",VLOOKUP(X1754,図書名リスト!$A$3:$W$900,9,0))</f>
        <v/>
      </c>
      <c r="K1754" s="24" t="str">
        <f>IF(F1754="","",VLOOKUP(X1754,図書名リスト!$A$3:$W$900,23,0))</f>
        <v/>
      </c>
      <c r="L1754" s="10" t="str">
        <f>IF(F1754="","",VLOOKUP(X1754,図書名リスト!$A$3:$W$900,11,0))</f>
        <v/>
      </c>
      <c r="M1754" s="43" t="str">
        <f>IF(F1754="","",VLOOKUP(X1754,図書名リスト!$A$3:$W$900,14,0))</f>
        <v/>
      </c>
      <c r="N1754" s="10" t="str">
        <f>IF(F1754="","",VLOOKUP(X1754,図書名リスト!$A$3:$W$900,17,0))</f>
        <v/>
      </c>
      <c r="O1754" s="11"/>
      <c r="P1754" s="23" t="str">
        <f>IF(F1754="","",VLOOKUP(X1754,図書名リスト!$A$3:$W$900,21,0))</f>
        <v/>
      </c>
      <c r="Q1754" s="22" t="str">
        <f>IF(F1754="","",VLOOKUP(X1754,図書名リスト!$A$3:$W$900,19,0))</f>
        <v/>
      </c>
      <c r="R1754" s="23" t="str">
        <f>IF(F1754="","",VLOOKUP(X1754,図書名リスト!$A$3:$W$900,20,0))</f>
        <v/>
      </c>
      <c r="S1754" s="22" t="str">
        <f>IF(F1754="","",VLOOKUP(X1754,図書名リスト!$A$3:$W$900,22,0))</f>
        <v/>
      </c>
      <c r="T1754" s="9" t="str">
        <f t="shared" si="135"/>
        <v xml:space="preserve"> </v>
      </c>
      <c r="U1754" s="9" t="str">
        <f t="shared" si="136"/>
        <v>　</v>
      </c>
      <c r="V1754" s="9" t="str">
        <f t="shared" si="137"/>
        <v xml:space="preserve"> </v>
      </c>
      <c r="W1754" s="9">
        <f t="shared" si="138"/>
        <v>0</v>
      </c>
      <c r="X1754" s="8" t="str">
        <f t="shared" si="139"/>
        <v/>
      </c>
    </row>
    <row r="1755" spans="1:24" ht="57" customHeight="1" x14ac:dyDescent="0.15">
      <c r="A1755" s="44"/>
      <c r="B1755" s="11"/>
      <c r="C1755" s="17"/>
      <c r="D1755" s="17"/>
      <c r="E1755" s="16"/>
      <c r="F1755" s="15"/>
      <c r="G1755" s="14"/>
      <c r="H1755" s="13" t="str">
        <f>IF(F1755="","",VLOOKUP(F1755,図書名リスト!$C$3:$W$900,16,0))</f>
        <v/>
      </c>
      <c r="I1755" s="12" t="str">
        <f>IF(F1755="","",VLOOKUP(X1755,図書名リスト!$A$3:$W$900,5,0))</f>
        <v/>
      </c>
      <c r="J1755" s="25" t="str">
        <f>IF(F1755="","",VLOOKUP(X1755,図書名リスト!$A$3:$W$900,9,0))</f>
        <v/>
      </c>
      <c r="K1755" s="24" t="str">
        <f>IF(F1755="","",VLOOKUP(X1755,図書名リスト!$A$3:$W$900,23,0))</f>
        <v/>
      </c>
      <c r="L1755" s="10" t="str">
        <f>IF(F1755="","",VLOOKUP(X1755,図書名リスト!$A$3:$W$900,11,0))</f>
        <v/>
      </c>
      <c r="M1755" s="43" t="str">
        <f>IF(F1755="","",VLOOKUP(X1755,図書名リスト!$A$3:$W$900,14,0))</f>
        <v/>
      </c>
      <c r="N1755" s="10" t="str">
        <f>IF(F1755="","",VLOOKUP(X1755,図書名リスト!$A$3:$W$900,17,0))</f>
        <v/>
      </c>
      <c r="O1755" s="11"/>
      <c r="P1755" s="23" t="str">
        <f>IF(F1755="","",VLOOKUP(X1755,図書名リスト!$A$3:$W$900,21,0))</f>
        <v/>
      </c>
      <c r="Q1755" s="22" t="str">
        <f>IF(F1755="","",VLOOKUP(X1755,図書名リスト!$A$3:$W$900,19,0))</f>
        <v/>
      </c>
      <c r="R1755" s="23" t="str">
        <f>IF(F1755="","",VLOOKUP(X1755,図書名リスト!$A$3:$W$900,20,0))</f>
        <v/>
      </c>
      <c r="S1755" s="22" t="str">
        <f>IF(F1755="","",VLOOKUP(X1755,図書名リスト!$A$3:$W$900,22,0))</f>
        <v/>
      </c>
      <c r="T1755" s="9" t="str">
        <f t="shared" si="135"/>
        <v xml:space="preserve"> </v>
      </c>
      <c r="U1755" s="9" t="str">
        <f t="shared" si="136"/>
        <v>　</v>
      </c>
      <c r="V1755" s="9" t="str">
        <f t="shared" si="137"/>
        <v xml:space="preserve"> </v>
      </c>
      <c r="W1755" s="9">
        <f t="shared" si="138"/>
        <v>0</v>
      </c>
      <c r="X1755" s="8" t="str">
        <f t="shared" si="139"/>
        <v/>
      </c>
    </row>
    <row r="1756" spans="1:24" ht="57" customHeight="1" x14ac:dyDescent="0.15">
      <c r="A1756" s="44"/>
      <c r="B1756" s="11"/>
      <c r="C1756" s="17"/>
      <c r="D1756" s="17"/>
      <c r="E1756" s="16"/>
      <c r="F1756" s="15"/>
      <c r="G1756" s="14"/>
      <c r="H1756" s="13" t="str">
        <f>IF(F1756="","",VLOOKUP(F1756,図書名リスト!$C$3:$W$900,16,0))</f>
        <v/>
      </c>
      <c r="I1756" s="12" t="str">
        <f>IF(F1756="","",VLOOKUP(X1756,図書名リスト!$A$3:$W$900,5,0))</f>
        <v/>
      </c>
      <c r="J1756" s="25" t="str">
        <f>IF(F1756="","",VLOOKUP(X1756,図書名リスト!$A$3:$W$900,9,0))</f>
        <v/>
      </c>
      <c r="K1756" s="24" t="str">
        <f>IF(F1756="","",VLOOKUP(X1756,図書名リスト!$A$3:$W$900,23,0))</f>
        <v/>
      </c>
      <c r="L1756" s="10" t="str">
        <f>IF(F1756="","",VLOOKUP(X1756,図書名リスト!$A$3:$W$900,11,0))</f>
        <v/>
      </c>
      <c r="M1756" s="43" t="str">
        <f>IF(F1756="","",VLOOKUP(X1756,図書名リスト!$A$3:$W$900,14,0))</f>
        <v/>
      </c>
      <c r="N1756" s="10" t="str">
        <f>IF(F1756="","",VLOOKUP(X1756,図書名リスト!$A$3:$W$900,17,0))</f>
        <v/>
      </c>
      <c r="O1756" s="11"/>
      <c r="P1756" s="23" t="str">
        <f>IF(F1756="","",VLOOKUP(X1756,図書名リスト!$A$3:$W$900,21,0))</f>
        <v/>
      </c>
      <c r="Q1756" s="22" t="str">
        <f>IF(F1756="","",VLOOKUP(X1756,図書名リスト!$A$3:$W$900,19,0))</f>
        <v/>
      </c>
      <c r="R1756" s="23" t="str">
        <f>IF(F1756="","",VLOOKUP(X1756,図書名リスト!$A$3:$W$900,20,0))</f>
        <v/>
      </c>
      <c r="S1756" s="22" t="str">
        <f>IF(F1756="","",VLOOKUP(X1756,図書名リスト!$A$3:$W$900,22,0))</f>
        <v/>
      </c>
      <c r="T1756" s="9" t="str">
        <f t="shared" si="135"/>
        <v xml:space="preserve"> </v>
      </c>
      <c r="U1756" s="9" t="str">
        <f t="shared" si="136"/>
        <v>　</v>
      </c>
      <c r="V1756" s="9" t="str">
        <f t="shared" si="137"/>
        <v xml:space="preserve"> </v>
      </c>
      <c r="W1756" s="9">
        <f t="shared" si="138"/>
        <v>0</v>
      </c>
      <c r="X1756" s="8" t="str">
        <f t="shared" si="139"/>
        <v/>
      </c>
    </row>
    <row r="1757" spans="1:24" ht="57" customHeight="1" x14ac:dyDescent="0.15">
      <c r="A1757" s="44"/>
      <c r="B1757" s="11"/>
      <c r="C1757" s="17"/>
      <c r="D1757" s="17"/>
      <c r="E1757" s="16"/>
      <c r="F1757" s="15"/>
      <c r="G1757" s="14"/>
      <c r="H1757" s="13" t="str">
        <f>IF(F1757="","",VLOOKUP(F1757,図書名リスト!$C$3:$W$900,16,0))</f>
        <v/>
      </c>
      <c r="I1757" s="12" t="str">
        <f>IF(F1757="","",VLOOKUP(X1757,図書名リスト!$A$3:$W$900,5,0))</f>
        <v/>
      </c>
      <c r="J1757" s="25" t="str">
        <f>IF(F1757="","",VLOOKUP(X1757,図書名リスト!$A$3:$W$900,9,0))</f>
        <v/>
      </c>
      <c r="K1757" s="24" t="str">
        <f>IF(F1757="","",VLOOKUP(X1757,図書名リスト!$A$3:$W$900,23,0))</f>
        <v/>
      </c>
      <c r="L1757" s="10" t="str">
        <f>IF(F1757="","",VLOOKUP(X1757,図書名リスト!$A$3:$W$900,11,0))</f>
        <v/>
      </c>
      <c r="M1757" s="43" t="str">
        <f>IF(F1757="","",VLOOKUP(X1757,図書名リスト!$A$3:$W$900,14,0))</f>
        <v/>
      </c>
      <c r="N1757" s="10" t="str">
        <f>IF(F1757="","",VLOOKUP(X1757,図書名リスト!$A$3:$W$900,17,0))</f>
        <v/>
      </c>
      <c r="O1757" s="11"/>
      <c r="P1757" s="23" t="str">
        <f>IF(F1757="","",VLOOKUP(X1757,図書名リスト!$A$3:$W$900,21,0))</f>
        <v/>
      </c>
      <c r="Q1757" s="22" t="str">
        <f>IF(F1757="","",VLOOKUP(X1757,図書名リスト!$A$3:$W$900,19,0))</f>
        <v/>
      </c>
      <c r="R1757" s="23" t="str">
        <f>IF(F1757="","",VLOOKUP(X1757,図書名リスト!$A$3:$W$900,20,0))</f>
        <v/>
      </c>
      <c r="S1757" s="22" t="str">
        <f>IF(F1757="","",VLOOKUP(X1757,図書名リスト!$A$3:$W$900,22,0))</f>
        <v/>
      </c>
      <c r="T1757" s="9" t="str">
        <f t="shared" si="135"/>
        <v xml:space="preserve"> </v>
      </c>
      <c r="U1757" s="9" t="str">
        <f t="shared" si="136"/>
        <v>　</v>
      </c>
      <c r="V1757" s="9" t="str">
        <f t="shared" si="137"/>
        <v xml:space="preserve"> </v>
      </c>
      <c r="W1757" s="9">
        <f t="shared" si="138"/>
        <v>0</v>
      </c>
      <c r="X1757" s="8" t="str">
        <f t="shared" si="139"/>
        <v/>
      </c>
    </row>
    <row r="1758" spans="1:24" ht="57" customHeight="1" x14ac:dyDescent="0.15">
      <c r="A1758" s="44"/>
      <c r="B1758" s="11"/>
      <c r="C1758" s="17"/>
      <c r="D1758" s="17"/>
      <c r="E1758" s="16"/>
      <c r="F1758" s="15"/>
      <c r="G1758" s="14"/>
      <c r="H1758" s="13" t="str">
        <f>IF(F1758="","",VLOOKUP(F1758,図書名リスト!$C$3:$W$900,16,0))</f>
        <v/>
      </c>
      <c r="I1758" s="12" t="str">
        <f>IF(F1758="","",VLOOKUP(X1758,図書名リスト!$A$3:$W$900,5,0))</f>
        <v/>
      </c>
      <c r="J1758" s="25" t="str">
        <f>IF(F1758="","",VLOOKUP(X1758,図書名リスト!$A$3:$W$900,9,0))</f>
        <v/>
      </c>
      <c r="K1758" s="24" t="str">
        <f>IF(F1758="","",VLOOKUP(X1758,図書名リスト!$A$3:$W$900,23,0))</f>
        <v/>
      </c>
      <c r="L1758" s="10" t="str">
        <f>IF(F1758="","",VLOOKUP(X1758,図書名リスト!$A$3:$W$900,11,0))</f>
        <v/>
      </c>
      <c r="M1758" s="43" t="str">
        <f>IF(F1758="","",VLOOKUP(X1758,図書名リスト!$A$3:$W$900,14,0))</f>
        <v/>
      </c>
      <c r="N1758" s="10" t="str">
        <f>IF(F1758="","",VLOOKUP(X1758,図書名リスト!$A$3:$W$900,17,0))</f>
        <v/>
      </c>
      <c r="O1758" s="11"/>
      <c r="P1758" s="23" t="str">
        <f>IF(F1758="","",VLOOKUP(X1758,図書名リスト!$A$3:$W$900,21,0))</f>
        <v/>
      </c>
      <c r="Q1758" s="22" t="str">
        <f>IF(F1758="","",VLOOKUP(X1758,図書名リスト!$A$3:$W$900,19,0))</f>
        <v/>
      </c>
      <c r="R1758" s="23" t="str">
        <f>IF(F1758="","",VLOOKUP(X1758,図書名リスト!$A$3:$W$900,20,0))</f>
        <v/>
      </c>
      <c r="S1758" s="22" t="str">
        <f>IF(F1758="","",VLOOKUP(X1758,図書名リスト!$A$3:$W$900,22,0))</f>
        <v/>
      </c>
      <c r="T1758" s="9" t="str">
        <f t="shared" si="135"/>
        <v xml:space="preserve"> </v>
      </c>
      <c r="U1758" s="9" t="str">
        <f t="shared" si="136"/>
        <v>　</v>
      </c>
      <c r="V1758" s="9" t="str">
        <f t="shared" si="137"/>
        <v xml:space="preserve"> </v>
      </c>
      <c r="W1758" s="9">
        <f t="shared" si="138"/>
        <v>0</v>
      </c>
      <c r="X1758" s="8" t="str">
        <f t="shared" si="139"/>
        <v/>
      </c>
    </row>
    <row r="1759" spans="1:24" ht="57" customHeight="1" x14ac:dyDescent="0.15">
      <c r="A1759" s="44"/>
      <c r="B1759" s="11"/>
      <c r="C1759" s="17"/>
      <c r="D1759" s="17"/>
      <c r="E1759" s="16"/>
      <c r="F1759" s="15"/>
      <c r="G1759" s="14"/>
      <c r="H1759" s="13" t="str">
        <f>IF(F1759="","",VLOOKUP(F1759,図書名リスト!$C$3:$W$900,16,0))</f>
        <v/>
      </c>
      <c r="I1759" s="12" t="str">
        <f>IF(F1759="","",VLOOKUP(X1759,図書名リスト!$A$3:$W$900,5,0))</f>
        <v/>
      </c>
      <c r="J1759" s="25" t="str">
        <f>IF(F1759="","",VLOOKUP(X1759,図書名リスト!$A$3:$W$900,9,0))</f>
        <v/>
      </c>
      <c r="K1759" s="24" t="str">
        <f>IF(F1759="","",VLOOKUP(X1759,図書名リスト!$A$3:$W$900,23,0))</f>
        <v/>
      </c>
      <c r="L1759" s="10" t="str">
        <f>IF(F1759="","",VLOOKUP(X1759,図書名リスト!$A$3:$W$900,11,0))</f>
        <v/>
      </c>
      <c r="M1759" s="43" t="str">
        <f>IF(F1759="","",VLOOKUP(X1759,図書名リスト!$A$3:$W$900,14,0))</f>
        <v/>
      </c>
      <c r="N1759" s="10" t="str">
        <f>IF(F1759="","",VLOOKUP(X1759,図書名リスト!$A$3:$W$900,17,0))</f>
        <v/>
      </c>
      <c r="O1759" s="11"/>
      <c r="P1759" s="23" t="str">
        <f>IF(F1759="","",VLOOKUP(X1759,図書名リスト!$A$3:$W$900,21,0))</f>
        <v/>
      </c>
      <c r="Q1759" s="22" t="str">
        <f>IF(F1759="","",VLOOKUP(X1759,図書名リスト!$A$3:$W$900,19,0))</f>
        <v/>
      </c>
      <c r="R1759" s="23" t="str">
        <f>IF(F1759="","",VLOOKUP(X1759,図書名リスト!$A$3:$W$900,20,0))</f>
        <v/>
      </c>
      <c r="S1759" s="22" t="str">
        <f>IF(F1759="","",VLOOKUP(X1759,図書名リスト!$A$3:$W$900,22,0))</f>
        <v/>
      </c>
      <c r="T1759" s="9" t="str">
        <f t="shared" si="135"/>
        <v xml:space="preserve"> </v>
      </c>
      <c r="U1759" s="9" t="str">
        <f t="shared" si="136"/>
        <v>　</v>
      </c>
      <c r="V1759" s="9" t="str">
        <f t="shared" si="137"/>
        <v xml:space="preserve"> </v>
      </c>
      <c r="W1759" s="9">
        <f t="shared" si="138"/>
        <v>0</v>
      </c>
      <c r="X1759" s="8" t="str">
        <f t="shared" si="139"/>
        <v/>
      </c>
    </row>
    <row r="1760" spans="1:24" ht="57" customHeight="1" x14ac:dyDescent="0.15">
      <c r="A1760" s="44"/>
      <c r="B1760" s="11"/>
      <c r="C1760" s="17"/>
      <c r="D1760" s="17"/>
      <c r="E1760" s="16"/>
      <c r="F1760" s="15"/>
      <c r="G1760" s="14"/>
      <c r="H1760" s="13" t="str">
        <f>IF(F1760="","",VLOOKUP(F1760,図書名リスト!$C$3:$W$900,16,0))</f>
        <v/>
      </c>
      <c r="I1760" s="12" t="str">
        <f>IF(F1760="","",VLOOKUP(X1760,図書名リスト!$A$3:$W$900,5,0))</f>
        <v/>
      </c>
      <c r="J1760" s="25" t="str">
        <f>IF(F1760="","",VLOOKUP(X1760,図書名リスト!$A$3:$W$900,9,0))</f>
        <v/>
      </c>
      <c r="K1760" s="24" t="str">
        <f>IF(F1760="","",VLOOKUP(X1760,図書名リスト!$A$3:$W$900,23,0))</f>
        <v/>
      </c>
      <c r="L1760" s="10" t="str">
        <f>IF(F1760="","",VLOOKUP(X1760,図書名リスト!$A$3:$W$900,11,0))</f>
        <v/>
      </c>
      <c r="M1760" s="43" t="str">
        <f>IF(F1760="","",VLOOKUP(X1760,図書名リスト!$A$3:$W$900,14,0))</f>
        <v/>
      </c>
      <c r="N1760" s="10" t="str">
        <f>IF(F1760="","",VLOOKUP(X1760,図書名リスト!$A$3:$W$900,17,0))</f>
        <v/>
      </c>
      <c r="O1760" s="11"/>
      <c r="P1760" s="23" t="str">
        <f>IF(F1760="","",VLOOKUP(X1760,図書名リスト!$A$3:$W$900,21,0))</f>
        <v/>
      </c>
      <c r="Q1760" s="22" t="str">
        <f>IF(F1760="","",VLOOKUP(X1760,図書名リスト!$A$3:$W$900,19,0))</f>
        <v/>
      </c>
      <c r="R1760" s="23" t="str">
        <f>IF(F1760="","",VLOOKUP(X1760,図書名リスト!$A$3:$W$900,20,0))</f>
        <v/>
      </c>
      <c r="S1760" s="22" t="str">
        <f>IF(F1760="","",VLOOKUP(X1760,図書名リスト!$A$3:$W$900,22,0))</f>
        <v/>
      </c>
      <c r="T1760" s="9" t="str">
        <f t="shared" si="135"/>
        <v xml:space="preserve"> </v>
      </c>
      <c r="U1760" s="9" t="str">
        <f t="shared" si="136"/>
        <v>　</v>
      </c>
      <c r="V1760" s="9" t="str">
        <f t="shared" si="137"/>
        <v xml:space="preserve"> </v>
      </c>
      <c r="W1760" s="9">
        <f t="shared" si="138"/>
        <v>0</v>
      </c>
      <c r="X1760" s="8" t="str">
        <f t="shared" si="139"/>
        <v/>
      </c>
    </row>
    <row r="1761" spans="1:24" ht="57" customHeight="1" x14ac:dyDescent="0.15">
      <c r="A1761" s="44"/>
      <c r="B1761" s="11"/>
      <c r="C1761" s="17"/>
      <c r="D1761" s="17"/>
      <c r="E1761" s="16"/>
      <c r="F1761" s="15"/>
      <c r="G1761" s="14"/>
      <c r="H1761" s="13" t="str">
        <f>IF(F1761="","",VLOOKUP(F1761,図書名リスト!$C$3:$W$900,16,0))</f>
        <v/>
      </c>
      <c r="I1761" s="12" t="str">
        <f>IF(F1761="","",VLOOKUP(X1761,図書名リスト!$A$3:$W$900,5,0))</f>
        <v/>
      </c>
      <c r="J1761" s="25" t="str">
        <f>IF(F1761="","",VLOOKUP(X1761,図書名リスト!$A$3:$W$900,9,0))</f>
        <v/>
      </c>
      <c r="K1761" s="24" t="str">
        <f>IF(F1761="","",VLOOKUP(X1761,図書名リスト!$A$3:$W$900,23,0))</f>
        <v/>
      </c>
      <c r="L1761" s="10" t="str">
        <f>IF(F1761="","",VLOOKUP(X1761,図書名リスト!$A$3:$W$900,11,0))</f>
        <v/>
      </c>
      <c r="M1761" s="43" t="str">
        <f>IF(F1761="","",VLOOKUP(X1761,図書名リスト!$A$3:$W$900,14,0))</f>
        <v/>
      </c>
      <c r="N1761" s="10" t="str">
        <f>IF(F1761="","",VLOOKUP(X1761,図書名リスト!$A$3:$W$900,17,0))</f>
        <v/>
      </c>
      <c r="O1761" s="11"/>
      <c r="P1761" s="23" t="str">
        <f>IF(F1761="","",VLOOKUP(X1761,図書名リスト!$A$3:$W$900,21,0))</f>
        <v/>
      </c>
      <c r="Q1761" s="22" t="str">
        <f>IF(F1761="","",VLOOKUP(X1761,図書名リスト!$A$3:$W$900,19,0))</f>
        <v/>
      </c>
      <c r="R1761" s="23" t="str">
        <f>IF(F1761="","",VLOOKUP(X1761,図書名リスト!$A$3:$W$900,20,0))</f>
        <v/>
      </c>
      <c r="S1761" s="22" t="str">
        <f>IF(F1761="","",VLOOKUP(X1761,図書名リスト!$A$3:$W$900,22,0))</f>
        <v/>
      </c>
      <c r="T1761" s="9" t="str">
        <f t="shared" si="135"/>
        <v xml:space="preserve"> </v>
      </c>
      <c r="U1761" s="9" t="str">
        <f t="shared" si="136"/>
        <v>　</v>
      </c>
      <c r="V1761" s="9" t="str">
        <f t="shared" si="137"/>
        <v xml:space="preserve"> </v>
      </c>
      <c r="W1761" s="9">
        <f t="shared" si="138"/>
        <v>0</v>
      </c>
      <c r="X1761" s="8" t="str">
        <f t="shared" si="139"/>
        <v/>
      </c>
    </row>
    <row r="1762" spans="1:24" ht="57" customHeight="1" x14ac:dyDescent="0.15">
      <c r="A1762" s="44"/>
      <c r="B1762" s="11"/>
      <c r="C1762" s="17"/>
      <c r="D1762" s="17"/>
      <c r="E1762" s="16"/>
      <c r="F1762" s="15"/>
      <c r="G1762" s="14"/>
      <c r="H1762" s="13" t="str">
        <f>IF(F1762="","",VLOOKUP(F1762,図書名リスト!$C$3:$W$900,16,0))</f>
        <v/>
      </c>
      <c r="I1762" s="12" t="str">
        <f>IF(F1762="","",VLOOKUP(X1762,図書名リスト!$A$3:$W$900,5,0))</f>
        <v/>
      </c>
      <c r="J1762" s="25" t="str">
        <f>IF(F1762="","",VLOOKUP(X1762,図書名リスト!$A$3:$W$900,9,0))</f>
        <v/>
      </c>
      <c r="K1762" s="24" t="str">
        <f>IF(F1762="","",VLOOKUP(X1762,図書名リスト!$A$3:$W$900,23,0))</f>
        <v/>
      </c>
      <c r="L1762" s="10" t="str">
        <f>IF(F1762="","",VLOOKUP(X1762,図書名リスト!$A$3:$W$900,11,0))</f>
        <v/>
      </c>
      <c r="M1762" s="43" t="str">
        <f>IF(F1762="","",VLOOKUP(X1762,図書名リスト!$A$3:$W$900,14,0))</f>
        <v/>
      </c>
      <c r="N1762" s="10" t="str">
        <f>IF(F1762="","",VLOOKUP(X1762,図書名リスト!$A$3:$W$900,17,0))</f>
        <v/>
      </c>
      <c r="O1762" s="11"/>
      <c r="P1762" s="23" t="str">
        <f>IF(F1762="","",VLOOKUP(X1762,図書名リスト!$A$3:$W$900,21,0))</f>
        <v/>
      </c>
      <c r="Q1762" s="22" t="str">
        <f>IF(F1762="","",VLOOKUP(X1762,図書名リスト!$A$3:$W$900,19,0))</f>
        <v/>
      </c>
      <c r="R1762" s="23" t="str">
        <f>IF(F1762="","",VLOOKUP(X1762,図書名リスト!$A$3:$W$900,20,0))</f>
        <v/>
      </c>
      <c r="S1762" s="22" t="str">
        <f>IF(F1762="","",VLOOKUP(X1762,図書名リスト!$A$3:$W$900,22,0))</f>
        <v/>
      </c>
      <c r="T1762" s="9" t="str">
        <f t="shared" si="135"/>
        <v xml:space="preserve"> </v>
      </c>
      <c r="U1762" s="9" t="str">
        <f t="shared" si="136"/>
        <v>　</v>
      </c>
      <c r="V1762" s="9" t="str">
        <f t="shared" si="137"/>
        <v xml:space="preserve"> </v>
      </c>
      <c r="W1762" s="9">
        <f t="shared" si="138"/>
        <v>0</v>
      </c>
      <c r="X1762" s="8" t="str">
        <f t="shared" si="139"/>
        <v/>
      </c>
    </row>
    <row r="1763" spans="1:24" ht="57" customHeight="1" x14ac:dyDescent="0.15">
      <c r="A1763" s="44"/>
      <c r="B1763" s="11"/>
      <c r="C1763" s="17"/>
      <c r="D1763" s="17"/>
      <c r="E1763" s="16"/>
      <c r="F1763" s="15"/>
      <c r="G1763" s="14"/>
      <c r="H1763" s="13" t="str">
        <f>IF(F1763="","",VLOOKUP(F1763,図書名リスト!$C$3:$W$900,16,0))</f>
        <v/>
      </c>
      <c r="I1763" s="12" t="str">
        <f>IF(F1763="","",VLOOKUP(X1763,図書名リスト!$A$3:$W$900,5,0))</f>
        <v/>
      </c>
      <c r="J1763" s="25" t="str">
        <f>IF(F1763="","",VLOOKUP(X1763,図書名リスト!$A$3:$W$900,9,0))</f>
        <v/>
      </c>
      <c r="K1763" s="24" t="str">
        <f>IF(F1763="","",VLOOKUP(X1763,図書名リスト!$A$3:$W$900,23,0))</f>
        <v/>
      </c>
      <c r="L1763" s="10" t="str">
        <f>IF(F1763="","",VLOOKUP(X1763,図書名リスト!$A$3:$W$900,11,0))</f>
        <v/>
      </c>
      <c r="M1763" s="43" t="str">
        <f>IF(F1763="","",VLOOKUP(X1763,図書名リスト!$A$3:$W$900,14,0))</f>
        <v/>
      </c>
      <c r="N1763" s="10" t="str">
        <f>IF(F1763="","",VLOOKUP(X1763,図書名リスト!$A$3:$W$900,17,0))</f>
        <v/>
      </c>
      <c r="O1763" s="11"/>
      <c r="P1763" s="23" t="str">
        <f>IF(F1763="","",VLOOKUP(X1763,図書名リスト!$A$3:$W$900,21,0))</f>
        <v/>
      </c>
      <c r="Q1763" s="22" t="str">
        <f>IF(F1763="","",VLOOKUP(X1763,図書名リスト!$A$3:$W$900,19,0))</f>
        <v/>
      </c>
      <c r="R1763" s="23" t="str">
        <f>IF(F1763="","",VLOOKUP(X1763,図書名リスト!$A$3:$W$900,20,0))</f>
        <v/>
      </c>
      <c r="S1763" s="22" t="str">
        <f>IF(F1763="","",VLOOKUP(X1763,図書名リスト!$A$3:$W$900,22,0))</f>
        <v/>
      </c>
      <c r="T1763" s="9" t="str">
        <f t="shared" si="135"/>
        <v xml:space="preserve"> </v>
      </c>
      <c r="U1763" s="9" t="str">
        <f t="shared" si="136"/>
        <v>　</v>
      </c>
      <c r="V1763" s="9" t="str">
        <f t="shared" si="137"/>
        <v xml:space="preserve"> </v>
      </c>
      <c r="W1763" s="9">
        <f t="shared" si="138"/>
        <v>0</v>
      </c>
      <c r="X1763" s="8" t="str">
        <f t="shared" si="139"/>
        <v/>
      </c>
    </row>
    <row r="1764" spans="1:24" ht="57" customHeight="1" x14ac:dyDescent="0.15">
      <c r="A1764" s="44"/>
      <c r="B1764" s="11"/>
      <c r="C1764" s="17"/>
      <c r="D1764" s="17"/>
      <c r="E1764" s="16"/>
      <c r="F1764" s="15"/>
      <c r="G1764" s="14"/>
      <c r="H1764" s="13" t="str">
        <f>IF(F1764="","",VLOOKUP(F1764,図書名リスト!$C$3:$W$900,16,0))</f>
        <v/>
      </c>
      <c r="I1764" s="12" t="str">
        <f>IF(F1764="","",VLOOKUP(X1764,図書名リスト!$A$3:$W$900,5,0))</f>
        <v/>
      </c>
      <c r="J1764" s="25" t="str">
        <f>IF(F1764="","",VLOOKUP(X1764,図書名リスト!$A$3:$W$900,9,0))</f>
        <v/>
      </c>
      <c r="K1764" s="24" t="str">
        <f>IF(F1764="","",VLOOKUP(X1764,図書名リスト!$A$3:$W$900,23,0))</f>
        <v/>
      </c>
      <c r="L1764" s="10" t="str">
        <f>IF(F1764="","",VLOOKUP(X1764,図書名リスト!$A$3:$W$900,11,0))</f>
        <v/>
      </c>
      <c r="M1764" s="43" t="str">
        <f>IF(F1764="","",VLOOKUP(X1764,図書名リスト!$A$3:$W$900,14,0))</f>
        <v/>
      </c>
      <c r="N1764" s="10" t="str">
        <f>IF(F1764="","",VLOOKUP(X1764,図書名リスト!$A$3:$W$900,17,0))</f>
        <v/>
      </c>
      <c r="O1764" s="11"/>
      <c r="P1764" s="23" t="str">
        <f>IF(F1764="","",VLOOKUP(X1764,図書名リスト!$A$3:$W$900,21,0))</f>
        <v/>
      </c>
      <c r="Q1764" s="22" t="str">
        <f>IF(F1764="","",VLOOKUP(X1764,図書名リスト!$A$3:$W$900,19,0))</f>
        <v/>
      </c>
      <c r="R1764" s="23" t="str">
        <f>IF(F1764="","",VLOOKUP(X1764,図書名リスト!$A$3:$W$900,20,0))</f>
        <v/>
      </c>
      <c r="S1764" s="22" t="str">
        <f>IF(F1764="","",VLOOKUP(X1764,図書名リスト!$A$3:$W$900,22,0))</f>
        <v/>
      </c>
      <c r="T1764" s="9" t="str">
        <f t="shared" si="135"/>
        <v xml:space="preserve"> </v>
      </c>
      <c r="U1764" s="9" t="str">
        <f t="shared" si="136"/>
        <v>　</v>
      </c>
      <c r="V1764" s="9" t="str">
        <f t="shared" si="137"/>
        <v xml:space="preserve"> </v>
      </c>
      <c r="W1764" s="9">
        <f t="shared" si="138"/>
        <v>0</v>
      </c>
      <c r="X1764" s="8" t="str">
        <f t="shared" si="139"/>
        <v/>
      </c>
    </row>
    <row r="1765" spans="1:24" ht="57" customHeight="1" x14ac:dyDescent="0.15">
      <c r="A1765" s="44"/>
      <c r="B1765" s="11"/>
      <c r="C1765" s="17"/>
      <c r="D1765" s="17"/>
      <c r="E1765" s="16"/>
      <c r="F1765" s="15"/>
      <c r="G1765" s="14"/>
      <c r="H1765" s="13" t="str">
        <f>IF(F1765="","",VLOOKUP(F1765,図書名リスト!$C$3:$W$900,16,0))</f>
        <v/>
      </c>
      <c r="I1765" s="12" t="str">
        <f>IF(F1765="","",VLOOKUP(X1765,図書名リスト!$A$3:$W$900,5,0))</f>
        <v/>
      </c>
      <c r="J1765" s="25" t="str">
        <f>IF(F1765="","",VLOOKUP(X1765,図書名リスト!$A$3:$W$900,9,0))</f>
        <v/>
      </c>
      <c r="K1765" s="24" t="str">
        <f>IF(F1765="","",VLOOKUP(X1765,図書名リスト!$A$3:$W$900,23,0))</f>
        <v/>
      </c>
      <c r="L1765" s="10" t="str">
        <f>IF(F1765="","",VLOOKUP(X1765,図書名リスト!$A$3:$W$900,11,0))</f>
        <v/>
      </c>
      <c r="M1765" s="43" t="str">
        <f>IF(F1765="","",VLOOKUP(X1765,図書名リスト!$A$3:$W$900,14,0))</f>
        <v/>
      </c>
      <c r="N1765" s="10" t="str">
        <f>IF(F1765="","",VLOOKUP(X1765,図書名リスト!$A$3:$W$900,17,0))</f>
        <v/>
      </c>
      <c r="O1765" s="11"/>
      <c r="P1765" s="23" t="str">
        <f>IF(F1765="","",VLOOKUP(X1765,図書名リスト!$A$3:$W$900,21,0))</f>
        <v/>
      </c>
      <c r="Q1765" s="22" t="str">
        <f>IF(F1765="","",VLOOKUP(X1765,図書名リスト!$A$3:$W$900,19,0))</f>
        <v/>
      </c>
      <c r="R1765" s="23" t="str">
        <f>IF(F1765="","",VLOOKUP(X1765,図書名リスト!$A$3:$W$900,20,0))</f>
        <v/>
      </c>
      <c r="S1765" s="22" t="str">
        <f>IF(F1765="","",VLOOKUP(X1765,図書名リスト!$A$3:$W$900,22,0))</f>
        <v/>
      </c>
      <c r="T1765" s="9" t="str">
        <f t="shared" si="135"/>
        <v xml:space="preserve"> </v>
      </c>
      <c r="U1765" s="9" t="str">
        <f t="shared" si="136"/>
        <v>　</v>
      </c>
      <c r="V1765" s="9" t="str">
        <f t="shared" si="137"/>
        <v xml:space="preserve"> </v>
      </c>
      <c r="W1765" s="9">
        <f t="shared" si="138"/>
        <v>0</v>
      </c>
      <c r="X1765" s="8" t="str">
        <f t="shared" si="139"/>
        <v/>
      </c>
    </row>
    <row r="1766" spans="1:24" ht="57" customHeight="1" x14ac:dyDescent="0.15">
      <c r="A1766" s="44"/>
      <c r="B1766" s="11"/>
      <c r="C1766" s="17"/>
      <c r="D1766" s="17"/>
      <c r="E1766" s="16"/>
      <c r="F1766" s="15"/>
      <c r="G1766" s="14"/>
      <c r="H1766" s="13" t="str">
        <f>IF(F1766="","",VLOOKUP(F1766,図書名リスト!$C$3:$W$900,16,0))</f>
        <v/>
      </c>
      <c r="I1766" s="12" t="str">
        <f>IF(F1766="","",VLOOKUP(X1766,図書名リスト!$A$3:$W$900,5,0))</f>
        <v/>
      </c>
      <c r="J1766" s="25" t="str">
        <f>IF(F1766="","",VLOOKUP(X1766,図書名リスト!$A$3:$W$900,9,0))</f>
        <v/>
      </c>
      <c r="K1766" s="24" t="str">
        <f>IF(F1766="","",VLOOKUP(X1766,図書名リスト!$A$3:$W$900,23,0))</f>
        <v/>
      </c>
      <c r="L1766" s="10" t="str">
        <f>IF(F1766="","",VLOOKUP(X1766,図書名リスト!$A$3:$W$900,11,0))</f>
        <v/>
      </c>
      <c r="M1766" s="43" t="str">
        <f>IF(F1766="","",VLOOKUP(X1766,図書名リスト!$A$3:$W$900,14,0))</f>
        <v/>
      </c>
      <c r="N1766" s="10" t="str">
        <f>IF(F1766="","",VLOOKUP(X1766,図書名リスト!$A$3:$W$900,17,0))</f>
        <v/>
      </c>
      <c r="O1766" s="11"/>
      <c r="P1766" s="23" t="str">
        <f>IF(F1766="","",VLOOKUP(X1766,図書名リスト!$A$3:$W$900,21,0))</f>
        <v/>
      </c>
      <c r="Q1766" s="22" t="str">
        <f>IF(F1766="","",VLOOKUP(X1766,図書名リスト!$A$3:$W$900,19,0))</f>
        <v/>
      </c>
      <c r="R1766" s="23" t="str">
        <f>IF(F1766="","",VLOOKUP(X1766,図書名リスト!$A$3:$W$900,20,0))</f>
        <v/>
      </c>
      <c r="S1766" s="22" t="str">
        <f>IF(F1766="","",VLOOKUP(X1766,図書名リスト!$A$3:$W$900,22,0))</f>
        <v/>
      </c>
      <c r="T1766" s="9" t="str">
        <f t="shared" si="135"/>
        <v xml:space="preserve"> </v>
      </c>
      <c r="U1766" s="9" t="str">
        <f t="shared" si="136"/>
        <v>　</v>
      </c>
      <c r="V1766" s="9" t="str">
        <f t="shared" si="137"/>
        <v xml:space="preserve"> </v>
      </c>
      <c r="W1766" s="9">
        <f t="shared" si="138"/>
        <v>0</v>
      </c>
      <c r="X1766" s="8" t="str">
        <f t="shared" si="139"/>
        <v/>
      </c>
    </row>
    <row r="1767" spans="1:24" ht="57" customHeight="1" x14ac:dyDescent="0.15">
      <c r="A1767" s="44"/>
      <c r="B1767" s="11"/>
      <c r="C1767" s="17"/>
      <c r="D1767" s="17"/>
      <c r="E1767" s="16"/>
      <c r="F1767" s="15"/>
      <c r="G1767" s="14"/>
      <c r="H1767" s="13" t="str">
        <f>IF(F1767="","",VLOOKUP(F1767,図書名リスト!$C$3:$W$900,16,0))</f>
        <v/>
      </c>
      <c r="I1767" s="12" t="str">
        <f>IF(F1767="","",VLOOKUP(X1767,図書名リスト!$A$3:$W$900,5,0))</f>
        <v/>
      </c>
      <c r="J1767" s="25" t="str">
        <f>IF(F1767="","",VLOOKUP(X1767,図書名リスト!$A$3:$W$900,9,0))</f>
        <v/>
      </c>
      <c r="K1767" s="24" t="str">
        <f>IF(F1767="","",VLOOKUP(X1767,図書名リスト!$A$3:$W$900,23,0))</f>
        <v/>
      </c>
      <c r="L1767" s="10" t="str">
        <f>IF(F1767="","",VLOOKUP(X1767,図書名リスト!$A$3:$W$900,11,0))</f>
        <v/>
      </c>
      <c r="M1767" s="43" t="str">
        <f>IF(F1767="","",VLOOKUP(X1767,図書名リスト!$A$3:$W$900,14,0))</f>
        <v/>
      </c>
      <c r="N1767" s="10" t="str">
        <f>IF(F1767="","",VLOOKUP(X1767,図書名リスト!$A$3:$W$900,17,0))</f>
        <v/>
      </c>
      <c r="O1767" s="11"/>
      <c r="P1767" s="23" t="str">
        <f>IF(F1767="","",VLOOKUP(X1767,図書名リスト!$A$3:$W$900,21,0))</f>
        <v/>
      </c>
      <c r="Q1767" s="22" t="str">
        <f>IF(F1767="","",VLOOKUP(X1767,図書名リスト!$A$3:$W$900,19,0))</f>
        <v/>
      </c>
      <c r="R1767" s="23" t="str">
        <f>IF(F1767="","",VLOOKUP(X1767,図書名リスト!$A$3:$W$900,20,0))</f>
        <v/>
      </c>
      <c r="S1767" s="22" t="str">
        <f>IF(F1767="","",VLOOKUP(X1767,図書名リスト!$A$3:$W$900,22,0))</f>
        <v/>
      </c>
      <c r="T1767" s="9" t="str">
        <f t="shared" si="135"/>
        <v xml:space="preserve"> </v>
      </c>
      <c r="U1767" s="9" t="str">
        <f t="shared" si="136"/>
        <v>　</v>
      </c>
      <c r="V1767" s="9" t="str">
        <f t="shared" si="137"/>
        <v xml:space="preserve"> </v>
      </c>
      <c r="W1767" s="9">
        <f t="shared" si="138"/>
        <v>0</v>
      </c>
      <c r="X1767" s="8" t="str">
        <f t="shared" si="139"/>
        <v/>
      </c>
    </row>
    <row r="1768" spans="1:24" ht="57" customHeight="1" x14ac:dyDescent="0.15">
      <c r="A1768" s="44"/>
      <c r="B1768" s="11"/>
      <c r="C1768" s="17"/>
      <c r="D1768" s="17"/>
      <c r="E1768" s="16"/>
      <c r="F1768" s="15"/>
      <c r="G1768" s="14"/>
      <c r="H1768" s="13" t="str">
        <f>IF(F1768="","",VLOOKUP(F1768,図書名リスト!$C$3:$W$900,16,0))</f>
        <v/>
      </c>
      <c r="I1768" s="12" t="str">
        <f>IF(F1768="","",VLOOKUP(X1768,図書名リスト!$A$3:$W$900,5,0))</f>
        <v/>
      </c>
      <c r="J1768" s="25" t="str">
        <f>IF(F1768="","",VLOOKUP(X1768,図書名リスト!$A$3:$W$900,9,0))</f>
        <v/>
      </c>
      <c r="K1768" s="24" t="str">
        <f>IF(F1768="","",VLOOKUP(X1768,図書名リスト!$A$3:$W$900,23,0))</f>
        <v/>
      </c>
      <c r="L1768" s="10" t="str">
        <f>IF(F1768="","",VLOOKUP(X1768,図書名リスト!$A$3:$W$900,11,0))</f>
        <v/>
      </c>
      <c r="M1768" s="43" t="str">
        <f>IF(F1768="","",VLOOKUP(X1768,図書名リスト!$A$3:$W$900,14,0))</f>
        <v/>
      </c>
      <c r="N1768" s="10" t="str">
        <f>IF(F1768="","",VLOOKUP(X1768,図書名リスト!$A$3:$W$900,17,0))</f>
        <v/>
      </c>
      <c r="O1768" s="11"/>
      <c r="P1768" s="23" t="str">
        <f>IF(F1768="","",VLOOKUP(X1768,図書名リスト!$A$3:$W$900,21,0))</f>
        <v/>
      </c>
      <c r="Q1768" s="22" t="str">
        <f>IF(F1768="","",VLOOKUP(X1768,図書名リスト!$A$3:$W$900,19,0))</f>
        <v/>
      </c>
      <c r="R1768" s="23" t="str">
        <f>IF(F1768="","",VLOOKUP(X1768,図書名リスト!$A$3:$W$900,20,0))</f>
        <v/>
      </c>
      <c r="S1768" s="22" t="str">
        <f>IF(F1768="","",VLOOKUP(X1768,図書名リスト!$A$3:$W$900,22,0))</f>
        <v/>
      </c>
      <c r="T1768" s="9" t="str">
        <f t="shared" si="135"/>
        <v xml:space="preserve"> </v>
      </c>
      <c r="U1768" s="9" t="str">
        <f t="shared" si="136"/>
        <v>　</v>
      </c>
      <c r="V1768" s="9" t="str">
        <f t="shared" si="137"/>
        <v xml:space="preserve"> </v>
      </c>
      <c r="W1768" s="9">
        <f t="shared" si="138"/>
        <v>0</v>
      </c>
      <c r="X1768" s="8" t="str">
        <f t="shared" si="139"/>
        <v/>
      </c>
    </row>
    <row r="1769" spans="1:24" ht="57" customHeight="1" x14ac:dyDescent="0.15">
      <c r="A1769" s="44"/>
      <c r="B1769" s="11"/>
      <c r="C1769" s="17"/>
      <c r="D1769" s="17"/>
      <c r="E1769" s="16"/>
      <c r="F1769" s="15"/>
      <c r="G1769" s="14"/>
      <c r="H1769" s="13" t="str">
        <f>IF(F1769="","",VLOOKUP(F1769,図書名リスト!$C$3:$W$900,16,0))</f>
        <v/>
      </c>
      <c r="I1769" s="12" t="str">
        <f>IF(F1769="","",VLOOKUP(X1769,図書名リスト!$A$3:$W$900,5,0))</f>
        <v/>
      </c>
      <c r="J1769" s="25" t="str">
        <f>IF(F1769="","",VLOOKUP(X1769,図書名リスト!$A$3:$W$900,9,0))</f>
        <v/>
      </c>
      <c r="K1769" s="24" t="str">
        <f>IF(F1769="","",VLOOKUP(X1769,図書名リスト!$A$3:$W$900,23,0))</f>
        <v/>
      </c>
      <c r="L1769" s="10" t="str">
        <f>IF(F1769="","",VLOOKUP(X1769,図書名リスト!$A$3:$W$900,11,0))</f>
        <v/>
      </c>
      <c r="M1769" s="43" t="str">
        <f>IF(F1769="","",VLOOKUP(X1769,図書名リスト!$A$3:$W$900,14,0))</f>
        <v/>
      </c>
      <c r="N1769" s="10" t="str">
        <f>IF(F1769="","",VLOOKUP(X1769,図書名リスト!$A$3:$W$900,17,0))</f>
        <v/>
      </c>
      <c r="O1769" s="11"/>
      <c r="P1769" s="23" t="str">
        <f>IF(F1769="","",VLOOKUP(X1769,図書名リスト!$A$3:$W$900,21,0))</f>
        <v/>
      </c>
      <c r="Q1769" s="22" t="str">
        <f>IF(F1769="","",VLOOKUP(X1769,図書名リスト!$A$3:$W$900,19,0))</f>
        <v/>
      </c>
      <c r="R1769" s="23" t="str">
        <f>IF(F1769="","",VLOOKUP(X1769,図書名リスト!$A$3:$W$900,20,0))</f>
        <v/>
      </c>
      <c r="S1769" s="22" t="str">
        <f>IF(F1769="","",VLOOKUP(X1769,図書名リスト!$A$3:$W$900,22,0))</f>
        <v/>
      </c>
      <c r="T1769" s="9" t="str">
        <f t="shared" si="135"/>
        <v xml:space="preserve"> </v>
      </c>
      <c r="U1769" s="9" t="str">
        <f t="shared" si="136"/>
        <v>　</v>
      </c>
      <c r="V1769" s="9" t="str">
        <f t="shared" si="137"/>
        <v xml:space="preserve"> </v>
      </c>
      <c r="W1769" s="9">
        <f t="shared" si="138"/>
        <v>0</v>
      </c>
      <c r="X1769" s="8" t="str">
        <f t="shared" si="139"/>
        <v/>
      </c>
    </row>
    <row r="1770" spans="1:24" ht="57" customHeight="1" x14ac:dyDescent="0.15">
      <c r="A1770" s="44"/>
      <c r="B1770" s="11"/>
      <c r="C1770" s="17"/>
      <c r="D1770" s="17"/>
      <c r="E1770" s="16"/>
      <c r="F1770" s="15"/>
      <c r="G1770" s="14"/>
      <c r="H1770" s="13" t="str">
        <f>IF(F1770="","",VLOOKUP(F1770,図書名リスト!$C$3:$W$900,16,0))</f>
        <v/>
      </c>
      <c r="I1770" s="12" t="str">
        <f>IF(F1770="","",VLOOKUP(X1770,図書名リスト!$A$3:$W$900,5,0))</f>
        <v/>
      </c>
      <c r="J1770" s="25" t="str">
        <f>IF(F1770="","",VLOOKUP(X1770,図書名リスト!$A$3:$W$900,9,0))</f>
        <v/>
      </c>
      <c r="K1770" s="24" t="str">
        <f>IF(F1770="","",VLOOKUP(X1770,図書名リスト!$A$3:$W$900,23,0))</f>
        <v/>
      </c>
      <c r="L1770" s="10" t="str">
        <f>IF(F1770="","",VLOOKUP(X1770,図書名リスト!$A$3:$W$900,11,0))</f>
        <v/>
      </c>
      <c r="M1770" s="43" t="str">
        <f>IF(F1770="","",VLOOKUP(X1770,図書名リスト!$A$3:$W$900,14,0))</f>
        <v/>
      </c>
      <c r="N1770" s="10" t="str">
        <f>IF(F1770="","",VLOOKUP(X1770,図書名リスト!$A$3:$W$900,17,0))</f>
        <v/>
      </c>
      <c r="O1770" s="11"/>
      <c r="P1770" s="23" t="str">
        <f>IF(F1770="","",VLOOKUP(X1770,図書名リスト!$A$3:$W$900,21,0))</f>
        <v/>
      </c>
      <c r="Q1770" s="22" t="str">
        <f>IF(F1770="","",VLOOKUP(X1770,図書名リスト!$A$3:$W$900,19,0))</f>
        <v/>
      </c>
      <c r="R1770" s="23" t="str">
        <f>IF(F1770="","",VLOOKUP(X1770,図書名リスト!$A$3:$W$900,20,0))</f>
        <v/>
      </c>
      <c r="S1770" s="22" t="str">
        <f>IF(F1770="","",VLOOKUP(X1770,図書名リスト!$A$3:$W$900,22,0))</f>
        <v/>
      </c>
      <c r="T1770" s="9" t="str">
        <f t="shared" si="135"/>
        <v xml:space="preserve"> </v>
      </c>
      <c r="U1770" s="9" t="str">
        <f t="shared" si="136"/>
        <v>　</v>
      </c>
      <c r="V1770" s="9" t="str">
        <f t="shared" si="137"/>
        <v xml:space="preserve"> </v>
      </c>
      <c r="W1770" s="9">
        <f t="shared" si="138"/>
        <v>0</v>
      </c>
      <c r="X1770" s="8" t="str">
        <f t="shared" si="139"/>
        <v/>
      </c>
    </row>
    <row r="1771" spans="1:24" ht="57" customHeight="1" x14ac:dyDescent="0.15">
      <c r="A1771" s="44"/>
      <c r="B1771" s="11"/>
      <c r="C1771" s="17"/>
      <c r="D1771" s="17"/>
      <c r="E1771" s="16"/>
      <c r="F1771" s="15"/>
      <c r="G1771" s="14"/>
      <c r="H1771" s="13" t="str">
        <f>IF(F1771="","",VLOOKUP(F1771,図書名リスト!$C$3:$W$900,16,0))</f>
        <v/>
      </c>
      <c r="I1771" s="12" t="str">
        <f>IF(F1771="","",VLOOKUP(X1771,図書名リスト!$A$3:$W$900,5,0))</f>
        <v/>
      </c>
      <c r="J1771" s="25" t="str">
        <f>IF(F1771="","",VLOOKUP(X1771,図書名リスト!$A$3:$W$900,9,0))</f>
        <v/>
      </c>
      <c r="K1771" s="24" t="str">
        <f>IF(F1771="","",VLOOKUP(X1771,図書名リスト!$A$3:$W$900,23,0))</f>
        <v/>
      </c>
      <c r="L1771" s="10" t="str">
        <f>IF(F1771="","",VLOOKUP(X1771,図書名リスト!$A$3:$W$900,11,0))</f>
        <v/>
      </c>
      <c r="M1771" s="43" t="str">
        <f>IF(F1771="","",VLOOKUP(X1771,図書名リスト!$A$3:$W$900,14,0))</f>
        <v/>
      </c>
      <c r="N1771" s="10" t="str">
        <f>IF(F1771="","",VLOOKUP(X1771,図書名リスト!$A$3:$W$900,17,0))</f>
        <v/>
      </c>
      <c r="O1771" s="11"/>
      <c r="P1771" s="23" t="str">
        <f>IF(F1771="","",VLOOKUP(X1771,図書名リスト!$A$3:$W$900,21,0))</f>
        <v/>
      </c>
      <c r="Q1771" s="22" t="str">
        <f>IF(F1771="","",VLOOKUP(X1771,図書名リスト!$A$3:$W$900,19,0))</f>
        <v/>
      </c>
      <c r="R1771" s="23" t="str">
        <f>IF(F1771="","",VLOOKUP(X1771,図書名リスト!$A$3:$W$900,20,0))</f>
        <v/>
      </c>
      <c r="S1771" s="22" t="str">
        <f>IF(F1771="","",VLOOKUP(X1771,図書名リスト!$A$3:$W$900,22,0))</f>
        <v/>
      </c>
      <c r="T1771" s="9" t="str">
        <f t="shared" si="135"/>
        <v xml:space="preserve"> </v>
      </c>
      <c r="U1771" s="9" t="str">
        <f t="shared" si="136"/>
        <v>　</v>
      </c>
      <c r="V1771" s="9" t="str">
        <f t="shared" si="137"/>
        <v xml:space="preserve"> </v>
      </c>
      <c r="W1771" s="9">
        <f t="shared" si="138"/>
        <v>0</v>
      </c>
      <c r="X1771" s="8" t="str">
        <f t="shared" si="139"/>
        <v/>
      </c>
    </row>
    <row r="1772" spans="1:24" ht="57" customHeight="1" x14ac:dyDescent="0.15">
      <c r="A1772" s="44"/>
      <c r="B1772" s="11"/>
      <c r="C1772" s="17"/>
      <c r="D1772" s="17"/>
      <c r="E1772" s="16"/>
      <c r="F1772" s="15"/>
      <c r="G1772" s="14"/>
      <c r="H1772" s="13" t="str">
        <f>IF(F1772="","",VLOOKUP(F1772,図書名リスト!$C$3:$W$900,16,0))</f>
        <v/>
      </c>
      <c r="I1772" s="12" t="str">
        <f>IF(F1772="","",VLOOKUP(X1772,図書名リスト!$A$3:$W$900,5,0))</f>
        <v/>
      </c>
      <c r="J1772" s="25" t="str">
        <f>IF(F1772="","",VLOOKUP(X1772,図書名リスト!$A$3:$W$900,9,0))</f>
        <v/>
      </c>
      <c r="K1772" s="24" t="str">
        <f>IF(F1772="","",VLOOKUP(X1772,図書名リスト!$A$3:$W$900,23,0))</f>
        <v/>
      </c>
      <c r="L1772" s="10" t="str">
        <f>IF(F1772="","",VLOOKUP(X1772,図書名リスト!$A$3:$W$900,11,0))</f>
        <v/>
      </c>
      <c r="M1772" s="43" t="str">
        <f>IF(F1772="","",VLOOKUP(X1772,図書名リスト!$A$3:$W$900,14,0))</f>
        <v/>
      </c>
      <c r="N1772" s="10" t="str">
        <f>IF(F1772="","",VLOOKUP(X1772,図書名リスト!$A$3:$W$900,17,0))</f>
        <v/>
      </c>
      <c r="O1772" s="11"/>
      <c r="P1772" s="23" t="str">
        <f>IF(F1772="","",VLOOKUP(X1772,図書名リスト!$A$3:$W$900,21,0))</f>
        <v/>
      </c>
      <c r="Q1772" s="22" t="str">
        <f>IF(F1772="","",VLOOKUP(X1772,図書名リスト!$A$3:$W$900,19,0))</f>
        <v/>
      </c>
      <c r="R1772" s="23" t="str">
        <f>IF(F1772="","",VLOOKUP(X1772,図書名リスト!$A$3:$W$900,20,0))</f>
        <v/>
      </c>
      <c r="S1772" s="22" t="str">
        <f>IF(F1772="","",VLOOKUP(X1772,図書名リスト!$A$3:$W$900,22,0))</f>
        <v/>
      </c>
      <c r="T1772" s="9" t="str">
        <f t="shared" si="135"/>
        <v xml:space="preserve"> </v>
      </c>
      <c r="U1772" s="9" t="str">
        <f t="shared" si="136"/>
        <v>　</v>
      </c>
      <c r="V1772" s="9" t="str">
        <f t="shared" si="137"/>
        <v xml:space="preserve"> </v>
      </c>
      <c r="W1772" s="9">
        <f t="shared" si="138"/>
        <v>0</v>
      </c>
      <c r="X1772" s="8" t="str">
        <f t="shared" si="139"/>
        <v/>
      </c>
    </row>
    <row r="1773" spans="1:24" ht="57" customHeight="1" x14ac:dyDescent="0.15">
      <c r="A1773" s="44"/>
      <c r="B1773" s="11"/>
      <c r="C1773" s="17"/>
      <c r="D1773" s="17"/>
      <c r="E1773" s="16"/>
      <c r="F1773" s="15"/>
      <c r="G1773" s="14"/>
      <c r="H1773" s="13" t="str">
        <f>IF(F1773="","",VLOOKUP(F1773,図書名リスト!$C$3:$W$900,16,0))</f>
        <v/>
      </c>
      <c r="I1773" s="12" t="str">
        <f>IF(F1773="","",VLOOKUP(X1773,図書名リスト!$A$3:$W$900,5,0))</f>
        <v/>
      </c>
      <c r="J1773" s="25" t="str">
        <f>IF(F1773="","",VLOOKUP(X1773,図書名リスト!$A$3:$W$900,9,0))</f>
        <v/>
      </c>
      <c r="K1773" s="24" t="str">
        <f>IF(F1773="","",VLOOKUP(X1773,図書名リスト!$A$3:$W$900,23,0))</f>
        <v/>
      </c>
      <c r="L1773" s="10" t="str">
        <f>IF(F1773="","",VLOOKUP(X1773,図書名リスト!$A$3:$W$900,11,0))</f>
        <v/>
      </c>
      <c r="M1773" s="43" t="str">
        <f>IF(F1773="","",VLOOKUP(X1773,図書名リスト!$A$3:$W$900,14,0))</f>
        <v/>
      </c>
      <c r="N1773" s="10" t="str">
        <f>IF(F1773="","",VLOOKUP(X1773,図書名リスト!$A$3:$W$900,17,0))</f>
        <v/>
      </c>
      <c r="O1773" s="11"/>
      <c r="P1773" s="23" t="str">
        <f>IF(F1773="","",VLOOKUP(X1773,図書名リスト!$A$3:$W$900,21,0))</f>
        <v/>
      </c>
      <c r="Q1773" s="22" t="str">
        <f>IF(F1773="","",VLOOKUP(X1773,図書名リスト!$A$3:$W$900,19,0))</f>
        <v/>
      </c>
      <c r="R1773" s="23" t="str">
        <f>IF(F1773="","",VLOOKUP(X1773,図書名リスト!$A$3:$W$900,20,0))</f>
        <v/>
      </c>
      <c r="S1773" s="22" t="str">
        <f>IF(F1773="","",VLOOKUP(X1773,図書名リスト!$A$3:$W$900,22,0))</f>
        <v/>
      </c>
      <c r="T1773" s="9" t="str">
        <f t="shared" si="135"/>
        <v xml:space="preserve"> </v>
      </c>
      <c r="U1773" s="9" t="str">
        <f t="shared" si="136"/>
        <v>　</v>
      </c>
      <c r="V1773" s="9" t="str">
        <f t="shared" si="137"/>
        <v xml:space="preserve"> </v>
      </c>
      <c r="W1773" s="9">
        <f t="shared" si="138"/>
        <v>0</v>
      </c>
      <c r="X1773" s="8" t="str">
        <f t="shared" si="139"/>
        <v/>
      </c>
    </row>
    <row r="1774" spans="1:24" ht="57" customHeight="1" x14ac:dyDescent="0.15">
      <c r="A1774" s="44"/>
      <c r="B1774" s="11"/>
      <c r="C1774" s="17"/>
      <c r="D1774" s="17"/>
      <c r="E1774" s="16"/>
      <c r="F1774" s="15"/>
      <c r="G1774" s="14"/>
      <c r="H1774" s="13" t="str">
        <f>IF(F1774="","",VLOOKUP(F1774,図書名リスト!$C$3:$W$900,16,0))</f>
        <v/>
      </c>
      <c r="I1774" s="12" t="str">
        <f>IF(F1774="","",VLOOKUP(X1774,図書名リスト!$A$3:$W$900,5,0))</f>
        <v/>
      </c>
      <c r="J1774" s="25" t="str">
        <f>IF(F1774="","",VLOOKUP(X1774,図書名リスト!$A$3:$W$900,9,0))</f>
        <v/>
      </c>
      <c r="K1774" s="24" t="str">
        <f>IF(F1774="","",VLOOKUP(X1774,図書名リスト!$A$3:$W$900,23,0))</f>
        <v/>
      </c>
      <c r="L1774" s="10" t="str">
        <f>IF(F1774="","",VLOOKUP(X1774,図書名リスト!$A$3:$W$900,11,0))</f>
        <v/>
      </c>
      <c r="M1774" s="43" t="str">
        <f>IF(F1774="","",VLOOKUP(X1774,図書名リスト!$A$3:$W$900,14,0))</f>
        <v/>
      </c>
      <c r="N1774" s="10" t="str">
        <f>IF(F1774="","",VLOOKUP(X1774,図書名リスト!$A$3:$W$900,17,0))</f>
        <v/>
      </c>
      <c r="O1774" s="11"/>
      <c r="P1774" s="23" t="str">
        <f>IF(F1774="","",VLOOKUP(X1774,図書名リスト!$A$3:$W$900,21,0))</f>
        <v/>
      </c>
      <c r="Q1774" s="22" t="str">
        <f>IF(F1774="","",VLOOKUP(X1774,図書名リスト!$A$3:$W$900,19,0))</f>
        <v/>
      </c>
      <c r="R1774" s="23" t="str">
        <f>IF(F1774="","",VLOOKUP(X1774,図書名リスト!$A$3:$W$900,20,0))</f>
        <v/>
      </c>
      <c r="S1774" s="22" t="str">
        <f>IF(F1774="","",VLOOKUP(X1774,図書名リスト!$A$3:$W$900,22,0))</f>
        <v/>
      </c>
      <c r="T1774" s="9" t="str">
        <f t="shared" si="135"/>
        <v xml:space="preserve"> </v>
      </c>
      <c r="U1774" s="9" t="str">
        <f t="shared" si="136"/>
        <v>　</v>
      </c>
      <c r="V1774" s="9" t="str">
        <f t="shared" si="137"/>
        <v xml:space="preserve"> </v>
      </c>
      <c r="W1774" s="9">
        <f t="shared" si="138"/>
        <v>0</v>
      </c>
      <c r="X1774" s="8" t="str">
        <f t="shared" si="139"/>
        <v/>
      </c>
    </row>
    <row r="1775" spans="1:24" ht="57" customHeight="1" x14ac:dyDescent="0.15">
      <c r="A1775" s="44"/>
      <c r="B1775" s="11"/>
      <c r="C1775" s="17"/>
      <c r="D1775" s="17"/>
      <c r="E1775" s="16"/>
      <c r="F1775" s="15"/>
      <c r="G1775" s="14"/>
      <c r="H1775" s="13" t="str">
        <f>IF(F1775="","",VLOOKUP(F1775,図書名リスト!$C$3:$W$900,16,0))</f>
        <v/>
      </c>
      <c r="I1775" s="12" t="str">
        <f>IF(F1775="","",VLOOKUP(X1775,図書名リスト!$A$3:$W$900,5,0))</f>
        <v/>
      </c>
      <c r="J1775" s="25" t="str">
        <f>IF(F1775="","",VLOOKUP(X1775,図書名リスト!$A$3:$W$900,9,0))</f>
        <v/>
      </c>
      <c r="K1775" s="24" t="str">
        <f>IF(F1775="","",VLOOKUP(X1775,図書名リスト!$A$3:$W$900,23,0))</f>
        <v/>
      </c>
      <c r="L1775" s="10" t="str">
        <f>IF(F1775="","",VLOOKUP(X1775,図書名リスト!$A$3:$W$900,11,0))</f>
        <v/>
      </c>
      <c r="M1775" s="43" t="str">
        <f>IF(F1775="","",VLOOKUP(X1775,図書名リスト!$A$3:$W$900,14,0))</f>
        <v/>
      </c>
      <c r="N1775" s="10" t="str">
        <f>IF(F1775="","",VLOOKUP(X1775,図書名リスト!$A$3:$W$900,17,0))</f>
        <v/>
      </c>
      <c r="O1775" s="11"/>
      <c r="P1775" s="23" t="str">
        <f>IF(F1775="","",VLOOKUP(X1775,図書名リスト!$A$3:$W$900,21,0))</f>
        <v/>
      </c>
      <c r="Q1775" s="22" t="str">
        <f>IF(F1775="","",VLOOKUP(X1775,図書名リスト!$A$3:$W$900,19,0))</f>
        <v/>
      </c>
      <c r="R1775" s="23" t="str">
        <f>IF(F1775="","",VLOOKUP(X1775,図書名リスト!$A$3:$W$900,20,0))</f>
        <v/>
      </c>
      <c r="S1775" s="22" t="str">
        <f>IF(F1775="","",VLOOKUP(X1775,図書名リスト!$A$3:$W$900,22,0))</f>
        <v/>
      </c>
      <c r="T1775" s="9" t="str">
        <f t="shared" si="135"/>
        <v xml:space="preserve"> </v>
      </c>
      <c r="U1775" s="9" t="str">
        <f t="shared" si="136"/>
        <v>　</v>
      </c>
      <c r="V1775" s="9" t="str">
        <f t="shared" si="137"/>
        <v xml:space="preserve"> </v>
      </c>
      <c r="W1775" s="9">
        <f t="shared" si="138"/>
        <v>0</v>
      </c>
      <c r="X1775" s="8" t="str">
        <f t="shared" si="139"/>
        <v/>
      </c>
    </row>
    <row r="1776" spans="1:24" ht="57" customHeight="1" x14ac:dyDescent="0.15">
      <c r="A1776" s="44"/>
      <c r="B1776" s="11"/>
      <c r="C1776" s="17"/>
      <c r="D1776" s="17"/>
      <c r="E1776" s="16"/>
      <c r="F1776" s="15"/>
      <c r="G1776" s="14"/>
      <c r="H1776" s="13" t="str">
        <f>IF(F1776="","",VLOOKUP(F1776,図書名リスト!$C$3:$W$900,16,0))</f>
        <v/>
      </c>
      <c r="I1776" s="12" t="str">
        <f>IF(F1776="","",VLOOKUP(X1776,図書名リスト!$A$3:$W$900,5,0))</f>
        <v/>
      </c>
      <c r="J1776" s="25" t="str">
        <f>IF(F1776="","",VLOOKUP(X1776,図書名リスト!$A$3:$W$900,9,0))</f>
        <v/>
      </c>
      <c r="K1776" s="24" t="str">
        <f>IF(F1776="","",VLOOKUP(X1776,図書名リスト!$A$3:$W$900,23,0))</f>
        <v/>
      </c>
      <c r="L1776" s="10" t="str">
        <f>IF(F1776="","",VLOOKUP(X1776,図書名リスト!$A$3:$W$900,11,0))</f>
        <v/>
      </c>
      <c r="M1776" s="43" t="str">
        <f>IF(F1776="","",VLOOKUP(X1776,図書名リスト!$A$3:$W$900,14,0))</f>
        <v/>
      </c>
      <c r="N1776" s="10" t="str">
        <f>IF(F1776="","",VLOOKUP(X1776,図書名リスト!$A$3:$W$900,17,0))</f>
        <v/>
      </c>
      <c r="O1776" s="11"/>
      <c r="P1776" s="23" t="str">
        <f>IF(F1776="","",VLOOKUP(X1776,図書名リスト!$A$3:$W$900,21,0))</f>
        <v/>
      </c>
      <c r="Q1776" s="22" t="str">
        <f>IF(F1776="","",VLOOKUP(X1776,図書名リスト!$A$3:$W$900,19,0))</f>
        <v/>
      </c>
      <c r="R1776" s="23" t="str">
        <f>IF(F1776="","",VLOOKUP(X1776,図書名リスト!$A$3:$W$900,20,0))</f>
        <v/>
      </c>
      <c r="S1776" s="22" t="str">
        <f>IF(F1776="","",VLOOKUP(X1776,図書名リスト!$A$3:$W$900,22,0))</f>
        <v/>
      </c>
      <c r="T1776" s="9" t="str">
        <f t="shared" si="135"/>
        <v xml:space="preserve"> </v>
      </c>
      <c r="U1776" s="9" t="str">
        <f t="shared" si="136"/>
        <v>　</v>
      </c>
      <c r="V1776" s="9" t="str">
        <f t="shared" si="137"/>
        <v xml:space="preserve"> </v>
      </c>
      <c r="W1776" s="9">
        <f t="shared" si="138"/>
        <v>0</v>
      </c>
      <c r="X1776" s="8" t="str">
        <f t="shared" si="139"/>
        <v/>
      </c>
    </row>
    <row r="1777" spans="1:24" ht="57" customHeight="1" x14ac:dyDescent="0.15">
      <c r="A1777" s="44"/>
      <c r="B1777" s="11"/>
      <c r="C1777" s="17"/>
      <c r="D1777" s="17"/>
      <c r="E1777" s="16"/>
      <c r="F1777" s="15"/>
      <c r="G1777" s="14"/>
      <c r="H1777" s="13" t="str">
        <f>IF(F1777="","",VLOOKUP(F1777,図書名リスト!$C$3:$W$900,16,0))</f>
        <v/>
      </c>
      <c r="I1777" s="12" t="str">
        <f>IF(F1777="","",VLOOKUP(X1777,図書名リスト!$A$3:$W$900,5,0))</f>
        <v/>
      </c>
      <c r="J1777" s="25" t="str">
        <f>IF(F1777="","",VLOOKUP(X1777,図書名リスト!$A$3:$W$900,9,0))</f>
        <v/>
      </c>
      <c r="K1777" s="24" t="str">
        <f>IF(F1777="","",VLOOKUP(X1777,図書名リスト!$A$3:$W$900,23,0))</f>
        <v/>
      </c>
      <c r="L1777" s="10" t="str">
        <f>IF(F1777="","",VLOOKUP(X1777,図書名リスト!$A$3:$W$900,11,0))</f>
        <v/>
      </c>
      <c r="M1777" s="43" t="str">
        <f>IF(F1777="","",VLOOKUP(X1777,図書名リスト!$A$3:$W$900,14,0))</f>
        <v/>
      </c>
      <c r="N1777" s="10" t="str">
        <f>IF(F1777="","",VLOOKUP(X1777,図書名リスト!$A$3:$W$900,17,0))</f>
        <v/>
      </c>
      <c r="O1777" s="11"/>
      <c r="P1777" s="23" t="str">
        <f>IF(F1777="","",VLOOKUP(X1777,図書名リスト!$A$3:$W$900,21,0))</f>
        <v/>
      </c>
      <c r="Q1777" s="22" t="str">
        <f>IF(F1777="","",VLOOKUP(X1777,図書名リスト!$A$3:$W$900,19,0))</f>
        <v/>
      </c>
      <c r="R1777" s="23" t="str">
        <f>IF(F1777="","",VLOOKUP(X1777,図書名リスト!$A$3:$W$900,20,0))</f>
        <v/>
      </c>
      <c r="S1777" s="22" t="str">
        <f>IF(F1777="","",VLOOKUP(X1777,図書名リスト!$A$3:$W$900,22,0))</f>
        <v/>
      </c>
      <c r="T1777" s="9" t="str">
        <f t="shared" si="135"/>
        <v xml:space="preserve"> </v>
      </c>
      <c r="U1777" s="9" t="str">
        <f t="shared" si="136"/>
        <v>　</v>
      </c>
      <c r="V1777" s="9" t="str">
        <f t="shared" si="137"/>
        <v xml:space="preserve"> </v>
      </c>
      <c r="W1777" s="9">
        <f t="shared" si="138"/>
        <v>0</v>
      </c>
      <c r="X1777" s="8" t="str">
        <f t="shared" si="139"/>
        <v/>
      </c>
    </row>
    <row r="1778" spans="1:24" ht="57" customHeight="1" x14ac:dyDescent="0.15">
      <c r="A1778" s="44"/>
      <c r="B1778" s="11"/>
      <c r="C1778" s="17"/>
      <c r="D1778" s="17"/>
      <c r="E1778" s="16"/>
      <c r="F1778" s="15"/>
      <c r="G1778" s="14"/>
      <c r="H1778" s="13" t="str">
        <f>IF(F1778="","",VLOOKUP(F1778,図書名リスト!$C$3:$W$900,16,0))</f>
        <v/>
      </c>
      <c r="I1778" s="12" t="str">
        <f>IF(F1778="","",VLOOKUP(X1778,図書名リスト!$A$3:$W$900,5,0))</f>
        <v/>
      </c>
      <c r="J1778" s="25" t="str">
        <f>IF(F1778="","",VLOOKUP(X1778,図書名リスト!$A$3:$W$900,9,0))</f>
        <v/>
      </c>
      <c r="K1778" s="24" t="str">
        <f>IF(F1778="","",VLOOKUP(X1778,図書名リスト!$A$3:$W$900,23,0))</f>
        <v/>
      </c>
      <c r="L1778" s="10" t="str">
        <f>IF(F1778="","",VLOOKUP(X1778,図書名リスト!$A$3:$W$900,11,0))</f>
        <v/>
      </c>
      <c r="M1778" s="43" t="str">
        <f>IF(F1778="","",VLOOKUP(X1778,図書名リスト!$A$3:$W$900,14,0))</f>
        <v/>
      </c>
      <c r="N1778" s="10" t="str">
        <f>IF(F1778="","",VLOOKUP(X1778,図書名リスト!$A$3:$W$900,17,0))</f>
        <v/>
      </c>
      <c r="O1778" s="11"/>
      <c r="P1778" s="23" t="str">
        <f>IF(F1778="","",VLOOKUP(X1778,図書名リスト!$A$3:$W$900,21,0))</f>
        <v/>
      </c>
      <c r="Q1778" s="22" t="str">
        <f>IF(F1778="","",VLOOKUP(X1778,図書名リスト!$A$3:$W$900,19,0))</f>
        <v/>
      </c>
      <c r="R1778" s="23" t="str">
        <f>IF(F1778="","",VLOOKUP(X1778,図書名リスト!$A$3:$W$900,20,0))</f>
        <v/>
      </c>
      <c r="S1778" s="22" t="str">
        <f>IF(F1778="","",VLOOKUP(X1778,図書名リスト!$A$3:$W$900,22,0))</f>
        <v/>
      </c>
      <c r="T1778" s="9" t="str">
        <f t="shared" si="135"/>
        <v xml:space="preserve"> </v>
      </c>
      <c r="U1778" s="9" t="str">
        <f t="shared" si="136"/>
        <v>　</v>
      </c>
      <c r="V1778" s="9" t="str">
        <f t="shared" si="137"/>
        <v xml:space="preserve"> </v>
      </c>
      <c r="W1778" s="9">
        <f t="shared" si="138"/>
        <v>0</v>
      </c>
      <c r="X1778" s="8" t="str">
        <f t="shared" si="139"/>
        <v/>
      </c>
    </row>
    <row r="1779" spans="1:24" ht="57" customHeight="1" x14ac:dyDescent="0.15">
      <c r="A1779" s="44"/>
      <c r="B1779" s="11"/>
      <c r="C1779" s="17"/>
      <c r="D1779" s="17"/>
      <c r="E1779" s="16"/>
      <c r="F1779" s="15"/>
      <c r="G1779" s="14"/>
      <c r="H1779" s="13" t="str">
        <f>IF(F1779="","",VLOOKUP(F1779,図書名リスト!$C$3:$W$900,16,0))</f>
        <v/>
      </c>
      <c r="I1779" s="12" t="str">
        <f>IF(F1779="","",VLOOKUP(X1779,図書名リスト!$A$3:$W$900,5,0))</f>
        <v/>
      </c>
      <c r="J1779" s="25" t="str">
        <f>IF(F1779="","",VLOOKUP(X1779,図書名リスト!$A$3:$W$900,9,0))</f>
        <v/>
      </c>
      <c r="K1779" s="24" t="str">
        <f>IF(F1779="","",VLOOKUP(X1779,図書名リスト!$A$3:$W$900,23,0))</f>
        <v/>
      </c>
      <c r="L1779" s="10" t="str">
        <f>IF(F1779="","",VLOOKUP(X1779,図書名リスト!$A$3:$W$900,11,0))</f>
        <v/>
      </c>
      <c r="M1779" s="43" t="str">
        <f>IF(F1779="","",VLOOKUP(X1779,図書名リスト!$A$3:$W$900,14,0))</f>
        <v/>
      </c>
      <c r="N1779" s="10" t="str">
        <f>IF(F1779="","",VLOOKUP(X1779,図書名リスト!$A$3:$W$900,17,0))</f>
        <v/>
      </c>
      <c r="O1779" s="11"/>
      <c r="P1779" s="23" t="str">
        <f>IF(F1779="","",VLOOKUP(X1779,図書名リスト!$A$3:$W$900,21,0))</f>
        <v/>
      </c>
      <c r="Q1779" s="22" t="str">
        <f>IF(F1779="","",VLOOKUP(X1779,図書名リスト!$A$3:$W$900,19,0))</f>
        <v/>
      </c>
      <c r="R1779" s="23" t="str">
        <f>IF(F1779="","",VLOOKUP(X1779,図書名リスト!$A$3:$W$900,20,0))</f>
        <v/>
      </c>
      <c r="S1779" s="22" t="str">
        <f>IF(F1779="","",VLOOKUP(X1779,図書名リスト!$A$3:$W$900,22,0))</f>
        <v/>
      </c>
      <c r="T1779" s="9" t="str">
        <f t="shared" si="135"/>
        <v xml:space="preserve"> </v>
      </c>
      <c r="U1779" s="9" t="str">
        <f t="shared" si="136"/>
        <v>　</v>
      </c>
      <c r="V1779" s="9" t="str">
        <f t="shared" si="137"/>
        <v xml:space="preserve"> </v>
      </c>
      <c r="W1779" s="9">
        <f t="shared" si="138"/>
        <v>0</v>
      </c>
      <c r="X1779" s="8" t="str">
        <f t="shared" si="139"/>
        <v/>
      </c>
    </row>
    <row r="1780" spans="1:24" ht="57" customHeight="1" x14ac:dyDescent="0.15">
      <c r="A1780" s="44"/>
      <c r="B1780" s="11"/>
      <c r="C1780" s="17"/>
      <c r="D1780" s="17"/>
      <c r="E1780" s="16"/>
      <c r="F1780" s="15"/>
      <c r="G1780" s="14"/>
      <c r="H1780" s="13" t="str">
        <f>IF(F1780="","",VLOOKUP(F1780,図書名リスト!$C$3:$W$900,16,0))</f>
        <v/>
      </c>
      <c r="I1780" s="12" t="str">
        <f>IF(F1780="","",VLOOKUP(X1780,図書名リスト!$A$3:$W$900,5,0))</f>
        <v/>
      </c>
      <c r="J1780" s="25" t="str">
        <f>IF(F1780="","",VLOOKUP(X1780,図書名リスト!$A$3:$W$900,9,0))</f>
        <v/>
      </c>
      <c r="K1780" s="24" t="str">
        <f>IF(F1780="","",VLOOKUP(X1780,図書名リスト!$A$3:$W$900,23,0))</f>
        <v/>
      </c>
      <c r="L1780" s="10" t="str">
        <f>IF(F1780="","",VLOOKUP(X1780,図書名リスト!$A$3:$W$900,11,0))</f>
        <v/>
      </c>
      <c r="M1780" s="43" t="str">
        <f>IF(F1780="","",VLOOKUP(X1780,図書名リスト!$A$3:$W$900,14,0))</f>
        <v/>
      </c>
      <c r="N1780" s="10" t="str">
        <f>IF(F1780="","",VLOOKUP(X1780,図書名リスト!$A$3:$W$900,17,0))</f>
        <v/>
      </c>
      <c r="O1780" s="11"/>
      <c r="P1780" s="23" t="str">
        <f>IF(F1780="","",VLOOKUP(X1780,図書名リスト!$A$3:$W$900,21,0))</f>
        <v/>
      </c>
      <c r="Q1780" s="22" t="str">
        <f>IF(F1780="","",VLOOKUP(X1780,図書名リスト!$A$3:$W$900,19,0))</f>
        <v/>
      </c>
      <c r="R1780" s="23" t="str">
        <f>IF(F1780="","",VLOOKUP(X1780,図書名リスト!$A$3:$W$900,20,0))</f>
        <v/>
      </c>
      <c r="S1780" s="22" t="str">
        <f>IF(F1780="","",VLOOKUP(X1780,図書名リスト!$A$3:$W$900,22,0))</f>
        <v/>
      </c>
      <c r="T1780" s="9" t="str">
        <f t="shared" si="135"/>
        <v xml:space="preserve"> </v>
      </c>
      <c r="U1780" s="9" t="str">
        <f t="shared" si="136"/>
        <v>　</v>
      </c>
      <c r="V1780" s="9" t="str">
        <f t="shared" si="137"/>
        <v xml:space="preserve"> </v>
      </c>
      <c r="W1780" s="9">
        <f t="shared" si="138"/>
        <v>0</v>
      </c>
      <c r="X1780" s="8" t="str">
        <f t="shared" si="139"/>
        <v/>
      </c>
    </row>
    <row r="1781" spans="1:24" ht="57" customHeight="1" x14ac:dyDescent="0.15">
      <c r="A1781" s="44"/>
      <c r="B1781" s="11"/>
      <c r="C1781" s="17"/>
      <c r="D1781" s="17"/>
      <c r="E1781" s="16"/>
      <c r="F1781" s="15"/>
      <c r="G1781" s="14"/>
      <c r="H1781" s="13" t="str">
        <f>IF(F1781="","",VLOOKUP(F1781,図書名リスト!$C$3:$W$900,16,0))</f>
        <v/>
      </c>
      <c r="I1781" s="12" t="str">
        <f>IF(F1781="","",VLOOKUP(X1781,図書名リスト!$A$3:$W$900,5,0))</f>
        <v/>
      </c>
      <c r="J1781" s="25" t="str">
        <f>IF(F1781="","",VLOOKUP(X1781,図書名リスト!$A$3:$W$900,9,0))</f>
        <v/>
      </c>
      <c r="K1781" s="24" t="str">
        <f>IF(F1781="","",VLOOKUP(X1781,図書名リスト!$A$3:$W$900,23,0))</f>
        <v/>
      </c>
      <c r="L1781" s="10" t="str">
        <f>IF(F1781="","",VLOOKUP(X1781,図書名リスト!$A$3:$W$900,11,0))</f>
        <v/>
      </c>
      <c r="M1781" s="43" t="str">
        <f>IF(F1781="","",VLOOKUP(X1781,図書名リスト!$A$3:$W$900,14,0))</f>
        <v/>
      </c>
      <c r="N1781" s="10" t="str">
        <f>IF(F1781="","",VLOOKUP(X1781,図書名リスト!$A$3:$W$900,17,0))</f>
        <v/>
      </c>
      <c r="O1781" s="11"/>
      <c r="P1781" s="23" t="str">
        <f>IF(F1781="","",VLOOKUP(X1781,図書名リスト!$A$3:$W$900,21,0))</f>
        <v/>
      </c>
      <c r="Q1781" s="22" t="str">
        <f>IF(F1781="","",VLOOKUP(X1781,図書名リスト!$A$3:$W$900,19,0))</f>
        <v/>
      </c>
      <c r="R1781" s="23" t="str">
        <f>IF(F1781="","",VLOOKUP(X1781,図書名リスト!$A$3:$W$900,20,0))</f>
        <v/>
      </c>
      <c r="S1781" s="22" t="str">
        <f>IF(F1781="","",VLOOKUP(X1781,図書名リスト!$A$3:$W$900,22,0))</f>
        <v/>
      </c>
      <c r="T1781" s="9" t="str">
        <f t="shared" si="135"/>
        <v xml:space="preserve"> </v>
      </c>
      <c r="U1781" s="9" t="str">
        <f t="shared" si="136"/>
        <v>　</v>
      </c>
      <c r="V1781" s="9" t="str">
        <f t="shared" si="137"/>
        <v xml:space="preserve"> </v>
      </c>
      <c r="W1781" s="9">
        <f t="shared" si="138"/>
        <v>0</v>
      </c>
      <c r="X1781" s="8" t="str">
        <f t="shared" si="139"/>
        <v/>
      </c>
    </row>
    <row r="1782" spans="1:24" ht="57" customHeight="1" x14ac:dyDescent="0.15">
      <c r="A1782" s="44"/>
      <c r="B1782" s="11"/>
      <c r="C1782" s="17"/>
      <c r="D1782" s="17"/>
      <c r="E1782" s="16"/>
      <c r="F1782" s="15"/>
      <c r="G1782" s="14"/>
      <c r="H1782" s="13" t="str">
        <f>IF(F1782="","",VLOOKUP(F1782,図書名リスト!$C$3:$W$900,16,0))</f>
        <v/>
      </c>
      <c r="I1782" s="12" t="str">
        <f>IF(F1782="","",VLOOKUP(X1782,図書名リスト!$A$3:$W$900,5,0))</f>
        <v/>
      </c>
      <c r="J1782" s="25" t="str">
        <f>IF(F1782="","",VLOOKUP(X1782,図書名リスト!$A$3:$W$900,9,0))</f>
        <v/>
      </c>
      <c r="K1782" s="24" t="str">
        <f>IF(F1782="","",VLOOKUP(X1782,図書名リスト!$A$3:$W$900,23,0))</f>
        <v/>
      </c>
      <c r="L1782" s="10" t="str">
        <f>IF(F1782="","",VLOOKUP(X1782,図書名リスト!$A$3:$W$900,11,0))</f>
        <v/>
      </c>
      <c r="M1782" s="43" t="str">
        <f>IF(F1782="","",VLOOKUP(X1782,図書名リスト!$A$3:$W$900,14,0))</f>
        <v/>
      </c>
      <c r="N1782" s="10" t="str">
        <f>IF(F1782="","",VLOOKUP(X1782,図書名リスト!$A$3:$W$900,17,0))</f>
        <v/>
      </c>
      <c r="O1782" s="11"/>
      <c r="P1782" s="23" t="str">
        <f>IF(F1782="","",VLOOKUP(X1782,図書名リスト!$A$3:$W$900,21,0))</f>
        <v/>
      </c>
      <c r="Q1782" s="22" t="str">
        <f>IF(F1782="","",VLOOKUP(X1782,図書名リスト!$A$3:$W$900,19,0))</f>
        <v/>
      </c>
      <c r="R1782" s="23" t="str">
        <f>IF(F1782="","",VLOOKUP(X1782,図書名リスト!$A$3:$W$900,20,0))</f>
        <v/>
      </c>
      <c r="S1782" s="22" t="str">
        <f>IF(F1782="","",VLOOKUP(X1782,図書名リスト!$A$3:$W$900,22,0))</f>
        <v/>
      </c>
      <c r="T1782" s="9" t="str">
        <f t="shared" si="135"/>
        <v xml:space="preserve"> </v>
      </c>
      <c r="U1782" s="9" t="str">
        <f t="shared" si="136"/>
        <v>　</v>
      </c>
      <c r="V1782" s="9" t="str">
        <f t="shared" si="137"/>
        <v xml:space="preserve"> </v>
      </c>
      <c r="W1782" s="9">
        <f t="shared" si="138"/>
        <v>0</v>
      </c>
      <c r="X1782" s="8" t="str">
        <f t="shared" si="139"/>
        <v/>
      </c>
    </row>
    <row r="1783" spans="1:24" ht="57" customHeight="1" x14ac:dyDescent="0.15">
      <c r="A1783" s="44"/>
      <c r="B1783" s="11"/>
      <c r="C1783" s="17"/>
      <c r="D1783" s="17"/>
      <c r="E1783" s="16"/>
      <c r="F1783" s="15"/>
      <c r="G1783" s="14"/>
      <c r="H1783" s="13" t="str">
        <f>IF(F1783="","",VLOOKUP(F1783,図書名リスト!$C$3:$W$900,16,0))</f>
        <v/>
      </c>
      <c r="I1783" s="12" t="str">
        <f>IF(F1783="","",VLOOKUP(X1783,図書名リスト!$A$3:$W$900,5,0))</f>
        <v/>
      </c>
      <c r="J1783" s="25" t="str">
        <f>IF(F1783="","",VLOOKUP(X1783,図書名リスト!$A$3:$W$900,9,0))</f>
        <v/>
      </c>
      <c r="K1783" s="24" t="str">
        <f>IF(F1783="","",VLOOKUP(X1783,図書名リスト!$A$3:$W$900,23,0))</f>
        <v/>
      </c>
      <c r="L1783" s="10" t="str">
        <f>IF(F1783="","",VLOOKUP(X1783,図書名リスト!$A$3:$W$900,11,0))</f>
        <v/>
      </c>
      <c r="M1783" s="43" t="str">
        <f>IF(F1783="","",VLOOKUP(X1783,図書名リスト!$A$3:$W$900,14,0))</f>
        <v/>
      </c>
      <c r="N1783" s="10" t="str">
        <f>IF(F1783="","",VLOOKUP(X1783,図書名リスト!$A$3:$W$900,17,0))</f>
        <v/>
      </c>
      <c r="O1783" s="11"/>
      <c r="P1783" s="23" t="str">
        <f>IF(F1783="","",VLOOKUP(X1783,図書名リスト!$A$3:$W$900,21,0))</f>
        <v/>
      </c>
      <c r="Q1783" s="22" t="str">
        <f>IF(F1783="","",VLOOKUP(X1783,図書名リスト!$A$3:$W$900,19,0))</f>
        <v/>
      </c>
      <c r="R1783" s="23" t="str">
        <f>IF(F1783="","",VLOOKUP(X1783,図書名リスト!$A$3:$W$900,20,0))</f>
        <v/>
      </c>
      <c r="S1783" s="22" t="str">
        <f>IF(F1783="","",VLOOKUP(X1783,図書名リスト!$A$3:$W$900,22,0))</f>
        <v/>
      </c>
      <c r="T1783" s="9" t="str">
        <f t="shared" si="135"/>
        <v xml:space="preserve"> </v>
      </c>
      <c r="U1783" s="9" t="str">
        <f t="shared" si="136"/>
        <v>　</v>
      </c>
      <c r="V1783" s="9" t="str">
        <f t="shared" si="137"/>
        <v xml:space="preserve"> </v>
      </c>
      <c r="W1783" s="9">
        <f t="shared" si="138"/>
        <v>0</v>
      </c>
      <c r="X1783" s="8" t="str">
        <f t="shared" si="139"/>
        <v/>
      </c>
    </row>
    <row r="1784" spans="1:24" ht="57" customHeight="1" x14ac:dyDescent="0.15">
      <c r="A1784" s="44"/>
      <c r="B1784" s="11"/>
      <c r="C1784" s="17"/>
      <c r="D1784" s="17"/>
      <c r="E1784" s="16"/>
      <c r="F1784" s="15"/>
      <c r="G1784" s="14"/>
      <c r="H1784" s="13" t="str">
        <f>IF(F1784="","",VLOOKUP(F1784,図書名リスト!$C$3:$W$900,16,0))</f>
        <v/>
      </c>
      <c r="I1784" s="12" t="str">
        <f>IF(F1784="","",VLOOKUP(X1784,図書名リスト!$A$3:$W$900,5,0))</f>
        <v/>
      </c>
      <c r="J1784" s="25" t="str">
        <f>IF(F1784="","",VLOOKUP(X1784,図書名リスト!$A$3:$W$900,9,0))</f>
        <v/>
      </c>
      <c r="K1784" s="24" t="str">
        <f>IF(F1784="","",VLOOKUP(X1784,図書名リスト!$A$3:$W$900,23,0))</f>
        <v/>
      </c>
      <c r="L1784" s="10" t="str">
        <f>IF(F1784="","",VLOOKUP(X1784,図書名リスト!$A$3:$W$900,11,0))</f>
        <v/>
      </c>
      <c r="M1784" s="43" t="str">
        <f>IF(F1784="","",VLOOKUP(X1784,図書名リスト!$A$3:$W$900,14,0))</f>
        <v/>
      </c>
      <c r="N1784" s="10" t="str">
        <f>IF(F1784="","",VLOOKUP(X1784,図書名リスト!$A$3:$W$900,17,0))</f>
        <v/>
      </c>
      <c r="O1784" s="11"/>
      <c r="P1784" s="23" t="str">
        <f>IF(F1784="","",VLOOKUP(X1784,図書名リスト!$A$3:$W$900,21,0))</f>
        <v/>
      </c>
      <c r="Q1784" s="22" t="str">
        <f>IF(F1784="","",VLOOKUP(X1784,図書名リスト!$A$3:$W$900,19,0))</f>
        <v/>
      </c>
      <c r="R1784" s="23" t="str">
        <f>IF(F1784="","",VLOOKUP(X1784,図書名リスト!$A$3:$W$900,20,0))</f>
        <v/>
      </c>
      <c r="S1784" s="22" t="str">
        <f>IF(F1784="","",VLOOKUP(X1784,図書名リスト!$A$3:$W$900,22,0))</f>
        <v/>
      </c>
      <c r="T1784" s="9" t="str">
        <f t="shared" si="135"/>
        <v xml:space="preserve"> </v>
      </c>
      <c r="U1784" s="9" t="str">
        <f t="shared" si="136"/>
        <v>　</v>
      </c>
      <c r="V1784" s="9" t="str">
        <f t="shared" si="137"/>
        <v xml:space="preserve"> </v>
      </c>
      <c r="W1784" s="9">
        <f t="shared" si="138"/>
        <v>0</v>
      </c>
      <c r="X1784" s="8" t="str">
        <f t="shared" si="139"/>
        <v/>
      </c>
    </row>
    <row r="1785" spans="1:24" ht="57" customHeight="1" x14ac:dyDescent="0.15">
      <c r="A1785" s="44"/>
      <c r="B1785" s="11"/>
      <c r="C1785" s="17"/>
      <c r="D1785" s="17"/>
      <c r="E1785" s="16"/>
      <c r="F1785" s="15"/>
      <c r="G1785" s="14"/>
      <c r="H1785" s="13" t="str">
        <f>IF(F1785="","",VLOOKUP(F1785,図書名リスト!$C$3:$W$900,16,0))</f>
        <v/>
      </c>
      <c r="I1785" s="12" t="str">
        <f>IF(F1785="","",VLOOKUP(X1785,図書名リスト!$A$3:$W$900,5,0))</f>
        <v/>
      </c>
      <c r="J1785" s="25" t="str">
        <f>IF(F1785="","",VLOOKUP(X1785,図書名リスト!$A$3:$W$900,9,0))</f>
        <v/>
      </c>
      <c r="K1785" s="24" t="str">
        <f>IF(F1785="","",VLOOKUP(X1785,図書名リスト!$A$3:$W$900,23,0))</f>
        <v/>
      </c>
      <c r="L1785" s="10" t="str">
        <f>IF(F1785="","",VLOOKUP(X1785,図書名リスト!$A$3:$W$900,11,0))</f>
        <v/>
      </c>
      <c r="M1785" s="43" t="str">
        <f>IF(F1785="","",VLOOKUP(X1785,図書名リスト!$A$3:$W$900,14,0))</f>
        <v/>
      </c>
      <c r="N1785" s="10" t="str">
        <f>IF(F1785="","",VLOOKUP(X1785,図書名リスト!$A$3:$W$900,17,0))</f>
        <v/>
      </c>
      <c r="O1785" s="11"/>
      <c r="P1785" s="23" t="str">
        <f>IF(F1785="","",VLOOKUP(X1785,図書名リスト!$A$3:$W$900,21,0))</f>
        <v/>
      </c>
      <c r="Q1785" s="22" t="str">
        <f>IF(F1785="","",VLOOKUP(X1785,図書名リスト!$A$3:$W$900,19,0))</f>
        <v/>
      </c>
      <c r="R1785" s="23" t="str">
        <f>IF(F1785="","",VLOOKUP(X1785,図書名リスト!$A$3:$W$900,20,0))</f>
        <v/>
      </c>
      <c r="S1785" s="22" t="str">
        <f>IF(F1785="","",VLOOKUP(X1785,図書名リスト!$A$3:$W$900,22,0))</f>
        <v/>
      </c>
      <c r="T1785" s="9" t="str">
        <f t="shared" si="135"/>
        <v xml:space="preserve"> </v>
      </c>
      <c r="U1785" s="9" t="str">
        <f t="shared" si="136"/>
        <v>　</v>
      </c>
      <c r="V1785" s="9" t="str">
        <f t="shared" si="137"/>
        <v xml:space="preserve"> </v>
      </c>
      <c r="W1785" s="9">
        <f t="shared" si="138"/>
        <v>0</v>
      </c>
      <c r="X1785" s="8" t="str">
        <f t="shared" si="139"/>
        <v/>
      </c>
    </row>
    <row r="1786" spans="1:24" ht="57" customHeight="1" x14ac:dyDescent="0.15">
      <c r="A1786" s="44"/>
      <c r="B1786" s="11"/>
      <c r="C1786" s="17"/>
      <c r="D1786" s="17"/>
      <c r="E1786" s="16"/>
      <c r="F1786" s="15"/>
      <c r="G1786" s="14"/>
      <c r="H1786" s="13" t="str">
        <f>IF(F1786="","",VLOOKUP(F1786,図書名リスト!$C$3:$W$900,16,0))</f>
        <v/>
      </c>
      <c r="I1786" s="12" t="str">
        <f>IF(F1786="","",VLOOKUP(X1786,図書名リスト!$A$3:$W$900,5,0))</f>
        <v/>
      </c>
      <c r="J1786" s="25" t="str">
        <f>IF(F1786="","",VLOOKUP(X1786,図書名リスト!$A$3:$W$900,9,0))</f>
        <v/>
      </c>
      <c r="K1786" s="24" t="str">
        <f>IF(F1786="","",VLOOKUP(X1786,図書名リスト!$A$3:$W$900,23,0))</f>
        <v/>
      </c>
      <c r="L1786" s="10" t="str">
        <f>IF(F1786="","",VLOOKUP(X1786,図書名リスト!$A$3:$W$900,11,0))</f>
        <v/>
      </c>
      <c r="M1786" s="43" t="str">
        <f>IF(F1786="","",VLOOKUP(X1786,図書名リスト!$A$3:$W$900,14,0))</f>
        <v/>
      </c>
      <c r="N1786" s="10" t="str">
        <f>IF(F1786="","",VLOOKUP(X1786,図書名リスト!$A$3:$W$900,17,0))</f>
        <v/>
      </c>
      <c r="O1786" s="11"/>
      <c r="P1786" s="23" t="str">
        <f>IF(F1786="","",VLOOKUP(X1786,図書名リスト!$A$3:$W$900,21,0))</f>
        <v/>
      </c>
      <c r="Q1786" s="22" t="str">
        <f>IF(F1786="","",VLOOKUP(X1786,図書名リスト!$A$3:$W$900,19,0))</f>
        <v/>
      </c>
      <c r="R1786" s="23" t="str">
        <f>IF(F1786="","",VLOOKUP(X1786,図書名リスト!$A$3:$W$900,20,0))</f>
        <v/>
      </c>
      <c r="S1786" s="22" t="str">
        <f>IF(F1786="","",VLOOKUP(X1786,図書名リスト!$A$3:$W$900,22,0))</f>
        <v/>
      </c>
      <c r="T1786" s="9" t="str">
        <f t="shared" si="135"/>
        <v xml:space="preserve"> </v>
      </c>
      <c r="U1786" s="9" t="str">
        <f t="shared" si="136"/>
        <v>　</v>
      </c>
      <c r="V1786" s="9" t="str">
        <f t="shared" si="137"/>
        <v xml:space="preserve"> </v>
      </c>
      <c r="W1786" s="9">
        <f t="shared" si="138"/>
        <v>0</v>
      </c>
      <c r="X1786" s="8" t="str">
        <f t="shared" si="139"/>
        <v/>
      </c>
    </row>
    <row r="1787" spans="1:24" ht="57" customHeight="1" x14ac:dyDescent="0.15">
      <c r="A1787" s="44"/>
      <c r="B1787" s="11"/>
      <c r="C1787" s="17"/>
      <c r="D1787" s="17"/>
      <c r="E1787" s="16"/>
      <c r="F1787" s="15"/>
      <c r="G1787" s="14"/>
      <c r="H1787" s="13" t="str">
        <f>IF(F1787="","",VLOOKUP(F1787,図書名リスト!$C$3:$W$900,16,0))</f>
        <v/>
      </c>
      <c r="I1787" s="12" t="str">
        <f>IF(F1787="","",VLOOKUP(X1787,図書名リスト!$A$3:$W$900,5,0))</f>
        <v/>
      </c>
      <c r="J1787" s="25" t="str">
        <f>IF(F1787="","",VLOOKUP(X1787,図書名リスト!$A$3:$W$900,9,0))</f>
        <v/>
      </c>
      <c r="K1787" s="24" t="str">
        <f>IF(F1787="","",VLOOKUP(X1787,図書名リスト!$A$3:$W$900,23,0))</f>
        <v/>
      </c>
      <c r="L1787" s="10" t="str">
        <f>IF(F1787="","",VLOOKUP(X1787,図書名リスト!$A$3:$W$900,11,0))</f>
        <v/>
      </c>
      <c r="M1787" s="43" t="str">
        <f>IF(F1787="","",VLOOKUP(X1787,図書名リスト!$A$3:$W$900,14,0))</f>
        <v/>
      </c>
      <c r="N1787" s="10" t="str">
        <f>IF(F1787="","",VLOOKUP(X1787,図書名リスト!$A$3:$W$900,17,0))</f>
        <v/>
      </c>
      <c r="O1787" s="11"/>
      <c r="P1787" s="23" t="str">
        <f>IF(F1787="","",VLOOKUP(X1787,図書名リスト!$A$3:$W$900,21,0))</f>
        <v/>
      </c>
      <c r="Q1787" s="22" t="str">
        <f>IF(F1787="","",VLOOKUP(X1787,図書名リスト!$A$3:$W$900,19,0))</f>
        <v/>
      </c>
      <c r="R1787" s="23" t="str">
        <f>IF(F1787="","",VLOOKUP(X1787,図書名リスト!$A$3:$W$900,20,0))</f>
        <v/>
      </c>
      <c r="S1787" s="22" t="str">
        <f>IF(F1787="","",VLOOKUP(X1787,図書名リスト!$A$3:$W$900,22,0))</f>
        <v/>
      </c>
      <c r="T1787" s="9" t="str">
        <f t="shared" si="135"/>
        <v xml:space="preserve"> </v>
      </c>
      <c r="U1787" s="9" t="str">
        <f t="shared" si="136"/>
        <v>　</v>
      </c>
      <c r="V1787" s="9" t="str">
        <f t="shared" si="137"/>
        <v xml:space="preserve"> </v>
      </c>
      <c r="W1787" s="9">
        <f t="shared" si="138"/>
        <v>0</v>
      </c>
      <c r="X1787" s="8" t="str">
        <f t="shared" si="139"/>
        <v/>
      </c>
    </row>
    <row r="1788" spans="1:24" ht="57" customHeight="1" x14ac:dyDescent="0.15">
      <c r="A1788" s="44"/>
      <c r="B1788" s="11"/>
      <c r="C1788" s="17"/>
      <c r="D1788" s="17"/>
      <c r="E1788" s="16"/>
      <c r="F1788" s="15"/>
      <c r="G1788" s="14"/>
      <c r="H1788" s="13" t="str">
        <f>IF(F1788="","",VLOOKUP(F1788,図書名リスト!$C$3:$W$900,16,0))</f>
        <v/>
      </c>
      <c r="I1788" s="12" t="str">
        <f>IF(F1788="","",VLOOKUP(X1788,図書名リスト!$A$3:$W$900,5,0))</f>
        <v/>
      </c>
      <c r="J1788" s="25" t="str">
        <f>IF(F1788="","",VLOOKUP(X1788,図書名リスト!$A$3:$W$900,9,0))</f>
        <v/>
      </c>
      <c r="K1788" s="24" t="str">
        <f>IF(F1788="","",VLOOKUP(X1788,図書名リスト!$A$3:$W$900,23,0))</f>
        <v/>
      </c>
      <c r="L1788" s="10" t="str">
        <f>IF(F1788="","",VLOOKUP(X1788,図書名リスト!$A$3:$W$900,11,0))</f>
        <v/>
      </c>
      <c r="M1788" s="43" t="str">
        <f>IF(F1788="","",VLOOKUP(X1788,図書名リスト!$A$3:$W$900,14,0))</f>
        <v/>
      </c>
      <c r="N1788" s="10" t="str">
        <f>IF(F1788="","",VLOOKUP(X1788,図書名リスト!$A$3:$W$900,17,0))</f>
        <v/>
      </c>
      <c r="O1788" s="11"/>
      <c r="P1788" s="23" t="str">
        <f>IF(F1788="","",VLOOKUP(X1788,図書名リスト!$A$3:$W$900,21,0))</f>
        <v/>
      </c>
      <c r="Q1788" s="22" t="str">
        <f>IF(F1788="","",VLOOKUP(X1788,図書名リスト!$A$3:$W$900,19,0))</f>
        <v/>
      </c>
      <c r="R1788" s="23" t="str">
        <f>IF(F1788="","",VLOOKUP(X1788,図書名リスト!$A$3:$W$900,20,0))</f>
        <v/>
      </c>
      <c r="S1788" s="22" t="str">
        <f>IF(F1788="","",VLOOKUP(X1788,図書名リスト!$A$3:$W$900,22,0))</f>
        <v/>
      </c>
      <c r="T1788" s="9" t="str">
        <f t="shared" si="135"/>
        <v xml:space="preserve"> </v>
      </c>
      <c r="U1788" s="9" t="str">
        <f t="shared" si="136"/>
        <v>　</v>
      </c>
      <c r="V1788" s="9" t="str">
        <f t="shared" si="137"/>
        <v xml:space="preserve"> </v>
      </c>
      <c r="W1788" s="9">
        <f t="shared" si="138"/>
        <v>0</v>
      </c>
      <c r="X1788" s="8" t="str">
        <f t="shared" si="139"/>
        <v/>
      </c>
    </row>
    <row r="1789" spans="1:24" ht="57" customHeight="1" x14ac:dyDescent="0.15">
      <c r="A1789" s="44"/>
      <c r="B1789" s="11"/>
      <c r="C1789" s="17"/>
      <c r="D1789" s="17"/>
      <c r="E1789" s="16"/>
      <c r="F1789" s="15"/>
      <c r="G1789" s="14"/>
      <c r="H1789" s="13" t="str">
        <f>IF(F1789="","",VLOOKUP(F1789,図書名リスト!$C$3:$W$900,16,0))</f>
        <v/>
      </c>
      <c r="I1789" s="12" t="str">
        <f>IF(F1789="","",VLOOKUP(X1789,図書名リスト!$A$3:$W$900,5,0))</f>
        <v/>
      </c>
      <c r="J1789" s="25" t="str">
        <f>IF(F1789="","",VLOOKUP(X1789,図書名リスト!$A$3:$W$900,9,0))</f>
        <v/>
      </c>
      <c r="K1789" s="24" t="str">
        <f>IF(F1789="","",VLOOKUP(X1789,図書名リスト!$A$3:$W$900,23,0))</f>
        <v/>
      </c>
      <c r="L1789" s="10" t="str">
        <f>IF(F1789="","",VLOOKUP(X1789,図書名リスト!$A$3:$W$900,11,0))</f>
        <v/>
      </c>
      <c r="M1789" s="43" t="str">
        <f>IF(F1789="","",VLOOKUP(X1789,図書名リスト!$A$3:$W$900,14,0))</f>
        <v/>
      </c>
      <c r="N1789" s="10" t="str">
        <f>IF(F1789="","",VLOOKUP(X1789,図書名リスト!$A$3:$W$900,17,0))</f>
        <v/>
      </c>
      <c r="O1789" s="11"/>
      <c r="P1789" s="23" t="str">
        <f>IF(F1789="","",VLOOKUP(X1789,図書名リスト!$A$3:$W$900,21,0))</f>
        <v/>
      </c>
      <c r="Q1789" s="22" t="str">
        <f>IF(F1789="","",VLOOKUP(X1789,図書名リスト!$A$3:$W$900,19,0))</f>
        <v/>
      </c>
      <c r="R1789" s="23" t="str">
        <f>IF(F1789="","",VLOOKUP(X1789,図書名リスト!$A$3:$W$900,20,0))</f>
        <v/>
      </c>
      <c r="S1789" s="22" t="str">
        <f>IF(F1789="","",VLOOKUP(X1789,図書名リスト!$A$3:$W$900,22,0))</f>
        <v/>
      </c>
      <c r="T1789" s="9" t="str">
        <f t="shared" si="135"/>
        <v xml:space="preserve"> </v>
      </c>
      <c r="U1789" s="9" t="str">
        <f t="shared" si="136"/>
        <v>　</v>
      </c>
      <c r="V1789" s="9" t="str">
        <f t="shared" si="137"/>
        <v xml:space="preserve"> </v>
      </c>
      <c r="W1789" s="9">
        <f t="shared" si="138"/>
        <v>0</v>
      </c>
      <c r="X1789" s="8" t="str">
        <f t="shared" si="139"/>
        <v/>
      </c>
    </row>
    <row r="1790" spans="1:24" ht="57" customHeight="1" x14ac:dyDescent="0.15">
      <c r="A1790" s="44"/>
      <c r="B1790" s="11"/>
      <c r="C1790" s="17"/>
      <c r="D1790" s="17"/>
      <c r="E1790" s="16"/>
      <c r="F1790" s="15"/>
      <c r="G1790" s="14"/>
      <c r="H1790" s="13" t="str">
        <f>IF(F1790="","",VLOOKUP(F1790,図書名リスト!$C$3:$W$900,16,0))</f>
        <v/>
      </c>
      <c r="I1790" s="12" t="str">
        <f>IF(F1790="","",VLOOKUP(X1790,図書名リスト!$A$3:$W$900,5,0))</f>
        <v/>
      </c>
      <c r="J1790" s="25" t="str">
        <f>IF(F1790="","",VLOOKUP(X1790,図書名リスト!$A$3:$W$900,9,0))</f>
        <v/>
      </c>
      <c r="K1790" s="24" t="str">
        <f>IF(F1790="","",VLOOKUP(X1790,図書名リスト!$A$3:$W$900,23,0))</f>
        <v/>
      </c>
      <c r="L1790" s="10" t="str">
        <f>IF(F1790="","",VLOOKUP(X1790,図書名リスト!$A$3:$W$900,11,0))</f>
        <v/>
      </c>
      <c r="M1790" s="43" t="str">
        <f>IF(F1790="","",VLOOKUP(X1790,図書名リスト!$A$3:$W$900,14,0))</f>
        <v/>
      </c>
      <c r="N1790" s="10" t="str">
        <f>IF(F1790="","",VLOOKUP(X1790,図書名リスト!$A$3:$W$900,17,0))</f>
        <v/>
      </c>
      <c r="O1790" s="11"/>
      <c r="P1790" s="23" t="str">
        <f>IF(F1790="","",VLOOKUP(X1790,図書名リスト!$A$3:$W$900,21,0))</f>
        <v/>
      </c>
      <c r="Q1790" s="22" t="str">
        <f>IF(F1790="","",VLOOKUP(X1790,図書名リスト!$A$3:$W$900,19,0))</f>
        <v/>
      </c>
      <c r="R1790" s="23" t="str">
        <f>IF(F1790="","",VLOOKUP(X1790,図書名リスト!$A$3:$W$900,20,0))</f>
        <v/>
      </c>
      <c r="S1790" s="22" t="str">
        <f>IF(F1790="","",VLOOKUP(X1790,図書名リスト!$A$3:$W$900,22,0))</f>
        <v/>
      </c>
      <c r="T1790" s="9" t="str">
        <f t="shared" si="135"/>
        <v xml:space="preserve"> </v>
      </c>
      <c r="U1790" s="9" t="str">
        <f t="shared" si="136"/>
        <v>　</v>
      </c>
      <c r="V1790" s="9" t="str">
        <f t="shared" si="137"/>
        <v xml:space="preserve"> </v>
      </c>
      <c r="W1790" s="9">
        <f t="shared" si="138"/>
        <v>0</v>
      </c>
      <c r="X1790" s="8" t="str">
        <f t="shared" si="139"/>
        <v/>
      </c>
    </row>
    <row r="1791" spans="1:24" ht="57" customHeight="1" x14ac:dyDescent="0.15">
      <c r="A1791" s="44"/>
      <c r="B1791" s="11"/>
      <c r="C1791" s="17"/>
      <c r="D1791" s="17"/>
      <c r="E1791" s="16"/>
      <c r="F1791" s="15"/>
      <c r="G1791" s="14"/>
      <c r="H1791" s="13" t="str">
        <f>IF(F1791="","",VLOOKUP(F1791,図書名リスト!$C$3:$W$900,16,0))</f>
        <v/>
      </c>
      <c r="I1791" s="12" t="str">
        <f>IF(F1791="","",VLOOKUP(X1791,図書名リスト!$A$3:$W$900,5,0))</f>
        <v/>
      </c>
      <c r="J1791" s="25" t="str">
        <f>IF(F1791="","",VLOOKUP(X1791,図書名リスト!$A$3:$W$900,9,0))</f>
        <v/>
      </c>
      <c r="K1791" s="24" t="str">
        <f>IF(F1791="","",VLOOKUP(X1791,図書名リスト!$A$3:$W$900,23,0))</f>
        <v/>
      </c>
      <c r="L1791" s="10" t="str">
        <f>IF(F1791="","",VLOOKUP(X1791,図書名リスト!$A$3:$W$900,11,0))</f>
        <v/>
      </c>
      <c r="M1791" s="43" t="str">
        <f>IF(F1791="","",VLOOKUP(X1791,図書名リスト!$A$3:$W$900,14,0))</f>
        <v/>
      </c>
      <c r="N1791" s="10" t="str">
        <f>IF(F1791="","",VLOOKUP(X1791,図書名リスト!$A$3:$W$900,17,0))</f>
        <v/>
      </c>
      <c r="O1791" s="11"/>
      <c r="P1791" s="23" t="str">
        <f>IF(F1791="","",VLOOKUP(X1791,図書名リスト!$A$3:$W$900,21,0))</f>
        <v/>
      </c>
      <c r="Q1791" s="22" t="str">
        <f>IF(F1791="","",VLOOKUP(X1791,図書名リスト!$A$3:$W$900,19,0))</f>
        <v/>
      </c>
      <c r="R1791" s="23" t="str">
        <f>IF(F1791="","",VLOOKUP(X1791,図書名リスト!$A$3:$W$900,20,0))</f>
        <v/>
      </c>
      <c r="S1791" s="22" t="str">
        <f>IF(F1791="","",VLOOKUP(X1791,図書名リスト!$A$3:$W$900,22,0))</f>
        <v/>
      </c>
      <c r="T1791" s="9" t="str">
        <f t="shared" si="135"/>
        <v xml:space="preserve"> </v>
      </c>
      <c r="U1791" s="9" t="str">
        <f t="shared" si="136"/>
        <v>　</v>
      </c>
      <c r="V1791" s="9" t="str">
        <f t="shared" si="137"/>
        <v xml:space="preserve"> </v>
      </c>
      <c r="W1791" s="9">
        <f t="shared" si="138"/>
        <v>0</v>
      </c>
      <c r="X1791" s="8" t="str">
        <f t="shared" si="139"/>
        <v/>
      </c>
    </row>
    <row r="1792" spans="1:24" ht="57" customHeight="1" x14ac:dyDescent="0.15">
      <c r="A1792" s="44"/>
      <c r="B1792" s="11"/>
      <c r="C1792" s="17"/>
      <c r="D1792" s="17"/>
      <c r="E1792" s="16"/>
      <c r="F1792" s="15"/>
      <c r="G1792" s="14"/>
      <c r="H1792" s="13" t="str">
        <f>IF(F1792="","",VLOOKUP(F1792,図書名リスト!$C$3:$W$900,16,0))</f>
        <v/>
      </c>
      <c r="I1792" s="12" t="str">
        <f>IF(F1792="","",VLOOKUP(X1792,図書名リスト!$A$3:$W$900,5,0))</f>
        <v/>
      </c>
      <c r="J1792" s="25" t="str">
        <f>IF(F1792="","",VLOOKUP(X1792,図書名リスト!$A$3:$W$900,9,0))</f>
        <v/>
      </c>
      <c r="K1792" s="24" t="str">
        <f>IF(F1792="","",VLOOKUP(X1792,図書名リスト!$A$3:$W$900,23,0))</f>
        <v/>
      </c>
      <c r="L1792" s="10" t="str">
        <f>IF(F1792="","",VLOOKUP(X1792,図書名リスト!$A$3:$W$900,11,0))</f>
        <v/>
      </c>
      <c r="M1792" s="43" t="str">
        <f>IF(F1792="","",VLOOKUP(X1792,図書名リスト!$A$3:$W$900,14,0))</f>
        <v/>
      </c>
      <c r="N1792" s="10" t="str">
        <f>IF(F1792="","",VLOOKUP(X1792,図書名リスト!$A$3:$W$900,17,0))</f>
        <v/>
      </c>
      <c r="O1792" s="11"/>
      <c r="P1792" s="23" t="str">
        <f>IF(F1792="","",VLOOKUP(X1792,図書名リスト!$A$3:$W$900,21,0))</f>
        <v/>
      </c>
      <c r="Q1792" s="22" t="str">
        <f>IF(F1792="","",VLOOKUP(X1792,図書名リスト!$A$3:$W$900,19,0))</f>
        <v/>
      </c>
      <c r="R1792" s="23" t="str">
        <f>IF(F1792="","",VLOOKUP(X1792,図書名リスト!$A$3:$W$900,20,0))</f>
        <v/>
      </c>
      <c r="S1792" s="22" t="str">
        <f>IF(F1792="","",VLOOKUP(X1792,図書名リスト!$A$3:$W$900,22,0))</f>
        <v/>
      </c>
      <c r="T1792" s="9" t="str">
        <f t="shared" si="135"/>
        <v xml:space="preserve"> </v>
      </c>
      <c r="U1792" s="9" t="str">
        <f t="shared" si="136"/>
        <v>　</v>
      </c>
      <c r="V1792" s="9" t="str">
        <f t="shared" si="137"/>
        <v xml:space="preserve"> </v>
      </c>
      <c r="W1792" s="9">
        <f t="shared" si="138"/>
        <v>0</v>
      </c>
      <c r="X1792" s="8" t="str">
        <f t="shared" si="139"/>
        <v/>
      </c>
    </row>
    <row r="1793" spans="1:24" ht="57" customHeight="1" x14ac:dyDescent="0.15">
      <c r="A1793" s="44"/>
      <c r="B1793" s="11"/>
      <c r="C1793" s="17"/>
      <c r="D1793" s="17"/>
      <c r="E1793" s="16"/>
      <c r="F1793" s="15"/>
      <c r="G1793" s="14"/>
      <c r="H1793" s="13" t="str">
        <f>IF(F1793="","",VLOOKUP(F1793,図書名リスト!$C$3:$W$900,16,0))</f>
        <v/>
      </c>
      <c r="I1793" s="12" t="str">
        <f>IF(F1793="","",VLOOKUP(X1793,図書名リスト!$A$3:$W$900,5,0))</f>
        <v/>
      </c>
      <c r="J1793" s="25" t="str">
        <f>IF(F1793="","",VLOOKUP(X1793,図書名リスト!$A$3:$W$900,9,0))</f>
        <v/>
      </c>
      <c r="K1793" s="24" t="str">
        <f>IF(F1793="","",VLOOKUP(X1793,図書名リスト!$A$3:$W$900,23,0))</f>
        <v/>
      </c>
      <c r="L1793" s="10" t="str">
        <f>IF(F1793="","",VLOOKUP(X1793,図書名リスト!$A$3:$W$900,11,0))</f>
        <v/>
      </c>
      <c r="M1793" s="43" t="str">
        <f>IF(F1793="","",VLOOKUP(X1793,図書名リスト!$A$3:$W$900,14,0))</f>
        <v/>
      </c>
      <c r="N1793" s="10" t="str">
        <f>IF(F1793="","",VLOOKUP(X1793,図書名リスト!$A$3:$W$900,17,0))</f>
        <v/>
      </c>
      <c r="O1793" s="11"/>
      <c r="P1793" s="23" t="str">
        <f>IF(F1793="","",VLOOKUP(X1793,図書名リスト!$A$3:$W$900,21,0))</f>
        <v/>
      </c>
      <c r="Q1793" s="22" t="str">
        <f>IF(F1793="","",VLOOKUP(X1793,図書名リスト!$A$3:$W$900,19,0))</f>
        <v/>
      </c>
      <c r="R1793" s="23" t="str">
        <f>IF(F1793="","",VLOOKUP(X1793,図書名リスト!$A$3:$W$900,20,0))</f>
        <v/>
      </c>
      <c r="S1793" s="22" t="str">
        <f>IF(F1793="","",VLOOKUP(X1793,図書名リスト!$A$3:$W$900,22,0))</f>
        <v/>
      </c>
      <c r="T1793" s="9" t="str">
        <f t="shared" si="135"/>
        <v xml:space="preserve"> </v>
      </c>
      <c r="U1793" s="9" t="str">
        <f t="shared" si="136"/>
        <v>　</v>
      </c>
      <c r="V1793" s="9" t="str">
        <f t="shared" si="137"/>
        <v xml:space="preserve"> </v>
      </c>
      <c r="W1793" s="9">
        <f t="shared" si="138"/>
        <v>0</v>
      </c>
      <c r="X1793" s="8" t="str">
        <f t="shared" si="139"/>
        <v/>
      </c>
    </row>
    <row r="1794" spans="1:24" ht="57" customHeight="1" x14ac:dyDescent="0.15">
      <c r="A1794" s="44"/>
      <c r="B1794" s="11"/>
      <c r="C1794" s="17"/>
      <c r="D1794" s="17"/>
      <c r="E1794" s="16"/>
      <c r="F1794" s="15"/>
      <c r="G1794" s="14"/>
      <c r="H1794" s="13" t="str">
        <f>IF(F1794="","",VLOOKUP(F1794,図書名リスト!$C$3:$W$900,16,0))</f>
        <v/>
      </c>
      <c r="I1794" s="12" t="str">
        <f>IF(F1794="","",VLOOKUP(X1794,図書名リスト!$A$3:$W$900,5,0))</f>
        <v/>
      </c>
      <c r="J1794" s="25" t="str">
        <f>IF(F1794="","",VLOOKUP(X1794,図書名リスト!$A$3:$W$900,9,0))</f>
        <v/>
      </c>
      <c r="K1794" s="24" t="str">
        <f>IF(F1794="","",VLOOKUP(X1794,図書名リスト!$A$3:$W$900,23,0))</f>
        <v/>
      </c>
      <c r="L1794" s="10" t="str">
        <f>IF(F1794="","",VLOOKUP(X1794,図書名リスト!$A$3:$W$900,11,0))</f>
        <v/>
      </c>
      <c r="M1794" s="43" t="str">
        <f>IF(F1794="","",VLOOKUP(X1794,図書名リスト!$A$3:$W$900,14,0))</f>
        <v/>
      </c>
      <c r="N1794" s="10" t="str">
        <f>IF(F1794="","",VLOOKUP(X1794,図書名リスト!$A$3:$W$900,17,0))</f>
        <v/>
      </c>
      <c r="O1794" s="11"/>
      <c r="P1794" s="23" t="str">
        <f>IF(F1794="","",VLOOKUP(X1794,図書名リスト!$A$3:$W$900,21,0))</f>
        <v/>
      </c>
      <c r="Q1794" s="22" t="str">
        <f>IF(F1794="","",VLOOKUP(X1794,図書名リスト!$A$3:$W$900,19,0))</f>
        <v/>
      </c>
      <c r="R1794" s="23" t="str">
        <f>IF(F1794="","",VLOOKUP(X1794,図書名リスト!$A$3:$W$900,20,0))</f>
        <v/>
      </c>
      <c r="S1794" s="22" t="str">
        <f>IF(F1794="","",VLOOKUP(X1794,図書名リスト!$A$3:$W$900,22,0))</f>
        <v/>
      </c>
      <c r="T1794" s="9" t="str">
        <f t="shared" si="135"/>
        <v xml:space="preserve"> </v>
      </c>
      <c r="U1794" s="9" t="str">
        <f t="shared" si="136"/>
        <v>　</v>
      </c>
      <c r="V1794" s="9" t="str">
        <f t="shared" si="137"/>
        <v xml:space="preserve"> </v>
      </c>
      <c r="W1794" s="9">
        <f t="shared" si="138"/>
        <v>0</v>
      </c>
      <c r="X1794" s="8" t="str">
        <f t="shared" si="139"/>
        <v/>
      </c>
    </row>
    <row r="1795" spans="1:24" ht="57" customHeight="1" x14ac:dyDescent="0.15">
      <c r="A1795" s="44"/>
      <c r="B1795" s="11"/>
      <c r="C1795" s="17"/>
      <c r="D1795" s="17"/>
      <c r="E1795" s="16"/>
      <c r="F1795" s="15"/>
      <c r="G1795" s="14"/>
      <c r="H1795" s="13" t="str">
        <f>IF(F1795="","",VLOOKUP(F1795,図書名リスト!$C$3:$W$900,16,0))</f>
        <v/>
      </c>
      <c r="I1795" s="12" t="str">
        <f>IF(F1795="","",VLOOKUP(X1795,図書名リスト!$A$3:$W$900,5,0))</f>
        <v/>
      </c>
      <c r="J1795" s="25" t="str">
        <f>IF(F1795="","",VLOOKUP(X1795,図書名リスト!$A$3:$W$900,9,0))</f>
        <v/>
      </c>
      <c r="K1795" s="24" t="str">
        <f>IF(F1795="","",VLOOKUP(X1795,図書名リスト!$A$3:$W$900,23,0))</f>
        <v/>
      </c>
      <c r="L1795" s="10" t="str">
        <f>IF(F1795="","",VLOOKUP(X1795,図書名リスト!$A$3:$W$900,11,0))</f>
        <v/>
      </c>
      <c r="M1795" s="43" t="str">
        <f>IF(F1795="","",VLOOKUP(X1795,図書名リスト!$A$3:$W$900,14,0))</f>
        <v/>
      </c>
      <c r="N1795" s="10" t="str">
        <f>IF(F1795="","",VLOOKUP(X1795,図書名リスト!$A$3:$W$900,17,0))</f>
        <v/>
      </c>
      <c r="O1795" s="11"/>
      <c r="P1795" s="23" t="str">
        <f>IF(F1795="","",VLOOKUP(X1795,図書名リスト!$A$3:$W$900,21,0))</f>
        <v/>
      </c>
      <c r="Q1795" s="22" t="str">
        <f>IF(F1795="","",VLOOKUP(X1795,図書名リスト!$A$3:$W$900,19,0))</f>
        <v/>
      </c>
      <c r="R1795" s="23" t="str">
        <f>IF(F1795="","",VLOOKUP(X1795,図書名リスト!$A$3:$W$900,20,0))</f>
        <v/>
      </c>
      <c r="S1795" s="22" t="str">
        <f>IF(F1795="","",VLOOKUP(X1795,図書名リスト!$A$3:$W$900,22,0))</f>
        <v/>
      </c>
      <c r="T1795" s="9" t="str">
        <f t="shared" si="135"/>
        <v xml:space="preserve"> </v>
      </c>
      <c r="U1795" s="9" t="str">
        <f t="shared" si="136"/>
        <v>　</v>
      </c>
      <c r="V1795" s="9" t="str">
        <f t="shared" si="137"/>
        <v xml:space="preserve"> </v>
      </c>
      <c r="W1795" s="9">
        <f t="shared" si="138"/>
        <v>0</v>
      </c>
      <c r="X1795" s="8" t="str">
        <f t="shared" si="139"/>
        <v/>
      </c>
    </row>
    <row r="1796" spans="1:24" ht="57" customHeight="1" x14ac:dyDescent="0.15">
      <c r="A1796" s="44"/>
      <c r="B1796" s="11"/>
      <c r="C1796" s="17"/>
      <c r="D1796" s="17"/>
      <c r="E1796" s="16"/>
      <c r="F1796" s="15"/>
      <c r="G1796" s="14"/>
      <c r="H1796" s="13" t="str">
        <f>IF(F1796="","",VLOOKUP(F1796,図書名リスト!$C$3:$W$900,16,0))</f>
        <v/>
      </c>
      <c r="I1796" s="12" t="str">
        <f>IF(F1796="","",VLOOKUP(X1796,図書名リスト!$A$3:$W$900,5,0))</f>
        <v/>
      </c>
      <c r="J1796" s="25" t="str">
        <f>IF(F1796="","",VLOOKUP(X1796,図書名リスト!$A$3:$W$900,9,0))</f>
        <v/>
      </c>
      <c r="K1796" s="24" t="str">
        <f>IF(F1796="","",VLOOKUP(X1796,図書名リスト!$A$3:$W$900,23,0))</f>
        <v/>
      </c>
      <c r="L1796" s="10" t="str">
        <f>IF(F1796="","",VLOOKUP(X1796,図書名リスト!$A$3:$W$900,11,0))</f>
        <v/>
      </c>
      <c r="M1796" s="43" t="str">
        <f>IF(F1796="","",VLOOKUP(X1796,図書名リスト!$A$3:$W$900,14,0))</f>
        <v/>
      </c>
      <c r="N1796" s="10" t="str">
        <f>IF(F1796="","",VLOOKUP(X1796,図書名リスト!$A$3:$W$900,17,0))</f>
        <v/>
      </c>
      <c r="O1796" s="11"/>
      <c r="P1796" s="23" t="str">
        <f>IF(F1796="","",VLOOKUP(X1796,図書名リスト!$A$3:$W$900,21,0))</f>
        <v/>
      </c>
      <c r="Q1796" s="22" t="str">
        <f>IF(F1796="","",VLOOKUP(X1796,図書名リスト!$A$3:$W$900,19,0))</f>
        <v/>
      </c>
      <c r="R1796" s="23" t="str">
        <f>IF(F1796="","",VLOOKUP(X1796,図書名リスト!$A$3:$W$900,20,0))</f>
        <v/>
      </c>
      <c r="S1796" s="22" t="str">
        <f>IF(F1796="","",VLOOKUP(X1796,図書名リスト!$A$3:$W$900,22,0))</f>
        <v/>
      </c>
      <c r="T1796" s="9" t="str">
        <f t="shared" si="135"/>
        <v xml:space="preserve"> </v>
      </c>
      <c r="U1796" s="9" t="str">
        <f t="shared" si="136"/>
        <v>　</v>
      </c>
      <c r="V1796" s="9" t="str">
        <f t="shared" si="137"/>
        <v xml:space="preserve"> </v>
      </c>
      <c r="W1796" s="9">
        <f t="shared" si="138"/>
        <v>0</v>
      </c>
      <c r="X1796" s="8" t="str">
        <f t="shared" si="139"/>
        <v/>
      </c>
    </row>
    <row r="1797" spans="1:24" ht="57" customHeight="1" x14ac:dyDescent="0.15">
      <c r="A1797" s="44"/>
      <c r="B1797" s="11"/>
      <c r="C1797" s="17"/>
      <c r="D1797" s="17"/>
      <c r="E1797" s="16"/>
      <c r="F1797" s="15"/>
      <c r="G1797" s="14"/>
      <c r="H1797" s="13" t="str">
        <f>IF(F1797="","",VLOOKUP(F1797,図書名リスト!$C$3:$W$900,16,0))</f>
        <v/>
      </c>
      <c r="I1797" s="12" t="str">
        <f>IF(F1797="","",VLOOKUP(X1797,図書名リスト!$A$3:$W$900,5,0))</f>
        <v/>
      </c>
      <c r="J1797" s="25" t="str">
        <f>IF(F1797="","",VLOOKUP(X1797,図書名リスト!$A$3:$W$900,9,0))</f>
        <v/>
      </c>
      <c r="K1797" s="24" t="str">
        <f>IF(F1797="","",VLOOKUP(X1797,図書名リスト!$A$3:$W$900,23,0))</f>
        <v/>
      </c>
      <c r="L1797" s="10" t="str">
        <f>IF(F1797="","",VLOOKUP(X1797,図書名リスト!$A$3:$W$900,11,0))</f>
        <v/>
      </c>
      <c r="M1797" s="43" t="str">
        <f>IF(F1797="","",VLOOKUP(X1797,図書名リスト!$A$3:$W$900,14,0))</f>
        <v/>
      </c>
      <c r="N1797" s="10" t="str">
        <f>IF(F1797="","",VLOOKUP(X1797,図書名リスト!$A$3:$W$900,17,0))</f>
        <v/>
      </c>
      <c r="O1797" s="11"/>
      <c r="P1797" s="23" t="str">
        <f>IF(F1797="","",VLOOKUP(X1797,図書名リスト!$A$3:$W$900,21,0))</f>
        <v/>
      </c>
      <c r="Q1797" s="22" t="str">
        <f>IF(F1797="","",VLOOKUP(X1797,図書名リスト!$A$3:$W$900,19,0))</f>
        <v/>
      </c>
      <c r="R1797" s="23" t="str">
        <f>IF(F1797="","",VLOOKUP(X1797,図書名リスト!$A$3:$W$900,20,0))</f>
        <v/>
      </c>
      <c r="S1797" s="22" t="str">
        <f>IF(F1797="","",VLOOKUP(X1797,図書名リスト!$A$3:$W$900,22,0))</f>
        <v/>
      </c>
      <c r="T1797" s="9" t="str">
        <f t="shared" si="135"/>
        <v xml:space="preserve"> </v>
      </c>
      <c r="U1797" s="9" t="str">
        <f t="shared" si="136"/>
        <v>　</v>
      </c>
      <c r="V1797" s="9" t="str">
        <f t="shared" si="137"/>
        <v xml:space="preserve"> </v>
      </c>
      <c r="W1797" s="9">
        <f t="shared" si="138"/>
        <v>0</v>
      </c>
      <c r="X1797" s="8" t="str">
        <f t="shared" si="139"/>
        <v/>
      </c>
    </row>
    <row r="1798" spans="1:24" ht="57" customHeight="1" x14ac:dyDescent="0.15">
      <c r="A1798" s="44"/>
      <c r="B1798" s="11"/>
      <c r="C1798" s="17"/>
      <c r="D1798" s="17"/>
      <c r="E1798" s="16"/>
      <c r="F1798" s="15"/>
      <c r="G1798" s="14"/>
      <c r="H1798" s="13" t="str">
        <f>IF(F1798="","",VLOOKUP(F1798,図書名リスト!$C$3:$W$900,16,0))</f>
        <v/>
      </c>
      <c r="I1798" s="12" t="str">
        <f>IF(F1798="","",VLOOKUP(X1798,図書名リスト!$A$3:$W$900,5,0))</f>
        <v/>
      </c>
      <c r="J1798" s="25" t="str">
        <f>IF(F1798="","",VLOOKUP(X1798,図書名リスト!$A$3:$W$900,9,0))</f>
        <v/>
      </c>
      <c r="K1798" s="24" t="str">
        <f>IF(F1798="","",VLOOKUP(X1798,図書名リスト!$A$3:$W$900,23,0))</f>
        <v/>
      </c>
      <c r="L1798" s="10" t="str">
        <f>IF(F1798="","",VLOOKUP(X1798,図書名リスト!$A$3:$W$900,11,0))</f>
        <v/>
      </c>
      <c r="M1798" s="43" t="str">
        <f>IF(F1798="","",VLOOKUP(X1798,図書名リスト!$A$3:$W$900,14,0))</f>
        <v/>
      </c>
      <c r="N1798" s="10" t="str">
        <f>IF(F1798="","",VLOOKUP(X1798,図書名リスト!$A$3:$W$900,17,0))</f>
        <v/>
      </c>
      <c r="O1798" s="11"/>
      <c r="P1798" s="23" t="str">
        <f>IF(F1798="","",VLOOKUP(X1798,図書名リスト!$A$3:$W$900,21,0))</f>
        <v/>
      </c>
      <c r="Q1798" s="22" t="str">
        <f>IF(F1798="","",VLOOKUP(X1798,図書名リスト!$A$3:$W$900,19,0))</f>
        <v/>
      </c>
      <c r="R1798" s="23" t="str">
        <f>IF(F1798="","",VLOOKUP(X1798,図書名リスト!$A$3:$W$900,20,0))</f>
        <v/>
      </c>
      <c r="S1798" s="22" t="str">
        <f>IF(F1798="","",VLOOKUP(X1798,図書名リスト!$A$3:$W$900,22,0))</f>
        <v/>
      </c>
      <c r="T1798" s="9" t="str">
        <f t="shared" si="135"/>
        <v xml:space="preserve"> </v>
      </c>
      <c r="U1798" s="9" t="str">
        <f t="shared" si="136"/>
        <v>　</v>
      </c>
      <c r="V1798" s="9" t="str">
        <f t="shared" si="137"/>
        <v xml:space="preserve"> </v>
      </c>
      <c r="W1798" s="9">
        <f t="shared" si="138"/>
        <v>0</v>
      </c>
      <c r="X1798" s="8" t="str">
        <f t="shared" si="139"/>
        <v/>
      </c>
    </row>
    <row r="1799" spans="1:24" ht="57" customHeight="1" x14ac:dyDescent="0.15">
      <c r="A1799" s="44"/>
      <c r="B1799" s="11"/>
      <c r="C1799" s="17"/>
      <c r="D1799" s="17"/>
      <c r="E1799" s="16"/>
      <c r="F1799" s="15"/>
      <c r="G1799" s="14"/>
      <c r="H1799" s="13" t="str">
        <f>IF(F1799="","",VLOOKUP(F1799,図書名リスト!$C$3:$W$900,16,0))</f>
        <v/>
      </c>
      <c r="I1799" s="12" t="str">
        <f>IF(F1799="","",VLOOKUP(X1799,図書名リスト!$A$3:$W$900,5,0))</f>
        <v/>
      </c>
      <c r="J1799" s="25" t="str">
        <f>IF(F1799="","",VLOOKUP(X1799,図書名リスト!$A$3:$W$900,9,0))</f>
        <v/>
      </c>
      <c r="K1799" s="24" t="str">
        <f>IF(F1799="","",VLOOKUP(X1799,図書名リスト!$A$3:$W$900,23,0))</f>
        <v/>
      </c>
      <c r="L1799" s="10" t="str">
        <f>IF(F1799="","",VLOOKUP(X1799,図書名リスト!$A$3:$W$900,11,0))</f>
        <v/>
      </c>
      <c r="M1799" s="43" t="str">
        <f>IF(F1799="","",VLOOKUP(X1799,図書名リスト!$A$3:$W$900,14,0))</f>
        <v/>
      </c>
      <c r="N1799" s="10" t="str">
        <f>IF(F1799="","",VLOOKUP(X1799,図書名リスト!$A$3:$W$900,17,0))</f>
        <v/>
      </c>
      <c r="O1799" s="11"/>
      <c r="P1799" s="23" t="str">
        <f>IF(F1799="","",VLOOKUP(X1799,図書名リスト!$A$3:$W$900,21,0))</f>
        <v/>
      </c>
      <c r="Q1799" s="22" t="str">
        <f>IF(F1799="","",VLOOKUP(X1799,図書名リスト!$A$3:$W$900,19,0))</f>
        <v/>
      </c>
      <c r="R1799" s="23" t="str">
        <f>IF(F1799="","",VLOOKUP(X1799,図書名リスト!$A$3:$W$900,20,0))</f>
        <v/>
      </c>
      <c r="S1799" s="22" t="str">
        <f>IF(F1799="","",VLOOKUP(X1799,図書名リスト!$A$3:$W$900,22,0))</f>
        <v/>
      </c>
      <c r="T1799" s="9" t="str">
        <f t="shared" si="135"/>
        <v xml:space="preserve"> </v>
      </c>
      <c r="U1799" s="9" t="str">
        <f t="shared" si="136"/>
        <v>　</v>
      </c>
      <c r="V1799" s="9" t="str">
        <f t="shared" si="137"/>
        <v xml:space="preserve"> </v>
      </c>
      <c r="W1799" s="9">
        <f t="shared" si="138"/>
        <v>0</v>
      </c>
      <c r="X1799" s="8" t="str">
        <f t="shared" si="139"/>
        <v/>
      </c>
    </row>
    <row r="1800" spans="1:24" ht="57" customHeight="1" x14ac:dyDescent="0.15">
      <c r="A1800" s="44"/>
      <c r="B1800" s="11"/>
      <c r="C1800" s="17"/>
      <c r="D1800" s="17"/>
      <c r="E1800" s="16"/>
      <c r="F1800" s="15"/>
      <c r="G1800" s="14"/>
      <c r="H1800" s="13" t="str">
        <f>IF(F1800="","",VLOOKUP(F1800,図書名リスト!$C$3:$W$900,16,0))</f>
        <v/>
      </c>
      <c r="I1800" s="12" t="str">
        <f>IF(F1800="","",VLOOKUP(X1800,図書名リスト!$A$3:$W$900,5,0))</f>
        <v/>
      </c>
      <c r="J1800" s="25" t="str">
        <f>IF(F1800="","",VLOOKUP(X1800,図書名リスト!$A$3:$W$900,9,0))</f>
        <v/>
      </c>
      <c r="K1800" s="24" t="str">
        <f>IF(F1800="","",VLOOKUP(X1800,図書名リスト!$A$3:$W$900,23,0))</f>
        <v/>
      </c>
      <c r="L1800" s="10" t="str">
        <f>IF(F1800="","",VLOOKUP(X1800,図書名リスト!$A$3:$W$900,11,0))</f>
        <v/>
      </c>
      <c r="M1800" s="43" t="str">
        <f>IF(F1800="","",VLOOKUP(X1800,図書名リスト!$A$3:$W$900,14,0))</f>
        <v/>
      </c>
      <c r="N1800" s="10" t="str">
        <f>IF(F1800="","",VLOOKUP(X1800,図書名リスト!$A$3:$W$900,17,0))</f>
        <v/>
      </c>
      <c r="O1800" s="11"/>
      <c r="P1800" s="23" t="str">
        <f>IF(F1800="","",VLOOKUP(X1800,図書名リスト!$A$3:$W$900,21,0))</f>
        <v/>
      </c>
      <c r="Q1800" s="22" t="str">
        <f>IF(F1800="","",VLOOKUP(X1800,図書名リスト!$A$3:$W$900,19,0))</f>
        <v/>
      </c>
      <c r="R1800" s="23" t="str">
        <f>IF(F1800="","",VLOOKUP(X1800,図書名リスト!$A$3:$W$900,20,0))</f>
        <v/>
      </c>
      <c r="S1800" s="22" t="str">
        <f>IF(F1800="","",VLOOKUP(X1800,図書名リスト!$A$3:$W$900,22,0))</f>
        <v/>
      </c>
      <c r="T1800" s="9" t="str">
        <f t="shared" si="135"/>
        <v xml:space="preserve"> </v>
      </c>
      <c r="U1800" s="9" t="str">
        <f t="shared" si="136"/>
        <v>　</v>
      </c>
      <c r="V1800" s="9" t="str">
        <f t="shared" si="137"/>
        <v xml:space="preserve"> </v>
      </c>
      <c r="W1800" s="9">
        <f t="shared" si="138"/>
        <v>0</v>
      </c>
      <c r="X1800" s="8" t="str">
        <f t="shared" si="139"/>
        <v/>
      </c>
    </row>
    <row r="1801" spans="1:24" ht="57" customHeight="1" x14ac:dyDescent="0.15">
      <c r="A1801" s="44"/>
      <c r="B1801" s="11"/>
      <c r="C1801" s="17"/>
      <c r="D1801" s="17"/>
      <c r="E1801" s="16"/>
      <c r="F1801" s="15"/>
      <c r="G1801" s="14"/>
      <c r="H1801" s="13" t="str">
        <f>IF(F1801="","",VLOOKUP(F1801,図書名リスト!$C$3:$W$900,16,0))</f>
        <v/>
      </c>
      <c r="I1801" s="12" t="str">
        <f>IF(F1801="","",VLOOKUP(X1801,図書名リスト!$A$3:$W$900,5,0))</f>
        <v/>
      </c>
      <c r="J1801" s="25" t="str">
        <f>IF(F1801="","",VLOOKUP(X1801,図書名リスト!$A$3:$W$900,9,0))</f>
        <v/>
      </c>
      <c r="K1801" s="24" t="str">
        <f>IF(F1801="","",VLOOKUP(X1801,図書名リスト!$A$3:$W$900,23,0))</f>
        <v/>
      </c>
      <c r="L1801" s="10" t="str">
        <f>IF(F1801="","",VLOOKUP(X1801,図書名リスト!$A$3:$W$900,11,0))</f>
        <v/>
      </c>
      <c r="M1801" s="43" t="str">
        <f>IF(F1801="","",VLOOKUP(X1801,図書名リスト!$A$3:$W$900,14,0))</f>
        <v/>
      </c>
      <c r="N1801" s="10" t="str">
        <f>IF(F1801="","",VLOOKUP(X1801,図書名リスト!$A$3:$W$900,17,0))</f>
        <v/>
      </c>
      <c r="O1801" s="11"/>
      <c r="P1801" s="23" t="str">
        <f>IF(F1801="","",VLOOKUP(X1801,図書名リスト!$A$3:$W$900,21,0))</f>
        <v/>
      </c>
      <c r="Q1801" s="22" t="str">
        <f>IF(F1801="","",VLOOKUP(X1801,図書名リスト!$A$3:$W$900,19,0))</f>
        <v/>
      </c>
      <c r="R1801" s="23" t="str">
        <f>IF(F1801="","",VLOOKUP(X1801,図書名リスト!$A$3:$W$900,20,0))</f>
        <v/>
      </c>
      <c r="S1801" s="22" t="str">
        <f>IF(F1801="","",VLOOKUP(X1801,図書名リスト!$A$3:$W$900,22,0))</f>
        <v/>
      </c>
      <c r="T1801" s="9" t="str">
        <f t="shared" si="135"/>
        <v xml:space="preserve"> </v>
      </c>
      <c r="U1801" s="9" t="str">
        <f t="shared" si="136"/>
        <v>　</v>
      </c>
      <c r="V1801" s="9" t="str">
        <f t="shared" si="137"/>
        <v xml:space="preserve"> </v>
      </c>
      <c r="W1801" s="9">
        <f t="shared" si="138"/>
        <v>0</v>
      </c>
      <c r="X1801" s="8" t="str">
        <f t="shared" si="139"/>
        <v/>
      </c>
    </row>
    <row r="1802" spans="1:24" ht="57" customHeight="1" x14ac:dyDescent="0.15">
      <c r="A1802" s="44"/>
      <c r="B1802" s="11"/>
      <c r="C1802" s="17"/>
      <c r="D1802" s="17"/>
      <c r="E1802" s="16"/>
      <c r="F1802" s="15"/>
      <c r="G1802" s="14"/>
      <c r="H1802" s="13" t="str">
        <f>IF(F1802="","",VLOOKUP(F1802,図書名リスト!$C$3:$W$900,16,0))</f>
        <v/>
      </c>
      <c r="I1802" s="12" t="str">
        <f>IF(F1802="","",VLOOKUP(X1802,図書名リスト!$A$3:$W$900,5,0))</f>
        <v/>
      </c>
      <c r="J1802" s="25" t="str">
        <f>IF(F1802="","",VLOOKUP(X1802,図書名リスト!$A$3:$W$900,9,0))</f>
        <v/>
      </c>
      <c r="K1802" s="24" t="str">
        <f>IF(F1802="","",VLOOKUP(X1802,図書名リスト!$A$3:$W$900,23,0))</f>
        <v/>
      </c>
      <c r="L1802" s="10" t="str">
        <f>IF(F1802="","",VLOOKUP(X1802,図書名リスト!$A$3:$W$900,11,0))</f>
        <v/>
      </c>
      <c r="M1802" s="43" t="str">
        <f>IF(F1802="","",VLOOKUP(X1802,図書名リスト!$A$3:$W$900,14,0))</f>
        <v/>
      </c>
      <c r="N1802" s="10" t="str">
        <f>IF(F1802="","",VLOOKUP(X1802,図書名リスト!$A$3:$W$900,17,0))</f>
        <v/>
      </c>
      <c r="O1802" s="11"/>
      <c r="P1802" s="23" t="str">
        <f>IF(F1802="","",VLOOKUP(X1802,図書名リスト!$A$3:$W$900,21,0))</f>
        <v/>
      </c>
      <c r="Q1802" s="22" t="str">
        <f>IF(F1802="","",VLOOKUP(X1802,図書名リスト!$A$3:$W$900,19,0))</f>
        <v/>
      </c>
      <c r="R1802" s="23" t="str">
        <f>IF(F1802="","",VLOOKUP(X1802,図書名リスト!$A$3:$W$900,20,0))</f>
        <v/>
      </c>
      <c r="S1802" s="22" t="str">
        <f>IF(F1802="","",VLOOKUP(X1802,図書名リスト!$A$3:$W$900,22,0))</f>
        <v/>
      </c>
      <c r="T1802" s="9" t="str">
        <f t="shared" si="135"/>
        <v xml:space="preserve"> </v>
      </c>
      <c r="U1802" s="9" t="str">
        <f t="shared" si="136"/>
        <v>　</v>
      </c>
      <c r="V1802" s="9" t="str">
        <f t="shared" si="137"/>
        <v xml:space="preserve"> </v>
      </c>
      <c r="W1802" s="9">
        <f t="shared" si="138"/>
        <v>0</v>
      </c>
      <c r="X1802" s="8" t="str">
        <f t="shared" si="139"/>
        <v/>
      </c>
    </row>
    <row r="1803" spans="1:24" ht="57" customHeight="1" x14ac:dyDescent="0.15">
      <c r="A1803" s="44"/>
      <c r="B1803" s="11"/>
      <c r="C1803" s="17"/>
      <c r="D1803" s="17"/>
      <c r="E1803" s="16"/>
      <c r="F1803" s="15"/>
      <c r="G1803" s="14"/>
      <c r="H1803" s="13" t="str">
        <f>IF(F1803="","",VLOOKUP(F1803,図書名リスト!$C$3:$W$900,16,0))</f>
        <v/>
      </c>
      <c r="I1803" s="12" t="str">
        <f>IF(F1803="","",VLOOKUP(X1803,図書名リスト!$A$3:$W$900,5,0))</f>
        <v/>
      </c>
      <c r="J1803" s="25" t="str">
        <f>IF(F1803="","",VLOOKUP(X1803,図書名リスト!$A$3:$W$900,9,0))</f>
        <v/>
      </c>
      <c r="K1803" s="24" t="str">
        <f>IF(F1803="","",VLOOKUP(X1803,図書名リスト!$A$3:$W$900,23,0))</f>
        <v/>
      </c>
      <c r="L1803" s="10" t="str">
        <f>IF(F1803="","",VLOOKUP(X1803,図書名リスト!$A$3:$W$900,11,0))</f>
        <v/>
      </c>
      <c r="M1803" s="43" t="str">
        <f>IF(F1803="","",VLOOKUP(X1803,図書名リスト!$A$3:$W$900,14,0))</f>
        <v/>
      </c>
      <c r="N1803" s="10" t="str">
        <f>IF(F1803="","",VLOOKUP(X1803,図書名リスト!$A$3:$W$900,17,0))</f>
        <v/>
      </c>
      <c r="O1803" s="11"/>
      <c r="P1803" s="23" t="str">
        <f>IF(F1803="","",VLOOKUP(X1803,図書名リスト!$A$3:$W$900,21,0))</f>
        <v/>
      </c>
      <c r="Q1803" s="22" t="str">
        <f>IF(F1803="","",VLOOKUP(X1803,図書名リスト!$A$3:$W$900,19,0))</f>
        <v/>
      </c>
      <c r="R1803" s="23" t="str">
        <f>IF(F1803="","",VLOOKUP(X1803,図書名リスト!$A$3:$W$900,20,0))</f>
        <v/>
      </c>
      <c r="S1803" s="22" t="str">
        <f>IF(F1803="","",VLOOKUP(X1803,図書名リスト!$A$3:$W$900,22,0))</f>
        <v/>
      </c>
      <c r="T1803" s="9" t="str">
        <f t="shared" si="135"/>
        <v xml:space="preserve"> </v>
      </c>
      <c r="U1803" s="9" t="str">
        <f t="shared" si="136"/>
        <v>　</v>
      </c>
      <c r="V1803" s="9" t="str">
        <f t="shared" si="137"/>
        <v xml:space="preserve"> </v>
      </c>
      <c r="W1803" s="9">
        <f t="shared" si="138"/>
        <v>0</v>
      </c>
      <c r="X1803" s="8" t="str">
        <f t="shared" si="139"/>
        <v/>
      </c>
    </row>
    <row r="1804" spans="1:24" ht="57" customHeight="1" x14ac:dyDescent="0.15">
      <c r="A1804" s="44"/>
      <c r="B1804" s="11"/>
      <c r="C1804" s="17"/>
      <c r="D1804" s="17"/>
      <c r="E1804" s="16"/>
      <c r="F1804" s="15"/>
      <c r="G1804" s="14"/>
      <c r="H1804" s="13" t="str">
        <f>IF(F1804="","",VLOOKUP(F1804,図書名リスト!$C$3:$W$900,16,0))</f>
        <v/>
      </c>
      <c r="I1804" s="12" t="str">
        <f>IF(F1804="","",VLOOKUP(X1804,図書名リスト!$A$3:$W$900,5,0))</f>
        <v/>
      </c>
      <c r="J1804" s="25" t="str">
        <f>IF(F1804="","",VLOOKUP(X1804,図書名リスト!$A$3:$W$900,9,0))</f>
        <v/>
      </c>
      <c r="K1804" s="24" t="str">
        <f>IF(F1804="","",VLOOKUP(X1804,図書名リスト!$A$3:$W$900,23,0))</f>
        <v/>
      </c>
      <c r="L1804" s="10" t="str">
        <f>IF(F1804="","",VLOOKUP(X1804,図書名リスト!$A$3:$W$900,11,0))</f>
        <v/>
      </c>
      <c r="M1804" s="43" t="str">
        <f>IF(F1804="","",VLOOKUP(X1804,図書名リスト!$A$3:$W$900,14,0))</f>
        <v/>
      </c>
      <c r="N1804" s="10" t="str">
        <f>IF(F1804="","",VLOOKUP(X1804,図書名リスト!$A$3:$W$900,17,0))</f>
        <v/>
      </c>
      <c r="O1804" s="11"/>
      <c r="P1804" s="23" t="str">
        <f>IF(F1804="","",VLOOKUP(X1804,図書名リスト!$A$3:$W$900,21,0))</f>
        <v/>
      </c>
      <c r="Q1804" s="22" t="str">
        <f>IF(F1804="","",VLOOKUP(X1804,図書名リスト!$A$3:$W$900,19,0))</f>
        <v/>
      </c>
      <c r="R1804" s="23" t="str">
        <f>IF(F1804="","",VLOOKUP(X1804,図書名リスト!$A$3:$W$900,20,0))</f>
        <v/>
      </c>
      <c r="S1804" s="22" t="str">
        <f>IF(F1804="","",VLOOKUP(X1804,図書名リスト!$A$3:$W$900,22,0))</f>
        <v/>
      </c>
      <c r="T1804" s="9" t="str">
        <f t="shared" si="135"/>
        <v xml:space="preserve"> </v>
      </c>
      <c r="U1804" s="9" t="str">
        <f t="shared" si="136"/>
        <v>　</v>
      </c>
      <c r="V1804" s="9" t="str">
        <f t="shared" si="137"/>
        <v xml:space="preserve"> </v>
      </c>
      <c r="W1804" s="9">
        <f t="shared" si="138"/>
        <v>0</v>
      </c>
      <c r="X1804" s="8" t="str">
        <f t="shared" si="139"/>
        <v/>
      </c>
    </row>
    <row r="1805" spans="1:24" ht="57" customHeight="1" x14ac:dyDescent="0.15">
      <c r="A1805" s="44"/>
      <c r="B1805" s="11"/>
      <c r="C1805" s="17"/>
      <c r="D1805" s="17"/>
      <c r="E1805" s="16"/>
      <c r="F1805" s="15"/>
      <c r="G1805" s="14"/>
      <c r="H1805" s="13" t="str">
        <f>IF(F1805="","",VLOOKUP(F1805,図書名リスト!$C$3:$W$900,16,0))</f>
        <v/>
      </c>
      <c r="I1805" s="12" t="str">
        <f>IF(F1805="","",VLOOKUP(X1805,図書名リスト!$A$3:$W$900,5,0))</f>
        <v/>
      </c>
      <c r="J1805" s="25" t="str">
        <f>IF(F1805="","",VLOOKUP(X1805,図書名リスト!$A$3:$W$900,9,0))</f>
        <v/>
      </c>
      <c r="K1805" s="24" t="str">
        <f>IF(F1805="","",VLOOKUP(X1805,図書名リスト!$A$3:$W$900,23,0))</f>
        <v/>
      </c>
      <c r="L1805" s="10" t="str">
        <f>IF(F1805="","",VLOOKUP(X1805,図書名リスト!$A$3:$W$900,11,0))</f>
        <v/>
      </c>
      <c r="M1805" s="43" t="str">
        <f>IF(F1805="","",VLOOKUP(X1805,図書名リスト!$A$3:$W$900,14,0))</f>
        <v/>
      </c>
      <c r="N1805" s="10" t="str">
        <f>IF(F1805="","",VLOOKUP(X1805,図書名リスト!$A$3:$W$900,17,0))</f>
        <v/>
      </c>
      <c r="O1805" s="11"/>
      <c r="P1805" s="23" t="str">
        <f>IF(F1805="","",VLOOKUP(X1805,図書名リスト!$A$3:$W$900,21,0))</f>
        <v/>
      </c>
      <c r="Q1805" s="22" t="str">
        <f>IF(F1805="","",VLOOKUP(X1805,図書名リスト!$A$3:$W$900,19,0))</f>
        <v/>
      </c>
      <c r="R1805" s="23" t="str">
        <f>IF(F1805="","",VLOOKUP(X1805,図書名リスト!$A$3:$W$900,20,0))</f>
        <v/>
      </c>
      <c r="S1805" s="22" t="str">
        <f>IF(F1805="","",VLOOKUP(X1805,図書名リスト!$A$3:$W$900,22,0))</f>
        <v/>
      </c>
      <c r="T1805" s="9" t="str">
        <f t="shared" si="135"/>
        <v xml:space="preserve"> </v>
      </c>
      <c r="U1805" s="9" t="str">
        <f t="shared" si="136"/>
        <v>　</v>
      </c>
      <c r="V1805" s="9" t="str">
        <f t="shared" si="137"/>
        <v xml:space="preserve"> </v>
      </c>
      <c r="W1805" s="9">
        <f t="shared" si="138"/>
        <v>0</v>
      </c>
      <c r="X1805" s="8" t="str">
        <f t="shared" si="139"/>
        <v/>
      </c>
    </row>
    <row r="1806" spans="1:24" ht="57" customHeight="1" x14ac:dyDescent="0.15">
      <c r="A1806" s="44"/>
      <c r="B1806" s="11"/>
      <c r="C1806" s="17"/>
      <c r="D1806" s="17"/>
      <c r="E1806" s="16"/>
      <c r="F1806" s="15"/>
      <c r="G1806" s="14"/>
      <c r="H1806" s="13" t="str">
        <f>IF(F1806="","",VLOOKUP(F1806,図書名リスト!$C$3:$W$900,16,0))</f>
        <v/>
      </c>
      <c r="I1806" s="12" t="str">
        <f>IF(F1806="","",VLOOKUP(X1806,図書名リスト!$A$3:$W$900,5,0))</f>
        <v/>
      </c>
      <c r="J1806" s="25" t="str">
        <f>IF(F1806="","",VLOOKUP(X1806,図書名リスト!$A$3:$W$900,9,0))</f>
        <v/>
      </c>
      <c r="K1806" s="24" t="str">
        <f>IF(F1806="","",VLOOKUP(X1806,図書名リスト!$A$3:$W$900,23,0))</f>
        <v/>
      </c>
      <c r="L1806" s="10" t="str">
        <f>IF(F1806="","",VLOOKUP(X1806,図書名リスト!$A$3:$W$900,11,0))</f>
        <v/>
      </c>
      <c r="M1806" s="43" t="str">
        <f>IF(F1806="","",VLOOKUP(X1806,図書名リスト!$A$3:$W$900,14,0))</f>
        <v/>
      </c>
      <c r="N1806" s="10" t="str">
        <f>IF(F1806="","",VLOOKUP(X1806,図書名リスト!$A$3:$W$900,17,0))</f>
        <v/>
      </c>
      <c r="O1806" s="11"/>
      <c r="P1806" s="23" t="str">
        <f>IF(F1806="","",VLOOKUP(X1806,図書名リスト!$A$3:$W$900,21,0))</f>
        <v/>
      </c>
      <c r="Q1806" s="22" t="str">
        <f>IF(F1806="","",VLOOKUP(X1806,図書名リスト!$A$3:$W$900,19,0))</f>
        <v/>
      </c>
      <c r="R1806" s="23" t="str">
        <f>IF(F1806="","",VLOOKUP(X1806,図書名リスト!$A$3:$W$900,20,0))</f>
        <v/>
      </c>
      <c r="S1806" s="22" t="str">
        <f>IF(F1806="","",VLOOKUP(X1806,図書名リスト!$A$3:$W$900,22,0))</f>
        <v/>
      </c>
      <c r="T1806" s="9" t="str">
        <f t="shared" si="135"/>
        <v xml:space="preserve"> </v>
      </c>
      <c r="U1806" s="9" t="str">
        <f t="shared" si="136"/>
        <v>　</v>
      </c>
      <c r="V1806" s="9" t="str">
        <f t="shared" si="137"/>
        <v xml:space="preserve"> </v>
      </c>
      <c r="W1806" s="9">
        <f t="shared" si="138"/>
        <v>0</v>
      </c>
      <c r="X1806" s="8" t="str">
        <f t="shared" si="139"/>
        <v/>
      </c>
    </row>
    <row r="1807" spans="1:24" ht="57" customHeight="1" x14ac:dyDescent="0.15">
      <c r="A1807" s="44"/>
      <c r="B1807" s="11"/>
      <c r="C1807" s="17"/>
      <c r="D1807" s="17"/>
      <c r="E1807" s="16"/>
      <c r="F1807" s="15"/>
      <c r="G1807" s="14"/>
      <c r="H1807" s="13" t="str">
        <f>IF(F1807="","",VLOOKUP(F1807,図書名リスト!$C$3:$W$900,16,0))</f>
        <v/>
      </c>
      <c r="I1807" s="12" t="str">
        <f>IF(F1807="","",VLOOKUP(X1807,図書名リスト!$A$3:$W$900,5,0))</f>
        <v/>
      </c>
      <c r="J1807" s="25" t="str">
        <f>IF(F1807="","",VLOOKUP(X1807,図書名リスト!$A$3:$W$900,9,0))</f>
        <v/>
      </c>
      <c r="K1807" s="24" t="str">
        <f>IF(F1807="","",VLOOKUP(X1807,図書名リスト!$A$3:$W$900,23,0))</f>
        <v/>
      </c>
      <c r="L1807" s="10" t="str">
        <f>IF(F1807="","",VLOOKUP(X1807,図書名リスト!$A$3:$W$900,11,0))</f>
        <v/>
      </c>
      <c r="M1807" s="43" t="str">
        <f>IF(F1807="","",VLOOKUP(X1807,図書名リスト!$A$3:$W$900,14,0))</f>
        <v/>
      </c>
      <c r="N1807" s="10" t="str">
        <f>IF(F1807="","",VLOOKUP(X1807,図書名リスト!$A$3:$W$900,17,0))</f>
        <v/>
      </c>
      <c r="O1807" s="11"/>
      <c r="P1807" s="23" t="str">
        <f>IF(F1807="","",VLOOKUP(X1807,図書名リスト!$A$3:$W$900,21,0))</f>
        <v/>
      </c>
      <c r="Q1807" s="22" t="str">
        <f>IF(F1807="","",VLOOKUP(X1807,図書名リスト!$A$3:$W$900,19,0))</f>
        <v/>
      </c>
      <c r="R1807" s="23" t="str">
        <f>IF(F1807="","",VLOOKUP(X1807,図書名リスト!$A$3:$W$900,20,0))</f>
        <v/>
      </c>
      <c r="S1807" s="22" t="str">
        <f>IF(F1807="","",VLOOKUP(X1807,図書名リスト!$A$3:$W$900,22,0))</f>
        <v/>
      </c>
      <c r="T1807" s="9" t="str">
        <f t="shared" ref="T1807:T1870" si="140">IF($B1807=0," ",$L$2)</f>
        <v xml:space="preserve"> </v>
      </c>
      <c r="U1807" s="9" t="str">
        <f t="shared" ref="U1807:U1870" si="141">IF($B1807=0,"　",A1807)</f>
        <v>　</v>
      </c>
      <c r="V1807" s="9" t="str">
        <f t="shared" ref="V1807:V1870" si="142">IF($B1807=0," ",VLOOKUP(T1807,$Z$129:$AA$175,2,0))</f>
        <v xml:space="preserve"> </v>
      </c>
      <c r="W1807" s="9">
        <f t="shared" ref="W1807:W1870" si="143">B1807</f>
        <v>0</v>
      </c>
      <c r="X1807" s="8" t="str">
        <f t="shared" ref="X1807:X1870" si="144">IF(F1807&amp;G1807="","",CONCATENATE(F1807,G1807))</f>
        <v/>
      </c>
    </row>
    <row r="1808" spans="1:24" ht="57" customHeight="1" x14ac:dyDescent="0.15">
      <c r="A1808" s="44"/>
      <c r="B1808" s="11"/>
      <c r="C1808" s="17"/>
      <c r="D1808" s="17"/>
      <c r="E1808" s="16"/>
      <c r="F1808" s="15"/>
      <c r="G1808" s="14"/>
      <c r="H1808" s="13" t="str">
        <f>IF(F1808="","",VLOOKUP(F1808,図書名リスト!$C$3:$W$900,16,0))</f>
        <v/>
      </c>
      <c r="I1808" s="12" t="str">
        <f>IF(F1808="","",VLOOKUP(X1808,図書名リスト!$A$3:$W$900,5,0))</f>
        <v/>
      </c>
      <c r="J1808" s="25" t="str">
        <f>IF(F1808="","",VLOOKUP(X1808,図書名リスト!$A$3:$W$900,9,0))</f>
        <v/>
      </c>
      <c r="K1808" s="24" t="str">
        <f>IF(F1808="","",VLOOKUP(X1808,図書名リスト!$A$3:$W$900,23,0))</f>
        <v/>
      </c>
      <c r="L1808" s="10" t="str">
        <f>IF(F1808="","",VLOOKUP(X1808,図書名リスト!$A$3:$W$900,11,0))</f>
        <v/>
      </c>
      <c r="M1808" s="43" t="str">
        <f>IF(F1808="","",VLOOKUP(X1808,図書名リスト!$A$3:$W$900,14,0))</f>
        <v/>
      </c>
      <c r="N1808" s="10" t="str">
        <f>IF(F1808="","",VLOOKUP(X1808,図書名リスト!$A$3:$W$900,17,0))</f>
        <v/>
      </c>
      <c r="O1808" s="11"/>
      <c r="P1808" s="23" t="str">
        <f>IF(F1808="","",VLOOKUP(X1808,図書名リスト!$A$3:$W$900,21,0))</f>
        <v/>
      </c>
      <c r="Q1808" s="22" t="str">
        <f>IF(F1808="","",VLOOKUP(X1808,図書名リスト!$A$3:$W$900,19,0))</f>
        <v/>
      </c>
      <c r="R1808" s="23" t="str">
        <f>IF(F1808="","",VLOOKUP(X1808,図書名リスト!$A$3:$W$900,20,0))</f>
        <v/>
      </c>
      <c r="S1808" s="22" t="str">
        <f>IF(F1808="","",VLOOKUP(X1808,図書名リスト!$A$3:$W$900,22,0))</f>
        <v/>
      </c>
      <c r="T1808" s="9" t="str">
        <f t="shared" si="140"/>
        <v xml:space="preserve"> </v>
      </c>
      <c r="U1808" s="9" t="str">
        <f t="shared" si="141"/>
        <v>　</v>
      </c>
      <c r="V1808" s="9" t="str">
        <f t="shared" si="142"/>
        <v xml:space="preserve"> </v>
      </c>
      <c r="W1808" s="9">
        <f t="shared" si="143"/>
        <v>0</v>
      </c>
      <c r="X1808" s="8" t="str">
        <f t="shared" si="144"/>
        <v/>
      </c>
    </row>
    <row r="1809" spans="1:24" ht="57" customHeight="1" x14ac:dyDescent="0.15">
      <c r="A1809" s="44"/>
      <c r="B1809" s="11"/>
      <c r="C1809" s="17"/>
      <c r="D1809" s="17"/>
      <c r="E1809" s="16"/>
      <c r="F1809" s="15"/>
      <c r="G1809" s="14"/>
      <c r="H1809" s="13" t="str">
        <f>IF(F1809="","",VLOOKUP(F1809,図書名リスト!$C$3:$W$900,16,0))</f>
        <v/>
      </c>
      <c r="I1809" s="12" t="str">
        <f>IF(F1809="","",VLOOKUP(X1809,図書名リスト!$A$3:$W$900,5,0))</f>
        <v/>
      </c>
      <c r="J1809" s="25" t="str">
        <f>IF(F1809="","",VLOOKUP(X1809,図書名リスト!$A$3:$W$900,9,0))</f>
        <v/>
      </c>
      <c r="K1809" s="24" t="str">
        <f>IF(F1809="","",VLOOKUP(X1809,図書名リスト!$A$3:$W$900,23,0))</f>
        <v/>
      </c>
      <c r="L1809" s="10" t="str">
        <f>IF(F1809="","",VLOOKUP(X1809,図書名リスト!$A$3:$W$900,11,0))</f>
        <v/>
      </c>
      <c r="M1809" s="43" t="str">
        <f>IF(F1809="","",VLOOKUP(X1809,図書名リスト!$A$3:$W$900,14,0))</f>
        <v/>
      </c>
      <c r="N1809" s="10" t="str">
        <f>IF(F1809="","",VLOOKUP(X1809,図書名リスト!$A$3:$W$900,17,0))</f>
        <v/>
      </c>
      <c r="O1809" s="11"/>
      <c r="P1809" s="23" t="str">
        <f>IF(F1809="","",VLOOKUP(X1809,図書名リスト!$A$3:$W$900,21,0))</f>
        <v/>
      </c>
      <c r="Q1809" s="22" t="str">
        <f>IF(F1809="","",VLOOKUP(X1809,図書名リスト!$A$3:$W$900,19,0))</f>
        <v/>
      </c>
      <c r="R1809" s="23" t="str">
        <f>IF(F1809="","",VLOOKUP(X1809,図書名リスト!$A$3:$W$900,20,0))</f>
        <v/>
      </c>
      <c r="S1809" s="22" t="str">
        <f>IF(F1809="","",VLOOKUP(X1809,図書名リスト!$A$3:$W$900,22,0))</f>
        <v/>
      </c>
      <c r="T1809" s="9" t="str">
        <f t="shared" si="140"/>
        <v xml:space="preserve"> </v>
      </c>
      <c r="U1809" s="9" t="str">
        <f t="shared" si="141"/>
        <v>　</v>
      </c>
      <c r="V1809" s="9" t="str">
        <f t="shared" si="142"/>
        <v xml:space="preserve"> </v>
      </c>
      <c r="W1809" s="9">
        <f t="shared" si="143"/>
        <v>0</v>
      </c>
      <c r="X1809" s="8" t="str">
        <f t="shared" si="144"/>
        <v/>
      </c>
    </row>
    <row r="1810" spans="1:24" ht="57" customHeight="1" x14ac:dyDescent="0.15">
      <c r="A1810" s="44"/>
      <c r="B1810" s="11"/>
      <c r="C1810" s="17"/>
      <c r="D1810" s="17"/>
      <c r="E1810" s="16"/>
      <c r="F1810" s="15"/>
      <c r="G1810" s="14"/>
      <c r="H1810" s="13" t="str">
        <f>IF(F1810="","",VLOOKUP(F1810,図書名リスト!$C$3:$W$900,16,0))</f>
        <v/>
      </c>
      <c r="I1810" s="12" t="str">
        <f>IF(F1810="","",VLOOKUP(X1810,図書名リスト!$A$3:$W$900,5,0))</f>
        <v/>
      </c>
      <c r="J1810" s="25" t="str">
        <f>IF(F1810="","",VLOOKUP(X1810,図書名リスト!$A$3:$W$900,9,0))</f>
        <v/>
      </c>
      <c r="K1810" s="24" t="str">
        <f>IF(F1810="","",VLOOKUP(X1810,図書名リスト!$A$3:$W$900,23,0))</f>
        <v/>
      </c>
      <c r="L1810" s="10" t="str">
        <f>IF(F1810="","",VLOOKUP(X1810,図書名リスト!$A$3:$W$900,11,0))</f>
        <v/>
      </c>
      <c r="M1810" s="43" t="str">
        <f>IF(F1810="","",VLOOKUP(X1810,図書名リスト!$A$3:$W$900,14,0))</f>
        <v/>
      </c>
      <c r="N1810" s="10" t="str">
        <f>IF(F1810="","",VLOOKUP(X1810,図書名リスト!$A$3:$W$900,17,0))</f>
        <v/>
      </c>
      <c r="O1810" s="11"/>
      <c r="P1810" s="23" t="str">
        <f>IF(F1810="","",VLOOKUP(X1810,図書名リスト!$A$3:$W$900,21,0))</f>
        <v/>
      </c>
      <c r="Q1810" s="22" t="str">
        <f>IF(F1810="","",VLOOKUP(X1810,図書名リスト!$A$3:$W$900,19,0))</f>
        <v/>
      </c>
      <c r="R1810" s="23" t="str">
        <f>IF(F1810="","",VLOOKUP(X1810,図書名リスト!$A$3:$W$900,20,0))</f>
        <v/>
      </c>
      <c r="S1810" s="22" t="str">
        <f>IF(F1810="","",VLOOKUP(X1810,図書名リスト!$A$3:$W$900,22,0))</f>
        <v/>
      </c>
      <c r="T1810" s="9" t="str">
        <f t="shared" si="140"/>
        <v xml:space="preserve"> </v>
      </c>
      <c r="U1810" s="9" t="str">
        <f t="shared" si="141"/>
        <v>　</v>
      </c>
      <c r="V1810" s="9" t="str">
        <f t="shared" si="142"/>
        <v xml:space="preserve"> </v>
      </c>
      <c r="W1810" s="9">
        <f t="shared" si="143"/>
        <v>0</v>
      </c>
      <c r="X1810" s="8" t="str">
        <f t="shared" si="144"/>
        <v/>
      </c>
    </row>
    <row r="1811" spans="1:24" ht="57" customHeight="1" x14ac:dyDescent="0.15">
      <c r="A1811" s="44"/>
      <c r="B1811" s="11"/>
      <c r="C1811" s="17"/>
      <c r="D1811" s="17"/>
      <c r="E1811" s="16"/>
      <c r="F1811" s="15"/>
      <c r="G1811" s="14"/>
      <c r="H1811" s="13" t="str">
        <f>IF(F1811="","",VLOOKUP(F1811,図書名リスト!$C$3:$W$900,16,0))</f>
        <v/>
      </c>
      <c r="I1811" s="12" t="str">
        <f>IF(F1811="","",VLOOKUP(X1811,図書名リスト!$A$3:$W$900,5,0))</f>
        <v/>
      </c>
      <c r="J1811" s="25" t="str">
        <f>IF(F1811="","",VLOOKUP(X1811,図書名リスト!$A$3:$W$900,9,0))</f>
        <v/>
      </c>
      <c r="K1811" s="24" t="str">
        <f>IF(F1811="","",VLOOKUP(X1811,図書名リスト!$A$3:$W$900,23,0))</f>
        <v/>
      </c>
      <c r="L1811" s="10" t="str">
        <f>IF(F1811="","",VLOOKUP(X1811,図書名リスト!$A$3:$W$900,11,0))</f>
        <v/>
      </c>
      <c r="M1811" s="43" t="str">
        <f>IF(F1811="","",VLOOKUP(X1811,図書名リスト!$A$3:$W$900,14,0))</f>
        <v/>
      </c>
      <c r="N1811" s="10" t="str">
        <f>IF(F1811="","",VLOOKUP(X1811,図書名リスト!$A$3:$W$900,17,0))</f>
        <v/>
      </c>
      <c r="O1811" s="11"/>
      <c r="P1811" s="23" t="str">
        <f>IF(F1811="","",VLOOKUP(X1811,図書名リスト!$A$3:$W$900,21,0))</f>
        <v/>
      </c>
      <c r="Q1811" s="22" t="str">
        <f>IF(F1811="","",VLOOKUP(X1811,図書名リスト!$A$3:$W$900,19,0))</f>
        <v/>
      </c>
      <c r="R1811" s="23" t="str">
        <f>IF(F1811="","",VLOOKUP(X1811,図書名リスト!$A$3:$W$900,20,0))</f>
        <v/>
      </c>
      <c r="S1811" s="22" t="str">
        <f>IF(F1811="","",VLOOKUP(X1811,図書名リスト!$A$3:$W$900,22,0))</f>
        <v/>
      </c>
      <c r="T1811" s="9" t="str">
        <f t="shared" si="140"/>
        <v xml:space="preserve"> </v>
      </c>
      <c r="U1811" s="9" t="str">
        <f t="shared" si="141"/>
        <v>　</v>
      </c>
      <c r="V1811" s="9" t="str">
        <f t="shared" si="142"/>
        <v xml:space="preserve"> </v>
      </c>
      <c r="W1811" s="9">
        <f t="shared" si="143"/>
        <v>0</v>
      </c>
      <c r="X1811" s="8" t="str">
        <f t="shared" si="144"/>
        <v/>
      </c>
    </row>
    <row r="1812" spans="1:24" ht="57" customHeight="1" x14ac:dyDescent="0.15">
      <c r="A1812" s="44"/>
      <c r="B1812" s="11"/>
      <c r="C1812" s="17"/>
      <c r="D1812" s="17"/>
      <c r="E1812" s="16"/>
      <c r="F1812" s="15"/>
      <c r="G1812" s="14"/>
      <c r="H1812" s="13" t="str">
        <f>IF(F1812="","",VLOOKUP(F1812,図書名リスト!$C$3:$W$900,16,0))</f>
        <v/>
      </c>
      <c r="I1812" s="12" t="str">
        <f>IF(F1812="","",VLOOKUP(X1812,図書名リスト!$A$3:$W$900,5,0))</f>
        <v/>
      </c>
      <c r="J1812" s="25" t="str">
        <f>IF(F1812="","",VLOOKUP(X1812,図書名リスト!$A$3:$W$900,9,0))</f>
        <v/>
      </c>
      <c r="K1812" s="24" t="str">
        <f>IF(F1812="","",VLOOKUP(X1812,図書名リスト!$A$3:$W$900,23,0))</f>
        <v/>
      </c>
      <c r="L1812" s="10" t="str">
        <f>IF(F1812="","",VLOOKUP(X1812,図書名リスト!$A$3:$W$900,11,0))</f>
        <v/>
      </c>
      <c r="M1812" s="43" t="str">
        <f>IF(F1812="","",VLOOKUP(X1812,図書名リスト!$A$3:$W$900,14,0))</f>
        <v/>
      </c>
      <c r="N1812" s="10" t="str">
        <f>IF(F1812="","",VLOOKUP(X1812,図書名リスト!$A$3:$W$900,17,0))</f>
        <v/>
      </c>
      <c r="O1812" s="11"/>
      <c r="P1812" s="23" t="str">
        <f>IF(F1812="","",VLOOKUP(X1812,図書名リスト!$A$3:$W$900,21,0))</f>
        <v/>
      </c>
      <c r="Q1812" s="22" t="str">
        <f>IF(F1812="","",VLOOKUP(X1812,図書名リスト!$A$3:$W$900,19,0))</f>
        <v/>
      </c>
      <c r="R1812" s="23" t="str">
        <f>IF(F1812="","",VLOOKUP(X1812,図書名リスト!$A$3:$W$900,20,0))</f>
        <v/>
      </c>
      <c r="S1812" s="22" t="str">
        <f>IF(F1812="","",VLOOKUP(X1812,図書名リスト!$A$3:$W$900,22,0))</f>
        <v/>
      </c>
      <c r="T1812" s="9" t="str">
        <f t="shared" si="140"/>
        <v xml:space="preserve"> </v>
      </c>
      <c r="U1812" s="9" t="str">
        <f t="shared" si="141"/>
        <v>　</v>
      </c>
      <c r="V1812" s="9" t="str">
        <f t="shared" si="142"/>
        <v xml:space="preserve"> </v>
      </c>
      <c r="W1812" s="9">
        <f t="shared" si="143"/>
        <v>0</v>
      </c>
      <c r="X1812" s="8" t="str">
        <f t="shared" si="144"/>
        <v/>
      </c>
    </row>
    <row r="1813" spans="1:24" ht="57" customHeight="1" x14ac:dyDescent="0.15">
      <c r="A1813" s="44"/>
      <c r="B1813" s="11"/>
      <c r="C1813" s="17"/>
      <c r="D1813" s="17"/>
      <c r="E1813" s="16"/>
      <c r="F1813" s="15"/>
      <c r="G1813" s="14"/>
      <c r="H1813" s="13" t="str">
        <f>IF(F1813="","",VLOOKUP(F1813,図書名リスト!$C$3:$W$900,16,0))</f>
        <v/>
      </c>
      <c r="I1813" s="12" t="str">
        <f>IF(F1813="","",VLOOKUP(X1813,図書名リスト!$A$3:$W$900,5,0))</f>
        <v/>
      </c>
      <c r="J1813" s="25" t="str">
        <f>IF(F1813="","",VLOOKUP(X1813,図書名リスト!$A$3:$W$900,9,0))</f>
        <v/>
      </c>
      <c r="K1813" s="24" t="str">
        <f>IF(F1813="","",VLOOKUP(X1813,図書名リスト!$A$3:$W$900,23,0))</f>
        <v/>
      </c>
      <c r="L1813" s="10" t="str">
        <f>IF(F1813="","",VLOOKUP(X1813,図書名リスト!$A$3:$W$900,11,0))</f>
        <v/>
      </c>
      <c r="M1813" s="43" t="str">
        <f>IF(F1813="","",VLOOKUP(X1813,図書名リスト!$A$3:$W$900,14,0))</f>
        <v/>
      </c>
      <c r="N1813" s="10" t="str">
        <f>IF(F1813="","",VLOOKUP(X1813,図書名リスト!$A$3:$W$900,17,0))</f>
        <v/>
      </c>
      <c r="O1813" s="11"/>
      <c r="P1813" s="23" t="str">
        <f>IF(F1813="","",VLOOKUP(X1813,図書名リスト!$A$3:$W$900,21,0))</f>
        <v/>
      </c>
      <c r="Q1813" s="22" t="str">
        <f>IF(F1813="","",VLOOKUP(X1813,図書名リスト!$A$3:$W$900,19,0))</f>
        <v/>
      </c>
      <c r="R1813" s="23" t="str">
        <f>IF(F1813="","",VLOOKUP(X1813,図書名リスト!$A$3:$W$900,20,0))</f>
        <v/>
      </c>
      <c r="S1813" s="22" t="str">
        <f>IF(F1813="","",VLOOKUP(X1813,図書名リスト!$A$3:$W$900,22,0))</f>
        <v/>
      </c>
      <c r="T1813" s="9" t="str">
        <f t="shared" si="140"/>
        <v xml:space="preserve"> </v>
      </c>
      <c r="U1813" s="9" t="str">
        <f t="shared" si="141"/>
        <v>　</v>
      </c>
      <c r="V1813" s="9" t="str">
        <f t="shared" si="142"/>
        <v xml:space="preserve"> </v>
      </c>
      <c r="W1813" s="9">
        <f t="shared" si="143"/>
        <v>0</v>
      </c>
      <c r="X1813" s="8" t="str">
        <f t="shared" si="144"/>
        <v/>
      </c>
    </row>
    <row r="1814" spans="1:24" ht="57" customHeight="1" x14ac:dyDescent="0.15">
      <c r="A1814" s="44"/>
      <c r="B1814" s="11"/>
      <c r="C1814" s="17"/>
      <c r="D1814" s="17"/>
      <c r="E1814" s="16"/>
      <c r="F1814" s="15"/>
      <c r="G1814" s="14"/>
      <c r="H1814" s="13" t="str">
        <f>IF(F1814="","",VLOOKUP(F1814,図書名リスト!$C$3:$W$900,16,0))</f>
        <v/>
      </c>
      <c r="I1814" s="12" t="str">
        <f>IF(F1814="","",VLOOKUP(X1814,図書名リスト!$A$3:$W$900,5,0))</f>
        <v/>
      </c>
      <c r="J1814" s="25" t="str">
        <f>IF(F1814="","",VLOOKUP(X1814,図書名リスト!$A$3:$W$900,9,0))</f>
        <v/>
      </c>
      <c r="K1814" s="24" t="str">
        <f>IF(F1814="","",VLOOKUP(X1814,図書名リスト!$A$3:$W$900,23,0))</f>
        <v/>
      </c>
      <c r="L1814" s="10" t="str">
        <f>IF(F1814="","",VLOOKUP(X1814,図書名リスト!$A$3:$W$900,11,0))</f>
        <v/>
      </c>
      <c r="M1814" s="43" t="str">
        <f>IF(F1814="","",VLOOKUP(X1814,図書名リスト!$A$3:$W$900,14,0))</f>
        <v/>
      </c>
      <c r="N1814" s="10" t="str">
        <f>IF(F1814="","",VLOOKUP(X1814,図書名リスト!$A$3:$W$900,17,0))</f>
        <v/>
      </c>
      <c r="O1814" s="11"/>
      <c r="P1814" s="23" t="str">
        <f>IF(F1814="","",VLOOKUP(X1814,図書名リスト!$A$3:$W$900,21,0))</f>
        <v/>
      </c>
      <c r="Q1814" s="22" t="str">
        <f>IF(F1814="","",VLOOKUP(X1814,図書名リスト!$A$3:$W$900,19,0))</f>
        <v/>
      </c>
      <c r="R1814" s="23" t="str">
        <f>IF(F1814="","",VLOOKUP(X1814,図書名リスト!$A$3:$W$900,20,0))</f>
        <v/>
      </c>
      <c r="S1814" s="22" t="str">
        <f>IF(F1814="","",VLOOKUP(X1814,図書名リスト!$A$3:$W$900,22,0))</f>
        <v/>
      </c>
      <c r="T1814" s="9" t="str">
        <f t="shared" si="140"/>
        <v xml:space="preserve"> </v>
      </c>
      <c r="U1814" s="9" t="str">
        <f t="shared" si="141"/>
        <v>　</v>
      </c>
      <c r="V1814" s="9" t="str">
        <f t="shared" si="142"/>
        <v xml:space="preserve"> </v>
      </c>
      <c r="W1814" s="9">
        <f t="shared" si="143"/>
        <v>0</v>
      </c>
      <c r="X1814" s="8" t="str">
        <f t="shared" si="144"/>
        <v/>
      </c>
    </row>
    <row r="1815" spans="1:24" ht="57" customHeight="1" x14ac:dyDescent="0.15">
      <c r="A1815" s="44"/>
      <c r="B1815" s="11"/>
      <c r="C1815" s="17"/>
      <c r="D1815" s="17"/>
      <c r="E1815" s="16"/>
      <c r="F1815" s="15"/>
      <c r="G1815" s="14"/>
      <c r="H1815" s="13" t="str">
        <f>IF(F1815="","",VLOOKUP(F1815,図書名リスト!$C$3:$W$900,16,0))</f>
        <v/>
      </c>
      <c r="I1815" s="12" t="str">
        <f>IF(F1815="","",VLOOKUP(X1815,図書名リスト!$A$3:$W$900,5,0))</f>
        <v/>
      </c>
      <c r="J1815" s="25" t="str">
        <f>IF(F1815="","",VLOOKUP(X1815,図書名リスト!$A$3:$W$900,9,0))</f>
        <v/>
      </c>
      <c r="K1815" s="24" t="str">
        <f>IF(F1815="","",VLOOKUP(X1815,図書名リスト!$A$3:$W$900,23,0))</f>
        <v/>
      </c>
      <c r="L1815" s="10" t="str">
        <f>IF(F1815="","",VLOOKUP(X1815,図書名リスト!$A$3:$W$900,11,0))</f>
        <v/>
      </c>
      <c r="M1815" s="43" t="str">
        <f>IF(F1815="","",VLOOKUP(X1815,図書名リスト!$A$3:$W$900,14,0))</f>
        <v/>
      </c>
      <c r="N1815" s="10" t="str">
        <f>IF(F1815="","",VLOOKUP(X1815,図書名リスト!$A$3:$W$900,17,0))</f>
        <v/>
      </c>
      <c r="O1815" s="11"/>
      <c r="P1815" s="23" t="str">
        <f>IF(F1815="","",VLOOKUP(X1815,図書名リスト!$A$3:$W$900,21,0))</f>
        <v/>
      </c>
      <c r="Q1815" s="22" t="str">
        <f>IF(F1815="","",VLOOKUP(X1815,図書名リスト!$A$3:$W$900,19,0))</f>
        <v/>
      </c>
      <c r="R1815" s="23" t="str">
        <f>IF(F1815="","",VLOOKUP(X1815,図書名リスト!$A$3:$W$900,20,0))</f>
        <v/>
      </c>
      <c r="S1815" s="22" t="str">
        <f>IF(F1815="","",VLOOKUP(X1815,図書名リスト!$A$3:$W$900,22,0))</f>
        <v/>
      </c>
      <c r="T1815" s="9" t="str">
        <f t="shared" si="140"/>
        <v xml:space="preserve"> </v>
      </c>
      <c r="U1815" s="9" t="str">
        <f t="shared" si="141"/>
        <v>　</v>
      </c>
      <c r="V1815" s="9" t="str">
        <f t="shared" si="142"/>
        <v xml:space="preserve"> </v>
      </c>
      <c r="W1815" s="9">
        <f t="shared" si="143"/>
        <v>0</v>
      </c>
      <c r="X1815" s="8" t="str">
        <f t="shared" si="144"/>
        <v/>
      </c>
    </row>
    <row r="1816" spans="1:24" ht="57" customHeight="1" x14ac:dyDescent="0.15">
      <c r="A1816" s="44"/>
      <c r="B1816" s="11"/>
      <c r="C1816" s="17"/>
      <c r="D1816" s="17"/>
      <c r="E1816" s="16"/>
      <c r="F1816" s="15"/>
      <c r="G1816" s="14"/>
      <c r="H1816" s="13" t="str">
        <f>IF(F1816="","",VLOOKUP(F1816,図書名リスト!$C$3:$W$900,16,0))</f>
        <v/>
      </c>
      <c r="I1816" s="12" t="str">
        <f>IF(F1816="","",VLOOKUP(X1816,図書名リスト!$A$3:$W$900,5,0))</f>
        <v/>
      </c>
      <c r="J1816" s="25" t="str">
        <f>IF(F1816="","",VLOOKUP(X1816,図書名リスト!$A$3:$W$900,9,0))</f>
        <v/>
      </c>
      <c r="K1816" s="24" t="str">
        <f>IF(F1816="","",VLOOKUP(X1816,図書名リスト!$A$3:$W$900,23,0))</f>
        <v/>
      </c>
      <c r="L1816" s="10" t="str">
        <f>IF(F1816="","",VLOOKUP(X1816,図書名リスト!$A$3:$W$900,11,0))</f>
        <v/>
      </c>
      <c r="M1816" s="43" t="str">
        <f>IF(F1816="","",VLOOKUP(X1816,図書名リスト!$A$3:$W$900,14,0))</f>
        <v/>
      </c>
      <c r="N1816" s="10" t="str">
        <f>IF(F1816="","",VLOOKUP(X1816,図書名リスト!$A$3:$W$900,17,0))</f>
        <v/>
      </c>
      <c r="O1816" s="11"/>
      <c r="P1816" s="23" t="str">
        <f>IF(F1816="","",VLOOKUP(X1816,図書名リスト!$A$3:$W$900,21,0))</f>
        <v/>
      </c>
      <c r="Q1816" s="22" t="str">
        <f>IF(F1816="","",VLOOKUP(X1816,図書名リスト!$A$3:$W$900,19,0))</f>
        <v/>
      </c>
      <c r="R1816" s="23" t="str">
        <f>IF(F1816="","",VLOOKUP(X1816,図書名リスト!$A$3:$W$900,20,0))</f>
        <v/>
      </c>
      <c r="S1816" s="22" t="str">
        <f>IF(F1816="","",VLOOKUP(X1816,図書名リスト!$A$3:$W$900,22,0))</f>
        <v/>
      </c>
      <c r="T1816" s="9" t="str">
        <f t="shared" si="140"/>
        <v xml:space="preserve"> </v>
      </c>
      <c r="U1816" s="9" t="str">
        <f t="shared" si="141"/>
        <v>　</v>
      </c>
      <c r="V1816" s="9" t="str">
        <f t="shared" si="142"/>
        <v xml:space="preserve"> </v>
      </c>
      <c r="W1816" s="9">
        <f t="shared" si="143"/>
        <v>0</v>
      </c>
      <c r="X1816" s="8" t="str">
        <f t="shared" si="144"/>
        <v/>
      </c>
    </row>
    <row r="1817" spans="1:24" ht="57" customHeight="1" x14ac:dyDescent="0.15">
      <c r="A1817" s="44"/>
      <c r="B1817" s="11"/>
      <c r="C1817" s="17"/>
      <c r="D1817" s="17"/>
      <c r="E1817" s="16"/>
      <c r="F1817" s="15"/>
      <c r="G1817" s="14"/>
      <c r="H1817" s="13" t="str">
        <f>IF(F1817="","",VLOOKUP(F1817,図書名リスト!$C$3:$W$900,16,0))</f>
        <v/>
      </c>
      <c r="I1817" s="12" t="str">
        <f>IF(F1817="","",VLOOKUP(X1817,図書名リスト!$A$3:$W$900,5,0))</f>
        <v/>
      </c>
      <c r="J1817" s="25" t="str">
        <f>IF(F1817="","",VLOOKUP(X1817,図書名リスト!$A$3:$W$900,9,0))</f>
        <v/>
      </c>
      <c r="K1817" s="24" t="str">
        <f>IF(F1817="","",VLOOKUP(X1817,図書名リスト!$A$3:$W$900,23,0))</f>
        <v/>
      </c>
      <c r="L1817" s="10" t="str">
        <f>IF(F1817="","",VLOOKUP(X1817,図書名リスト!$A$3:$W$900,11,0))</f>
        <v/>
      </c>
      <c r="M1817" s="43" t="str">
        <f>IF(F1817="","",VLOOKUP(X1817,図書名リスト!$A$3:$W$900,14,0))</f>
        <v/>
      </c>
      <c r="N1817" s="10" t="str">
        <f>IF(F1817="","",VLOOKUP(X1817,図書名リスト!$A$3:$W$900,17,0))</f>
        <v/>
      </c>
      <c r="O1817" s="11"/>
      <c r="P1817" s="23" t="str">
        <f>IF(F1817="","",VLOOKUP(X1817,図書名リスト!$A$3:$W$900,21,0))</f>
        <v/>
      </c>
      <c r="Q1817" s="22" t="str">
        <f>IF(F1817="","",VLOOKUP(X1817,図書名リスト!$A$3:$W$900,19,0))</f>
        <v/>
      </c>
      <c r="R1817" s="23" t="str">
        <f>IF(F1817="","",VLOOKUP(X1817,図書名リスト!$A$3:$W$900,20,0))</f>
        <v/>
      </c>
      <c r="S1817" s="22" t="str">
        <f>IF(F1817="","",VLOOKUP(X1817,図書名リスト!$A$3:$W$900,22,0))</f>
        <v/>
      </c>
      <c r="T1817" s="9" t="str">
        <f t="shared" si="140"/>
        <v xml:space="preserve"> </v>
      </c>
      <c r="U1817" s="9" t="str">
        <f t="shared" si="141"/>
        <v>　</v>
      </c>
      <c r="V1817" s="9" t="str">
        <f t="shared" si="142"/>
        <v xml:space="preserve"> </v>
      </c>
      <c r="W1817" s="9">
        <f t="shared" si="143"/>
        <v>0</v>
      </c>
      <c r="X1817" s="8" t="str">
        <f t="shared" si="144"/>
        <v/>
      </c>
    </row>
    <row r="1818" spans="1:24" ht="57" customHeight="1" x14ac:dyDescent="0.15">
      <c r="A1818" s="44"/>
      <c r="B1818" s="11"/>
      <c r="C1818" s="17"/>
      <c r="D1818" s="17"/>
      <c r="E1818" s="16"/>
      <c r="F1818" s="15"/>
      <c r="G1818" s="14"/>
      <c r="H1818" s="13" t="str">
        <f>IF(F1818="","",VLOOKUP(F1818,図書名リスト!$C$3:$W$900,16,0))</f>
        <v/>
      </c>
      <c r="I1818" s="12" t="str">
        <f>IF(F1818="","",VLOOKUP(X1818,図書名リスト!$A$3:$W$900,5,0))</f>
        <v/>
      </c>
      <c r="J1818" s="25" t="str">
        <f>IF(F1818="","",VLOOKUP(X1818,図書名リスト!$A$3:$W$900,9,0))</f>
        <v/>
      </c>
      <c r="K1818" s="24" t="str">
        <f>IF(F1818="","",VLOOKUP(X1818,図書名リスト!$A$3:$W$900,23,0))</f>
        <v/>
      </c>
      <c r="L1818" s="10" t="str">
        <f>IF(F1818="","",VLOOKUP(X1818,図書名リスト!$A$3:$W$900,11,0))</f>
        <v/>
      </c>
      <c r="M1818" s="43" t="str">
        <f>IF(F1818="","",VLOOKUP(X1818,図書名リスト!$A$3:$W$900,14,0))</f>
        <v/>
      </c>
      <c r="N1818" s="10" t="str">
        <f>IF(F1818="","",VLOOKUP(X1818,図書名リスト!$A$3:$W$900,17,0))</f>
        <v/>
      </c>
      <c r="O1818" s="11"/>
      <c r="P1818" s="23" t="str">
        <f>IF(F1818="","",VLOOKUP(X1818,図書名リスト!$A$3:$W$900,21,0))</f>
        <v/>
      </c>
      <c r="Q1818" s="22" t="str">
        <f>IF(F1818="","",VLOOKUP(X1818,図書名リスト!$A$3:$W$900,19,0))</f>
        <v/>
      </c>
      <c r="R1818" s="23" t="str">
        <f>IF(F1818="","",VLOOKUP(X1818,図書名リスト!$A$3:$W$900,20,0))</f>
        <v/>
      </c>
      <c r="S1818" s="22" t="str">
        <f>IF(F1818="","",VLOOKUP(X1818,図書名リスト!$A$3:$W$900,22,0))</f>
        <v/>
      </c>
      <c r="T1818" s="9" t="str">
        <f t="shared" si="140"/>
        <v xml:space="preserve"> </v>
      </c>
      <c r="U1818" s="9" t="str">
        <f t="shared" si="141"/>
        <v>　</v>
      </c>
      <c r="V1818" s="9" t="str">
        <f t="shared" si="142"/>
        <v xml:space="preserve"> </v>
      </c>
      <c r="W1818" s="9">
        <f t="shared" si="143"/>
        <v>0</v>
      </c>
      <c r="X1818" s="8" t="str">
        <f t="shared" si="144"/>
        <v/>
      </c>
    </row>
    <row r="1819" spans="1:24" ht="57" customHeight="1" x14ac:dyDescent="0.15">
      <c r="A1819" s="44"/>
      <c r="B1819" s="11"/>
      <c r="C1819" s="17"/>
      <c r="D1819" s="17"/>
      <c r="E1819" s="16"/>
      <c r="F1819" s="15"/>
      <c r="G1819" s="14"/>
      <c r="H1819" s="13" t="str">
        <f>IF(F1819="","",VLOOKUP(F1819,図書名リスト!$C$3:$W$900,16,0))</f>
        <v/>
      </c>
      <c r="I1819" s="12" t="str">
        <f>IF(F1819="","",VLOOKUP(X1819,図書名リスト!$A$3:$W$900,5,0))</f>
        <v/>
      </c>
      <c r="J1819" s="25" t="str">
        <f>IF(F1819="","",VLOOKUP(X1819,図書名リスト!$A$3:$W$900,9,0))</f>
        <v/>
      </c>
      <c r="K1819" s="24" t="str">
        <f>IF(F1819="","",VLOOKUP(X1819,図書名リスト!$A$3:$W$900,23,0))</f>
        <v/>
      </c>
      <c r="L1819" s="10" t="str">
        <f>IF(F1819="","",VLOOKUP(X1819,図書名リスト!$A$3:$W$900,11,0))</f>
        <v/>
      </c>
      <c r="M1819" s="43" t="str">
        <f>IF(F1819="","",VLOOKUP(X1819,図書名リスト!$A$3:$W$900,14,0))</f>
        <v/>
      </c>
      <c r="N1819" s="10" t="str">
        <f>IF(F1819="","",VLOOKUP(X1819,図書名リスト!$A$3:$W$900,17,0))</f>
        <v/>
      </c>
      <c r="O1819" s="11"/>
      <c r="P1819" s="23" t="str">
        <f>IF(F1819="","",VLOOKUP(X1819,図書名リスト!$A$3:$W$900,21,0))</f>
        <v/>
      </c>
      <c r="Q1819" s="22" t="str">
        <f>IF(F1819="","",VLOOKUP(X1819,図書名リスト!$A$3:$W$900,19,0))</f>
        <v/>
      </c>
      <c r="R1819" s="23" t="str">
        <f>IF(F1819="","",VLOOKUP(X1819,図書名リスト!$A$3:$W$900,20,0))</f>
        <v/>
      </c>
      <c r="S1819" s="22" t="str">
        <f>IF(F1819="","",VLOOKUP(X1819,図書名リスト!$A$3:$W$900,22,0))</f>
        <v/>
      </c>
      <c r="T1819" s="9" t="str">
        <f t="shared" si="140"/>
        <v xml:space="preserve"> </v>
      </c>
      <c r="U1819" s="9" t="str">
        <f t="shared" si="141"/>
        <v>　</v>
      </c>
      <c r="V1819" s="9" t="str">
        <f t="shared" si="142"/>
        <v xml:space="preserve"> </v>
      </c>
      <c r="W1819" s="9">
        <f t="shared" si="143"/>
        <v>0</v>
      </c>
      <c r="X1819" s="8" t="str">
        <f t="shared" si="144"/>
        <v/>
      </c>
    </row>
    <row r="1820" spans="1:24" ht="57" customHeight="1" x14ac:dyDescent="0.15">
      <c r="A1820" s="44"/>
      <c r="B1820" s="11"/>
      <c r="C1820" s="17"/>
      <c r="D1820" s="17"/>
      <c r="E1820" s="16"/>
      <c r="F1820" s="15"/>
      <c r="G1820" s="14"/>
      <c r="H1820" s="13" t="str">
        <f>IF(F1820="","",VLOOKUP(F1820,図書名リスト!$C$3:$W$900,16,0))</f>
        <v/>
      </c>
      <c r="I1820" s="12" t="str">
        <f>IF(F1820="","",VLOOKUP(X1820,図書名リスト!$A$3:$W$900,5,0))</f>
        <v/>
      </c>
      <c r="J1820" s="25" t="str">
        <f>IF(F1820="","",VLOOKUP(X1820,図書名リスト!$A$3:$W$900,9,0))</f>
        <v/>
      </c>
      <c r="K1820" s="24" t="str">
        <f>IF(F1820="","",VLOOKUP(X1820,図書名リスト!$A$3:$W$900,23,0))</f>
        <v/>
      </c>
      <c r="L1820" s="10" t="str">
        <f>IF(F1820="","",VLOOKUP(X1820,図書名リスト!$A$3:$W$900,11,0))</f>
        <v/>
      </c>
      <c r="M1820" s="43" t="str">
        <f>IF(F1820="","",VLOOKUP(X1820,図書名リスト!$A$3:$W$900,14,0))</f>
        <v/>
      </c>
      <c r="N1820" s="10" t="str">
        <f>IF(F1820="","",VLOOKUP(X1820,図書名リスト!$A$3:$W$900,17,0))</f>
        <v/>
      </c>
      <c r="O1820" s="11"/>
      <c r="P1820" s="23" t="str">
        <f>IF(F1820="","",VLOOKUP(X1820,図書名リスト!$A$3:$W$900,21,0))</f>
        <v/>
      </c>
      <c r="Q1820" s="22" t="str">
        <f>IF(F1820="","",VLOOKUP(X1820,図書名リスト!$A$3:$W$900,19,0))</f>
        <v/>
      </c>
      <c r="R1820" s="23" t="str">
        <f>IF(F1820="","",VLOOKUP(X1820,図書名リスト!$A$3:$W$900,20,0))</f>
        <v/>
      </c>
      <c r="S1820" s="22" t="str">
        <f>IF(F1820="","",VLOOKUP(X1820,図書名リスト!$A$3:$W$900,22,0))</f>
        <v/>
      </c>
      <c r="T1820" s="9" t="str">
        <f t="shared" si="140"/>
        <v xml:space="preserve"> </v>
      </c>
      <c r="U1820" s="9" t="str">
        <f t="shared" si="141"/>
        <v>　</v>
      </c>
      <c r="V1820" s="9" t="str">
        <f t="shared" si="142"/>
        <v xml:space="preserve"> </v>
      </c>
      <c r="W1820" s="9">
        <f t="shared" si="143"/>
        <v>0</v>
      </c>
      <c r="X1820" s="8" t="str">
        <f t="shared" si="144"/>
        <v/>
      </c>
    </row>
    <row r="1821" spans="1:24" ht="57" customHeight="1" x14ac:dyDescent="0.15">
      <c r="A1821" s="44"/>
      <c r="B1821" s="11"/>
      <c r="C1821" s="17"/>
      <c r="D1821" s="17"/>
      <c r="E1821" s="16"/>
      <c r="F1821" s="15"/>
      <c r="G1821" s="14"/>
      <c r="H1821" s="13" t="str">
        <f>IF(F1821="","",VLOOKUP(F1821,図書名リスト!$C$3:$W$900,16,0))</f>
        <v/>
      </c>
      <c r="I1821" s="12" t="str">
        <f>IF(F1821="","",VLOOKUP(X1821,図書名リスト!$A$3:$W$900,5,0))</f>
        <v/>
      </c>
      <c r="J1821" s="25" t="str">
        <f>IF(F1821="","",VLOOKUP(X1821,図書名リスト!$A$3:$W$900,9,0))</f>
        <v/>
      </c>
      <c r="K1821" s="24" t="str">
        <f>IF(F1821="","",VLOOKUP(X1821,図書名リスト!$A$3:$W$900,23,0))</f>
        <v/>
      </c>
      <c r="L1821" s="10" t="str">
        <f>IF(F1821="","",VLOOKUP(X1821,図書名リスト!$A$3:$W$900,11,0))</f>
        <v/>
      </c>
      <c r="M1821" s="43" t="str">
        <f>IF(F1821="","",VLOOKUP(X1821,図書名リスト!$A$3:$W$900,14,0))</f>
        <v/>
      </c>
      <c r="N1821" s="10" t="str">
        <f>IF(F1821="","",VLOOKUP(X1821,図書名リスト!$A$3:$W$900,17,0))</f>
        <v/>
      </c>
      <c r="O1821" s="11"/>
      <c r="P1821" s="23" t="str">
        <f>IF(F1821="","",VLOOKUP(X1821,図書名リスト!$A$3:$W$900,21,0))</f>
        <v/>
      </c>
      <c r="Q1821" s="22" t="str">
        <f>IF(F1821="","",VLOOKUP(X1821,図書名リスト!$A$3:$W$900,19,0))</f>
        <v/>
      </c>
      <c r="R1821" s="23" t="str">
        <f>IF(F1821="","",VLOOKUP(X1821,図書名リスト!$A$3:$W$900,20,0))</f>
        <v/>
      </c>
      <c r="S1821" s="22" t="str">
        <f>IF(F1821="","",VLOOKUP(X1821,図書名リスト!$A$3:$W$900,22,0))</f>
        <v/>
      </c>
      <c r="T1821" s="9" t="str">
        <f t="shared" si="140"/>
        <v xml:space="preserve"> </v>
      </c>
      <c r="U1821" s="9" t="str">
        <f t="shared" si="141"/>
        <v>　</v>
      </c>
      <c r="V1821" s="9" t="str">
        <f t="shared" si="142"/>
        <v xml:space="preserve"> </v>
      </c>
      <c r="W1821" s="9">
        <f t="shared" si="143"/>
        <v>0</v>
      </c>
      <c r="X1821" s="8" t="str">
        <f t="shared" si="144"/>
        <v/>
      </c>
    </row>
    <row r="1822" spans="1:24" ht="57" customHeight="1" x14ac:dyDescent="0.15">
      <c r="A1822" s="44"/>
      <c r="B1822" s="11"/>
      <c r="C1822" s="17"/>
      <c r="D1822" s="17"/>
      <c r="E1822" s="16"/>
      <c r="F1822" s="15"/>
      <c r="G1822" s="14"/>
      <c r="H1822" s="13" t="str">
        <f>IF(F1822="","",VLOOKUP(F1822,図書名リスト!$C$3:$W$900,16,0))</f>
        <v/>
      </c>
      <c r="I1822" s="12" t="str">
        <f>IF(F1822="","",VLOOKUP(X1822,図書名リスト!$A$3:$W$900,5,0))</f>
        <v/>
      </c>
      <c r="J1822" s="25" t="str">
        <f>IF(F1822="","",VLOOKUP(X1822,図書名リスト!$A$3:$W$900,9,0))</f>
        <v/>
      </c>
      <c r="K1822" s="24" t="str">
        <f>IF(F1822="","",VLOOKUP(X1822,図書名リスト!$A$3:$W$900,23,0))</f>
        <v/>
      </c>
      <c r="L1822" s="10" t="str">
        <f>IF(F1822="","",VLOOKUP(X1822,図書名リスト!$A$3:$W$900,11,0))</f>
        <v/>
      </c>
      <c r="M1822" s="43" t="str">
        <f>IF(F1822="","",VLOOKUP(X1822,図書名リスト!$A$3:$W$900,14,0))</f>
        <v/>
      </c>
      <c r="N1822" s="10" t="str">
        <f>IF(F1822="","",VLOOKUP(X1822,図書名リスト!$A$3:$W$900,17,0))</f>
        <v/>
      </c>
      <c r="O1822" s="11"/>
      <c r="P1822" s="23" t="str">
        <f>IF(F1822="","",VLOOKUP(X1822,図書名リスト!$A$3:$W$900,21,0))</f>
        <v/>
      </c>
      <c r="Q1822" s="22" t="str">
        <f>IF(F1822="","",VLOOKUP(X1822,図書名リスト!$A$3:$W$900,19,0))</f>
        <v/>
      </c>
      <c r="R1822" s="23" t="str">
        <f>IF(F1822="","",VLOOKUP(X1822,図書名リスト!$A$3:$W$900,20,0))</f>
        <v/>
      </c>
      <c r="S1822" s="22" t="str">
        <f>IF(F1822="","",VLOOKUP(X1822,図書名リスト!$A$3:$W$900,22,0))</f>
        <v/>
      </c>
      <c r="T1822" s="9" t="str">
        <f t="shared" si="140"/>
        <v xml:space="preserve"> </v>
      </c>
      <c r="U1822" s="9" t="str">
        <f t="shared" si="141"/>
        <v>　</v>
      </c>
      <c r="V1822" s="9" t="str">
        <f t="shared" si="142"/>
        <v xml:space="preserve"> </v>
      </c>
      <c r="W1822" s="9">
        <f t="shared" si="143"/>
        <v>0</v>
      </c>
      <c r="X1822" s="8" t="str">
        <f t="shared" si="144"/>
        <v/>
      </c>
    </row>
    <row r="1823" spans="1:24" ht="57" customHeight="1" x14ac:dyDescent="0.15">
      <c r="A1823" s="44"/>
      <c r="B1823" s="11"/>
      <c r="C1823" s="17"/>
      <c r="D1823" s="17"/>
      <c r="E1823" s="16"/>
      <c r="F1823" s="15"/>
      <c r="G1823" s="14"/>
      <c r="H1823" s="13" t="str">
        <f>IF(F1823="","",VLOOKUP(F1823,図書名リスト!$C$3:$W$900,16,0))</f>
        <v/>
      </c>
      <c r="I1823" s="12" t="str">
        <f>IF(F1823="","",VLOOKUP(X1823,図書名リスト!$A$3:$W$900,5,0))</f>
        <v/>
      </c>
      <c r="J1823" s="25" t="str">
        <f>IF(F1823="","",VLOOKUP(X1823,図書名リスト!$A$3:$W$900,9,0))</f>
        <v/>
      </c>
      <c r="K1823" s="24" t="str">
        <f>IF(F1823="","",VLOOKUP(X1823,図書名リスト!$A$3:$W$900,23,0))</f>
        <v/>
      </c>
      <c r="L1823" s="10" t="str">
        <f>IF(F1823="","",VLOOKUP(X1823,図書名リスト!$A$3:$W$900,11,0))</f>
        <v/>
      </c>
      <c r="M1823" s="43" t="str">
        <f>IF(F1823="","",VLOOKUP(X1823,図書名リスト!$A$3:$W$900,14,0))</f>
        <v/>
      </c>
      <c r="N1823" s="10" t="str">
        <f>IF(F1823="","",VLOOKUP(X1823,図書名リスト!$A$3:$W$900,17,0))</f>
        <v/>
      </c>
      <c r="O1823" s="11"/>
      <c r="P1823" s="23" t="str">
        <f>IF(F1823="","",VLOOKUP(X1823,図書名リスト!$A$3:$W$900,21,0))</f>
        <v/>
      </c>
      <c r="Q1823" s="22" t="str">
        <f>IF(F1823="","",VLOOKUP(X1823,図書名リスト!$A$3:$W$900,19,0))</f>
        <v/>
      </c>
      <c r="R1823" s="23" t="str">
        <f>IF(F1823="","",VLOOKUP(X1823,図書名リスト!$A$3:$W$900,20,0))</f>
        <v/>
      </c>
      <c r="S1823" s="22" t="str">
        <f>IF(F1823="","",VLOOKUP(X1823,図書名リスト!$A$3:$W$900,22,0))</f>
        <v/>
      </c>
      <c r="T1823" s="9" t="str">
        <f t="shared" si="140"/>
        <v xml:space="preserve"> </v>
      </c>
      <c r="U1823" s="9" t="str">
        <f t="shared" si="141"/>
        <v>　</v>
      </c>
      <c r="V1823" s="9" t="str">
        <f t="shared" si="142"/>
        <v xml:space="preserve"> </v>
      </c>
      <c r="W1823" s="9">
        <f t="shared" si="143"/>
        <v>0</v>
      </c>
      <c r="X1823" s="8" t="str">
        <f t="shared" si="144"/>
        <v/>
      </c>
    </row>
    <row r="1824" spans="1:24" ht="57" customHeight="1" x14ac:dyDescent="0.15">
      <c r="A1824" s="44"/>
      <c r="B1824" s="11"/>
      <c r="C1824" s="17"/>
      <c r="D1824" s="17"/>
      <c r="E1824" s="16"/>
      <c r="F1824" s="15"/>
      <c r="G1824" s="14"/>
      <c r="H1824" s="13" t="str">
        <f>IF(F1824="","",VLOOKUP(F1824,図書名リスト!$C$3:$W$900,16,0))</f>
        <v/>
      </c>
      <c r="I1824" s="12" t="str">
        <f>IF(F1824="","",VLOOKUP(X1824,図書名リスト!$A$3:$W$900,5,0))</f>
        <v/>
      </c>
      <c r="J1824" s="25" t="str">
        <f>IF(F1824="","",VLOOKUP(X1824,図書名リスト!$A$3:$W$900,9,0))</f>
        <v/>
      </c>
      <c r="K1824" s="24" t="str">
        <f>IF(F1824="","",VLOOKUP(X1824,図書名リスト!$A$3:$W$900,23,0))</f>
        <v/>
      </c>
      <c r="L1824" s="10" t="str">
        <f>IF(F1824="","",VLOOKUP(X1824,図書名リスト!$A$3:$W$900,11,0))</f>
        <v/>
      </c>
      <c r="M1824" s="43" t="str">
        <f>IF(F1824="","",VLOOKUP(X1824,図書名リスト!$A$3:$W$900,14,0))</f>
        <v/>
      </c>
      <c r="N1824" s="10" t="str">
        <f>IF(F1824="","",VLOOKUP(X1824,図書名リスト!$A$3:$W$900,17,0))</f>
        <v/>
      </c>
      <c r="O1824" s="11"/>
      <c r="P1824" s="23" t="str">
        <f>IF(F1824="","",VLOOKUP(X1824,図書名リスト!$A$3:$W$900,21,0))</f>
        <v/>
      </c>
      <c r="Q1824" s="22" t="str">
        <f>IF(F1824="","",VLOOKUP(X1824,図書名リスト!$A$3:$W$900,19,0))</f>
        <v/>
      </c>
      <c r="R1824" s="23" t="str">
        <f>IF(F1824="","",VLOOKUP(X1824,図書名リスト!$A$3:$W$900,20,0))</f>
        <v/>
      </c>
      <c r="S1824" s="22" t="str">
        <f>IF(F1824="","",VLOOKUP(X1824,図書名リスト!$A$3:$W$900,22,0))</f>
        <v/>
      </c>
      <c r="T1824" s="9" t="str">
        <f t="shared" si="140"/>
        <v xml:space="preserve"> </v>
      </c>
      <c r="U1824" s="9" t="str">
        <f t="shared" si="141"/>
        <v>　</v>
      </c>
      <c r="V1824" s="9" t="str">
        <f t="shared" si="142"/>
        <v xml:space="preserve"> </v>
      </c>
      <c r="W1824" s="9">
        <f t="shared" si="143"/>
        <v>0</v>
      </c>
      <c r="X1824" s="8" t="str">
        <f t="shared" si="144"/>
        <v/>
      </c>
    </row>
    <row r="1825" spans="1:24" ht="57" customHeight="1" x14ac:dyDescent="0.15">
      <c r="A1825" s="44"/>
      <c r="B1825" s="11"/>
      <c r="C1825" s="17"/>
      <c r="D1825" s="17"/>
      <c r="E1825" s="16"/>
      <c r="F1825" s="15"/>
      <c r="G1825" s="14"/>
      <c r="H1825" s="13" t="str">
        <f>IF(F1825="","",VLOOKUP(F1825,図書名リスト!$C$3:$W$900,16,0))</f>
        <v/>
      </c>
      <c r="I1825" s="12" t="str">
        <f>IF(F1825="","",VLOOKUP(X1825,図書名リスト!$A$3:$W$900,5,0))</f>
        <v/>
      </c>
      <c r="J1825" s="25" t="str">
        <f>IF(F1825="","",VLOOKUP(X1825,図書名リスト!$A$3:$W$900,9,0))</f>
        <v/>
      </c>
      <c r="K1825" s="24" t="str">
        <f>IF(F1825="","",VLOOKUP(X1825,図書名リスト!$A$3:$W$900,23,0))</f>
        <v/>
      </c>
      <c r="L1825" s="10" t="str">
        <f>IF(F1825="","",VLOOKUP(X1825,図書名リスト!$A$3:$W$900,11,0))</f>
        <v/>
      </c>
      <c r="M1825" s="43" t="str">
        <f>IF(F1825="","",VLOOKUP(X1825,図書名リスト!$A$3:$W$900,14,0))</f>
        <v/>
      </c>
      <c r="N1825" s="10" t="str">
        <f>IF(F1825="","",VLOOKUP(X1825,図書名リスト!$A$3:$W$900,17,0))</f>
        <v/>
      </c>
      <c r="O1825" s="11"/>
      <c r="P1825" s="23" t="str">
        <f>IF(F1825="","",VLOOKUP(X1825,図書名リスト!$A$3:$W$900,21,0))</f>
        <v/>
      </c>
      <c r="Q1825" s="22" t="str">
        <f>IF(F1825="","",VLOOKUP(X1825,図書名リスト!$A$3:$W$900,19,0))</f>
        <v/>
      </c>
      <c r="R1825" s="23" t="str">
        <f>IF(F1825="","",VLOOKUP(X1825,図書名リスト!$A$3:$W$900,20,0))</f>
        <v/>
      </c>
      <c r="S1825" s="22" t="str">
        <f>IF(F1825="","",VLOOKUP(X1825,図書名リスト!$A$3:$W$900,22,0))</f>
        <v/>
      </c>
      <c r="T1825" s="9" t="str">
        <f t="shared" si="140"/>
        <v xml:space="preserve"> </v>
      </c>
      <c r="U1825" s="9" t="str">
        <f t="shared" si="141"/>
        <v>　</v>
      </c>
      <c r="V1825" s="9" t="str">
        <f t="shared" si="142"/>
        <v xml:space="preserve"> </v>
      </c>
      <c r="W1825" s="9">
        <f t="shared" si="143"/>
        <v>0</v>
      </c>
      <c r="X1825" s="8" t="str">
        <f t="shared" si="144"/>
        <v/>
      </c>
    </row>
    <row r="1826" spans="1:24" ht="57" customHeight="1" x14ac:dyDescent="0.15">
      <c r="A1826" s="44"/>
      <c r="B1826" s="11"/>
      <c r="C1826" s="17"/>
      <c r="D1826" s="17"/>
      <c r="E1826" s="16"/>
      <c r="F1826" s="15"/>
      <c r="G1826" s="14"/>
      <c r="H1826" s="13" t="str">
        <f>IF(F1826="","",VLOOKUP(F1826,図書名リスト!$C$3:$W$900,16,0))</f>
        <v/>
      </c>
      <c r="I1826" s="12" t="str">
        <f>IF(F1826="","",VLOOKUP(X1826,図書名リスト!$A$3:$W$900,5,0))</f>
        <v/>
      </c>
      <c r="J1826" s="25" t="str">
        <f>IF(F1826="","",VLOOKUP(X1826,図書名リスト!$A$3:$W$900,9,0))</f>
        <v/>
      </c>
      <c r="K1826" s="24" t="str">
        <f>IF(F1826="","",VLOOKUP(X1826,図書名リスト!$A$3:$W$900,23,0))</f>
        <v/>
      </c>
      <c r="L1826" s="10" t="str">
        <f>IF(F1826="","",VLOOKUP(X1826,図書名リスト!$A$3:$W$900,11,0))</f>
        <v/>
      </c>
      <c r="M1826" s="43" t="str">
        <f>IF(F1826="","",VLOOKUP(X1826,図書名リスト!$A$3:$W$900,14,0))</f>
        <v/>
      </c>
      <c r="N1826" s="10" t="str">
        <f>IF(F1826="","",VLOOKUP(X1826,図書名リスト!$A$3:$W$900,17,0))</f>
        <v/>
      </c>
      <c r="O1826" s="11"/>
      <c r="P1826" s="23" t="str">
        <f>IF(F1826="","",VLOOKUP(X1826,図書名リスト!$A$3:$W$900,21,0))</f>
        <v/>
      </c>
      <c r="Q1826" s="22" t="str">
        <f>IF(F1826="","",VLOOKUP(X1826,図書名リスト!$A$3:$W$900,19,0))</f>
        <v/>
      </c>
      <c r="R1826" s="23" t="str">
        <f>IF(F1826="","",VLOOKUP(X1826,図書名リスト!$A$3:$W$900,20,0))</f>
        <v/>
      </c>
      <c r="S1826" s="22" t="str">
        <f>IF(F1826="","",VLOOKUP(X1826,図書名リスト!$A$3:$W$900,22,0))</f>
        <v/>
      </c>
      <c r="T1826" s="9" t="str">
        <f t="shared" si="140"/>
        <v xml:space="preserve"> </v>
      </c>
      <c r="U1826" s="9" t="str">
        <f t="shared" si="141"/>
        <v>　</v>
      </c>
      <c r="V1826" s="9" t="str">
        <f t="shared" si="142"/>
        <v xml:space="preserve"> </v>
      </c>
      <c r="W1826" s="9">
        <f t="shared" si="143"/>
        <v>0</v>
      </c>
      <c r="X1826" s="8" t="str">
        <f t="shared" si="144"/>
        <v/>
      </c>
    </row>
    <row r="1827" spans="1:24" ht="57" customHeight="1" x14ac:dyDescent="0.15">
      <c r="A1827" s="44"/>
      <c r="B1827" s="11"/>
      <c r="C1827" s="17"/>
      <c r="D1827" s="17"/>
      <c r="E1827" s="16"/>
      <c r="F1827" s="15"/>
      <c r="G1827" s="14"/>
      <c r="H1827" s="13" t="str">
        <f>IF(F1827="","",VLOOKUP(F1827,図書名リスト!$C$3:$W$900,16,0))</f>
        <v/>
      </c>
      <c r="I1827" s="12" t="str">
        <f>IF(F1827="","",VLOOKUP(X1827,図書名リスト!$A$3:$W$900,5,0))</f>
        <v/>
      </c>
      <c r="J1827" s="25" t="str">
        <f>IF(F1827="","",VLOOKUP(X1827,図書名リスト!$A$3:$W$900,9,0))</f>
        <v/>
      </c>
      <c r="K1827" s="24" t="str">
        <f>IF(F1827="","",VLOOKUP(X1827,図書名リスト!$A$3:$W$900,23,0))</f>
        <v/>
      </c>
      <c r="L1827" s="10" t="str">
        <f>IF(F1827="","",VLOOKUP(X1827,図書名リスト!$A$3:$W$900,11,0))</f>
        <v/>
      </c>
      <c r="M1827" s="43" t="str">
        <f>IF(F1827="","",VLOOKUP(X1827,図書名リスト!$A$3:$W$900,14,0))</f>
        <v/>
      </c>
      <c r="N1827" s="10" t="str">
        <f>IF(F1827="","",VLOOKUP(X1827,図書名リスト!$A$3:$W$900,17,0))</f>
        <v/>
      </c>
      <c r="O1827" s="11"/>
      <c r="P1827" s="23" t="str">
        <f>IF(F1827="","",VLOOKUP(X1827,図書名リスト!$A$3:$W$900,21,0))</f>
        <v/>
      </c>
      <c r="Q1827" s="22" t="str">
        <f>IF(F1827="","",VLOOKUP(X1827,図書名リスト!$A$3:$W$900,19,0))</f>
        <v/>
      </c>
      <c r="R1827" s="23" t="str">
        <f>IF(F1827="","",VLOOKUP(X1827,図書名リスト!$A$3:$W$900,20,0))</f>
        <v/>
      </c>
      <c r="S1827" s="22" t="str">
        <f>IF(F1827="","",VLOOKUP(X1827,図書名リスト!$A$3:$W$900,22,0))</f>
        <v/>
      </c>
      <c r="T1827" s="9" t="str">
        <f t="shared" si="140"/>
        <v xml:space="preserve"> </v>
      </c>
      <c r="U1827" s="9" t="str">
        <f t="shared" si="141"/>
        <v>　</v>
      </c>
      <c r="V1827" s="9" t="str">
        <f t="shared" si="142"/>
        <v xml:space="preserve"> </v>
      </c>
      <c r="W1827" s="9">
        <f t="shared" si="143"/>
        <v>0</v>
      </c>
      <c r="X1827" s="8" t="str">
        <f t="shared" si="144"/>
        <v/>
      </c>
    </row>
    <row r="1828" spans="1:24" ht="57" customHeight="1" x14ac:dyDescent="0.15">
      <c r="A1828" s="44"/>
      <c r="B1828" s="11"/>
      <c r="C1828" s="17"/>
      <c r="D1828" s="17"/>
      <c r="E1828" s="16"/>
      <c r="F1828" s="15"/>
      <c r="G1828" s="14"/>
      <c r="H1828" s="13" t="str">
        <f>IF(F1828="","",VLOOKUP(F1828,図書名リスト!$C$3:$W$900,16,0))</f>
        <v/>
      </c>
      <c r="I1828" s="12" t="str">
        <f>IF(F1828="","",VLOOKUP(X1828,図書名リスト!$A$3:$W$900,5,0))</f>
        <v/>
      </c>
      <c r="J1828" s="25" t="str">
        <f>IF(F1828="","",VLOOKUP(X1828,図書名リスト!$A$3:$W$900,9,0))</f>
        <v/>
      </c>
      <c r="K1828" s="24" t="str">
        <f>IF(F1828="","",VLOOKUP(X1828,図書名リスト!$A$3:$W$900,23,0))</f>
        <v/>
      </c>
      <c r="L1828" s="10" t="str">
        <f>IF(F1828="","",VLOOKUP(X1828,図書名リスト!$A$3:$W$900,11,0))</f>
        <v/>
      </c>
      <c r="M1828" s="43" t="str">
        <f>IF(F1828="","",VLOOKUP(X1828,図書名リスト!$A$3:$W$900,14,0))</f>
        <v/>
      </c>
      <c r="N1828" s="10" t="str">
        <f>IF(F1828="","",VLOOKUP(X1828,図書名リスト!$A$3:$W$900,17,0))</f>
        <v/>
      </c>
      <c r="O1828" s="11"/>
      <c r="P1828" s="23" t="str">
        <f>IF(F1828="","",VLOOKUP(X1828,図書名リスト!$A$3:$W$900,21,0))</f>
        <v/>
      </c>
      <c r="Q1828" s="22" t="str">
        <f>IF(F1828="","",VLOOKUP(X1828,図書名リスト!$A$3:$W$900,19,0))</f>
        <v/>
      </c>
      <c r="R1828" s="23" t="str">
        <f>IF(F1828="","",VLOOKUP(X1828,図書名リスト!$A$3:$W$900,20,0))</f>
        <v/>
      </c>
      <c r="S1828" s="22" t="str">
        <f>IF(F1828="","",VLOOKUP(X1828,図書名リスト!$A$3:$W$900,22,0))</f>
        <v/>
      </c>
      <c r="T1828" s="9" t="str">
        <f t="shared" si="140"/>
        <v xml:space="preserve"> </v>
      </c>
      <c r="U1828" s="9" t="str">
        <f t="shared" si="141"/>
        <v>　</v>
      </c>
      <c r="V1828" s="9" t="str">
        <f t="shared" si="142"/>
        <v xml:space="preserve"> </v>
      </c>
      <c r="W1828" s="9">
        <f t="shared" si="143"/>
        <v>0</v>
      </c>
      <c r="X1828" s="8" t="str">
        <f t="shared" si="144"/>
        <v/>
      </c>
    </row>
    <row r="1829" spans="1:24" ht="57" customHeight="1" x14ac:dyDescent="0.15">
      <c r="A1829" s="44"/>
      <c r="B1829" s="11"/>
      <c r="C1829" s="17"/>
      <c r="D1829" s="17"/>
      <c r="E1829" s="16"/>
      <c r="F1829" s="15"/>
      <c r="G1829" s="14"/>
      <c r="H1829" s="13" t="str">
        <f>IF(F1829="","",VLOOKUP(F1829,図書名リスト!$C$3:$W$900,16,0))</f>
        <v/>
      </c>
      <c r="I1829" s="12" t="str">
        <f>IF(F1829="","",VLOOKUP(X1829,図書名リスト!$A$3:$W$900,5,0))</f>
        <v/>
      </c>
      <c r="J1829" s="25" t="str">
        <f>IF(F1829="","",VLOOKUP(X1829,図書名リスト!$A$3:$W$900,9,0))</f>
        <v/>
      </c>
      <c r="K1829" s="24" t="str">
        <f>IF(F1829="","",VLOOKUP(X1829,図書名リスト!$A$3:$W$900,23,0))</f>
        <v/>
      </c>
      <c r="L1829" s="10" t="str">
        <f>IF(F1829="","",VLOOKUP(X1829,図書名リスト!$A$3:$W$900,11,0))</f>
        <v/>
      </c>
      <c r="M1829" s="43" t="str">
        <f>IF(F1829="","",VLOOKUP(X1829,図書名リスト!$A$3:$W$900,14,0))</f>
        <v/>
      </c>
      <c r="N1829" s="10" t="str">
        <f>IF(F1829="","",VLOOKUP(X1829,図書名リスト!$A$3:$W$900,17,0))</f>
        <v/>
      </c>
      <c r="O1829" s="11"/>
      <c r="P1829" s="23" t="str">
        <f>IF(F1829="","",VLOOKUP(X1829,図書名リスト!$A$3:$W$900,21,0))</f>
        <v/>
      </c>
      <c r="Q1829" s="22" t="str">
        <f>IF(F1829="","",VLOOKUP(X1829,図書名リスト!$A$3:$W$900,19,0))</f>
        <v/>
      </c>
      <c r="R1829" s="23" t="str">
        <f>IF(F1829="","",VLOOKUP(X1829,図書名リスト!$A$3:$W$900,20,0))</f>
        <v/>
      </c>
      <c r="S1829" s="22" t="str">
        <f>IF(F1829="","",VLOOKUP(X1829,図書名リスト!$A$3:$W$900,22,0))</f>
        <v/>
      </c>
      <c r="T1829" s="9" t="str">
        <f t="shared" si="140"/>
        <v xml:space="preserve"> </v>
      </c>
      <c r="U1829" s="9" t="str">
        <f t="shared" si="141"/>
        <v>　</v>
      </c>
      <c r="V1829" s="9" t="str">
        <f t="shared" si="142"/>
        <v xml:space="preserve"> </v>
      </c>
      <c r="W1829" s="9">
        <f t="shared" si="143"/>
        <v>0</v>
      </c>
      <c r="X1829" s="8" t="str">
        <f t="shared" si="144"/>
        <v/>
      </c>
    </row>
    <row r="1830" spans="1:24" ht="57" customHeight="1" x14ac:dyDescent="0.15">
      <c r="A1830" s="44"/>
      <c r="B1830" s="11"/>
      <c r="C1830" s="17"/>
      <c r="D1830" s="17"/>
      <c r="E1830" s="16"/>
      <c r="F1830" s="15"/>
      <c r="G1830" s="14"/>
      <c r="H1830" s="13" t="str">
        <f>IF(F1830="","",VLOOKUP(F1830,図書名リスト!$C$3:$W$900,16,0))</f>
        <v/>
      </c>
      <c r="I1830" s="12" t="str">
        <f>IF(F1830="","",VLOOKUP(X1830,図書名リスト!$A$3:$W$900,5,0))</f>
        <v/>
      </c>
      <c r="J1830" s="25" t="str">
        <f>IF(F1830="","",VLOOKUP(X1830,図書名リスト!$A$3:$W$900,9,0))</f>
        <v/>
      </c>
      <c r="K1830" s="24" t="str">
        <f>IF(F1830="","",VLOOKUP(X1830,図書名リスト!$A$3:$W$900,23,0))</f>
        <v/>
      </c>
      <c r="L1830" s="10" t="str">
        <f>IF(F1830="","",VLOOKUP(X1830,図書名リスト!$A$3:$W$900,11,0))</f>
        <v/>
      </c>
      <c r="M1830" s="43" t="str">
        <f>IF(F1830="","",VLOOKUP(X1830,図書名リスト!$A$3:$W$900,14,0))</f>
        <v/>
      </c>
      <c r="N1830" s="10" t="str">
        <f>IF(F1830="","",VLOOKUP(X1830,図書名リスト!$A$3:$W$900,17,0))</f>
        <v/>
      </c>
      <c r="O1830" s="11"/>
      <c r="P1830" s="23" t="str">
        <f>IF(F1830="","",VLOOKUP(X1830,図書名リスト!$A$3:$W$900,21,0))</f>
        <v/>
      </c>
      <c r="Q1830" s="22" t="str">
        <f>IF(F1830="","",VLOOKUP(X1830,図書名リスト!$A$3:$W$900,19,0))</f>
        <v/>
      </c>
      <c r="R1830" s="23" t="str">
        <f>IF(F1830="","",VLOOKUP(X1830,図書名リスト!$A$3:$W$900,20,0))</f>
        <v/>
      </c>
      <c r="S1830" s="22" t="str">
        <f>IF(F1830="","",VLOOKUP(X1830,図書名リスト!$A$3:$W$900,22,0))</f>
        <v/>
      </c>
      <c r="T1830" s="9" t="str">
        <f t="shared" si="140"/>
        <v xml:space="preserve"> </v>
      </c>
      <c r="U1830" s="9" t="str">
        <f t="shared" si="141"/>
        <v>　</v>
      </c>
      <c r="V1830" s="9" t="str">
        <f t="shared" si="142"/>
        <v xml:space="preserve"> </v>
      </c>
      <c r="W1830" s="9">
        <f t="shared" si="143"/>
        <v>0</v>
      </c>
      <c r="X1830" s="8" t="str">
        <f t="shared" si="144"/>
        <v/>
      </c>
    </row>
    <row r="1831" spans="1:24" ht="57" customHeight="1" x14ac:dyDescent="0.15">
      <c r="A1831" s="44"/>
      <c r="B1831" s="11"/>
      <c r="C1831" s="17"/>
      <c r="D1831" s="17"/>
      <c r="E1831" s="16"/>
      <c r="F1831" s="15"/>
      <c r="G1831" s="14"/>
      <c r="H1831" s="13" t="str">
        <f>IF(F1831="","",VLOOKUP(F1831,図書名リスト!$C$3:$W$900,16,0))</f>
        <v/>
      </c>
      <c r="I1831" s="12" t="str">
        <f>IF(F1831="","",VLOOKUP(X1831,図書名リスト!$A$3:$W$900,5,0))</f>
        <v/>
      </c>
      <c r="J1831" s="25" t="str">
        <f>IF(F1831="","",VLOOKUP(X1831,図書名リスト!$A$3:$W$900,9,0))</f>
        <v/>
      </c>
      <c r="K1831" s="24" t="str">
        <f>IF(F1831="","",VLOOKUP(X1831,図書名リスト!$A$3:$W$900,23,0))</f>
        <v/>
      </c>
      <c r="L1831" s="10" t="str">
        <f>IF(F1831="","",VLOOKUP(X1831,図書名リスト!$A$3:$W$900,11,0))</f>
        <v/>
      </c>
      <c r="M1831" s="43" t="str">
        <f>IF(F1831="","",VLOOKUP(X1831,図書名リスト!$A$3:$W$900,14,0))</f>
        <v/>
      </c>
      <c r="N1831" s="10" t="str">
        <f>IF(F1831="","",VLOOKUP(X1831,図書名リスト!$A$3:$W$900,17,0))</f>
        <v/>
      </c>
      <c r="O1831" s="11"/>
      <c r="P1831" s="23" t="str">
        <f>IF(F1831="","",VLOOKUP(X1831,図書名リスト!$A$3:$W$900,21,0))</f>
        <v/>
      </c>
      <c r="Q1831" s="22" t="str">
        <f>IF(F1831="","",VLOOKUP(X1831,図書名リスト!$A$3:$W$900,19,0))</f>
        <v/>
      </c>
      <c r="R1831" s="23" t="str">
        <f>IF(F1831="","",VLOOKUP(X1831,図書名リスト!$A$3:$W$900,20,0))</f>
        <v/>
      </c>
      <c r="S1831" s="22" t="str">
        <f>IF(F1831="","",VLOOKUP(X1831,図書名リスト!$A$3:$W$900,22,0))</f>
        <v/>
      </c>
      <c r="T1831" s="9" t="str">
        <f t="shared" si="140"/>
        <v xml:space="preserve"> </v>
      </c>
      <c r="U1831" s="9" t="str">
        <f t="shared" si="141"/>
        <v>　</v>
      </c>
      <c r="V1831" s="9" t="str">
        <f t="shared" si="142"/>
        <v xml:space="preserve"> </v>
      </c>
      <c r="W1831" s="9">
        <f t="shared" si="143"/>
        <v>0</v>
      </c>
      <c r="X1831" s="8" t="str">
        <f t="shared" si="144"/>
        <v/>
      </c>
    </row>
    <row r="1832" spans="1:24" ht="57" customHeight="1" x14ac:dyDescent="0.15">
      <c r="A1832" s="44"/>
      <c r="B1832" s="11"/>
      <c r="C1832" s="17"/>
      <c r="D1832" s="17"/>
      <c r="E1832" s="16"/>
      <c r="F1832" s="15"/>
      <c r="G1832" s="14"/>
      <c r="H1832" s="13" t="str">
        <f>IF(F1832="","",VLOOKUP(F1832,図書名リスト!$C$3:$W$900,16,0))</f>
        <v/>
      </c>
      <c r="I1832" s="12" t="str">
        <f>IF(F1832="","",VLOOKUP(X1832,図書名リスト!$A$3:$W$900,5,0))</f>
        <v/>
      </c>
      <c r="J1832" s="25" t="str">
        <f>IF(F1832="","",VLOOKUP(X1832,図書名リスト!$A$3:$W$900,9,0))</f>
        <v/>
      </c>
      <c r="K1832" s="24" t="str">
        <f>IF(F1832="","",VLOOKUP(X1832,図書名リスト!$A$3:$W$900,23,0))</f>
        <v/>
      </c>
      <c r="L1832" s="10" t="str">
        <f>IF(F1832="","",VLOOKUP(X1832,図書名リスト!$A$3:$W$900,11,0))</f>
        <v/>
      </c>
      <c r="M1832" s="43" t="str">
        <f>IF(F1832="","",VLOOKUP(X1832,図書名リスト!$A$3:$W$900,14,0))</f>
        <v/>
      </c>
      <c r="N1832" s="10" t="str">
        <f>IF(F1832="","",VLOOKUP(X1832,図書名リスト!$A$3:$W$900,17,0))</f>
        <v/>
      </c>
      <c r="O1832" s="11"/>
      <c r="P1832" s="23" t="str">
        <f>IF(F1832="","",VLOOKUP(X1832,図書名リスト!$A$3:$W$900,21,0))</f>
        <v/>
      </c>
      <c r="Q1832" s="22" t="str">
        <f>IF(F1832="","",VLOOKUP(X1832,図書名リスト!$A$3:$W$900,19,0))</f>
        <v/>
      </c>
      <c r="R1832" s="23" t="str">
        <f>IF(F1832="","",VLOOKUP(X1832,図書名リスト!$A$3:$W$900,20,0))</f>
        <v/>
      </c>
      <c r="S1832" s="22" t="str">
        <f>IF(F1832="","",VLOOKUP(X1832,図書名リスト!$A$3:$W$900,22,0))</f>
        <v/>
      </c>
      <c r="T1832" s="9" t="str">
        <f t="shared" si="140"/>
        <v xml:space="preserve"> </v>
      </c>
      <c r="U1832" s="9" t="str">
        <f t="shared" si="141"/>
        <v>　</v>
      </c>
      <c r="V1832" s="9" t="str">
        <f t="shared" si="142"/>
        <v xml:space="preserve"> </v>
      </c>
      <c r="W1832" s="9">
        <f t="shared" si="143"/>
        <v>0</v>
      </c>
      <c r="X1832" s="8" t="str">
        <f t="shared" si="144"/>
        <v/>
      </c>
    </row>
    <row r="1833" spans="1:24" ht="57" customHeight="1" x14ac:dyDescent="0.15">
      <c r="A1833" s="44"/>
      <c r="B1833" s="11"/>
      <c r="C1833" s="17"/>
      <c r="D1833" s="17"/>
      <c r="E1833" s="16"/>
      <c r="F1833" s="15"/>
      <c r="G1833" s="14"/>
      <c r="H1833" s="13" t="str">
        <f>IF(F1833="","",VLOOKUP(F1833,図書名リスト!$C$3:$W$900,16,0))</f>
        <v/>
      </c>
      <c r="I1833" s="12" t="str">
        <f>IF(F1833="","",VLOOKUP(X1833,図書名リスト!$A$3:$W$900,5,0))</f>
        <v/>
      </c>
      <c r="J1833" s="25" t="str">
        <f>IF(F1833="","",VLOOKUP(X1833,図書名リスト!$A$3:$W$900,9,0))</f>
        <v/>
      </c>
      <c r="K1833" s="24" t="str">
        <f>IF(F1833="","",VLOOKUP(X1833,図書名リスト!$A$3:$W$900,23,0))</f>
        <v/>
      </c>
      <c r="L1833" s="10" t="str">
        <f>IF(F1833="","",VLOOKUP(X1833,図書名リスト!$A$3:$W$900,11,0))</f>
        <v/>
      </c>
      <c r="M1833" s="43" t="str">
        <f>IF(F1833="","",VLOOKUP(X1833,図書名リスト!$A$3:$W$900,14,0))</f>
        <v/>
      </c>
      <c r="N1833" s="10" t="str">
        <f>IF(F1833="","",VLOOKUP(X1833,図書名リスト!$A$3:$W$900,17,0))</f>
        <v/>
      </c>
      <c r="O1833" s="11"/>
      <c r="P1833" s="23" t="str">
        <f>IF(F1833="","",VLOOKUP(X1833,図書名リスト!$A$3:$W$900,21,0))</f>
        <v/>
      </c>
      <c r="Q1833" s="22" t="str">
        <f>IF(F1833="","",VLOOKUP(X1833,図書名リスト!$A$3:$W$900,19,0))</f>
        <v/>
      </c>
      <c r="R1833" s="23" t="str">
        <f>IF(F1833="","",VLOOKUP(X1833,図書名リスト!$A$3:$W$900,20,0))</f>
        <v/>
      </c>
      <c r="S1833" s="22" t="str">
        <f>IF(F1833="","",VLOOKUP(X1833,図書名リスト!$A$3:$W$900,22,0))</f>
        <v/>
      </c>
      <c r="T1833" s="9" t="str">
        <f t="shared" si="140"/>
        <v xml:space="preserve"> </v>
      </c>
      <c r="U1833" s="9" t="str">
        <f t="shared" si="141"/>
        <v>　</v>
      </c>
      <c r="V1833" s="9" t="str">
        <f t="shared" si="142"/>
        <v xml:space="preserve"> </v>
      </c>
      <c r="W1833" s="9">
        <f t="shared" si="143"/>
        <v>0</v>
      </c>
      <c r="X1833" s="8" t="str">
        <f t="shared" si="144"/>
        <v/>
      </c>
    </row>
    <row r="1834" spans="1:24" ht="57" customHeight="1" x14ac:dyDescent="0.15">
      <c r="A1834" s="44"/>
      <c r="B1834" s="11"/>
      <c r="C1834" s="17"/>
      <c r="D1834" s="17"/>
      <c r="E1834" s="16"/>
      <c r="F1834" s="15"/>
      <c r="G1834" s="14"/>
      <c r="H1834" s="13" t="str">
        <f>IF(F1834="","",VLOOKUP(F1834,図書名リスト!$C$3:$W$900,16,0))</f>
        <v/>
      </c>
      <c r="I1834" s="12" t="str">
        <f>IF(F1834="","",VLOOKUP(X1834,図書名リスト!$A$3:$W$900,5,0))</f>
        <v/>
      </c>
      <c r="J1834" s="25" t="str">
        <f>IF(F1834="","",VLOOKUP(X1834,図書名リスト!$A$3:$W$900,9,0))</f>
        <v/>
      </c>
      <c r="K1834" s="24" t="str">
        <f>IF(F1834="","",VLOOKUP(X1834,図書名リスト!$A$3:$W$900,23,0))</f>
        <v/>
      </c>
      <c r="L1834" s="10" t="str">
        <f>IF(F1834="","",VLOOKUP(X1834,図書名リスト!$A$3:$W$900,11,0))</f>
        <v/>
      </c>
      <c r="M1834" s="43" t="str">
        <f>IF(F1834="","",VLOOKUP(X1834,図書名リスト!$A$3:$W$900,14,0))</f>
        <v/>
      </c>
      <c r="N1834" s="10" t="str">
        <f>IF(F1834="","",VLOOKUP(X1834,図書名リスト!$A$3:$W$900,17,0))</f>
        <v/>
      </c>
      <c r="O1834" s="11"/>
      <c r="P1834" s="23" t="str">
        <f>IF(F1834="","",VLOOKUP(X1834,図書名リスト!$A$3:$W$900,21,0))</f>
        <v/>
      </c>
      <c r="Q1834" s="22" t="str">
        <f>IF(F1834="","",VLOOKUP(X1834,図書名リスト!$A$3:$W$900,19,0))</f>
        <v/>
      </c>
      <c r="R1834" s="23" t="str">
        <f>IF(F1834="","",VLOOKUP(X1834,図書名リスト!$A$3:$W$900,20,0))</f>
        <v/>
      </c>
      <c r="S1834" s="22" t="str">
        <f>IF(F1834="","",VLOOKUP(X1834,図書名リスト!$A$3:$W$900,22,0))</f>
        <v/>
      </c>
      <c r="T1834" s="9" t="str">
        <f t="shared" si="140"/>
        <v xml:space="preserve"> </v>
      </c>
      <c r="U1834" s="9" t="str">
        <f t="shared" si="141"/>
        <v>　</v>
      </c>
      <c r="V1834" s="9" t="str">
        <f t="shared" si="142"/>
        <v xml:space="preserve"> </v>
      </c>
      <c r="W1834" s="9">
        <f t="shared" si="143"/>
        <v>0</v>
      </c>
      <c r="X1834" s="8" t="str">
        <f t="shared" si="144"/>
        <v/>
      </c>
    </row>
    <row r="1835" spans="1:24" ht="57" customHeight="1" x14ac:dyDescent="0.15">
      <c r="A1835" s="44"/>
      <c r="B1835" s="11"/>
      <c r="C1835" s="17"/>
      <c r="D1835" s="17"/>
      <c r="E1835" s="16"/>
      <c r="F1835" s="15"/>
      <c r="G1835" s="14"/>
      <c r="H1835" s="13" t="str">
        <f>IF(F1835="","",VLOOKUP(F1835,図書名リスト!$C$3:$W$900,16,0))</f>
        <v/>
      </c>
      <c r="I1835" s="12" t="str">
        <f>IF(F1835="","",VLOOKUP(X1835,図書名リスト!$A$3:$W$900,5,0))</f>
        <v/>
      </c>
      <c r="J1835" s="25" t="str">
        <f>IF(F1835="","",VLOOKUP(X1835,図書名リスト!$A$3:$W$900,9,0))</f>
        <v/>
      </c>
      <c r="K1835" s="24" t="str">
        <f>IF(F1835="","",VLOOKUP(X1835,図書名リスト!$A$3:$W$900,23,0))</f>
        <v/>
      </c>
      <c r="L1835" s="10" t="str">
        <f>IF(F1835="","",VLOOKUP(X1835,図書名リスト!$A$3:$W$900,11,0))</f>
        <v/>
      </c>
      <c r="M1835" s="43" t="str">
        <f>IF(F1835="","",VLOOKUP(X1835,図書名リスト!$A$3:$W$900,14,0))</f>
        <v/>
      </c>
      <c r="N1835" s="10" t="str">
        <f>IF(F1835="","",VLOOKUP(X1835,図書名リスト!$A$3:$W$900,17,0))</f>
        <v/>
      </c>
      <c r="O1835" s="11"/>
      <c r="P1835" s="23" t="str">
        <f>IF(F1835="","",VLOOKUP(X1835,図書名リスト!$A$3:$W$900,21,0))</f>
        <v/>
      </c>
      <c r="Q1835" s="22" t="str">
        <f>IF(F1835="","",VLOOKUP(X1835,図書名リスト!$A$3:$W$900,19,0))</f>
        <v/>
      </c>
      <c r="R1835" s="23" t="str">
        <f>IF(F1835="","",VLOOKUP(X1835,図書名リスト!$A$3:$W$900,20,0))</f>
        <v/>
      </c>
      <c r="S1835" s="22" t="str">
        <f>IF(F1835="","",VLOOKUP(X1835,図書名リスト!$A$3:$W$900,22,0))</f>
        <v/>
      </c>
      <c r="T1835" s="9" t="str">
        <f t="shared" si="140"/>
        <v xml:space="preserve"> </v>
      </c>
      <c r="U1835" s="9" t="str">
        <f t="shared" si="141"/>
        <v>　</v>
      </c>
      <c r="V1835" s="9" t="str">
        <f t="shared" si="142"/>
        <v xml:space="preserve"> </v>
      </c>
      <c r="W1835" s="9">
        <f t="shared" si="143"/>
        <v>0</v>
      </c>
      <c r="X1835" s="8" t="str">
        <f t="shared" si="144"/>
        <v/>
      </c>
    </row>
    <row r="1836" spans="1:24" ht="57" customHeight="1" x14ac:dyDescent="0.15">
      <c r="A1836" s="44"/>
      <c r="B1836" s="11"/>
      <c r="C1836" s="17"/>
      <c r="D1836" s="17"/>
      <c r="E1836" s="16"/>
      <c r="F1836" s="15"/>
      <c r="G1836" s="14"/>
      <c r="H1836" s="13" t="str">
        <f>IF(F1836="","",VLOOKUP(F1836,図書名リスト!$C$3:$W$900,16,0))</f>
        <v/>
      </c>
      <c r="I1836" s="12" t="str">
        <f>IF(F1836="","",VLOOKUP(X1836,図書名リスト!$A$3:$W$900,5,0))</f>
        <v/>
      </c>
      <c r="J1836" s="25" t="str">
        <f>IF(F1836="","",VLOOKUP(X1836,図書名リスト!$A$3:$W$900,9,0))</f>
        <v/>
      </c>
      <c r="K1836" s="24" t="str">
        <f>IF(F1836="","",VLOOKUP(X1836,図書名リスト!$A$3:$W$900,23,0))</f>
        <v/>
      </c>
      <c r="L1836" s="10" t="str">
        <f>IF(F1836="","",VLOOKUP(X1836,図書名リスト!$A$3:$W$900,11,0))</f>
        <v/>
      </c>
      <c r="M1836" s="43" t="str">
        <f>IF(F1836="","",VLOOKUP(X1836,図書名リスト!$A$3:$W$900,14,0))</f>
        <v/>
      </c>
      <c r="N1836" s="10" t="str">
        <f>IF(F1836="","",VLOOKUP(X1836,図書名リスト!$A$3:$W$900,17,0))</f>
        <v/>
      </c>
      <c r="O1836" s="11"/>
      <c r="P1836" s="23" t="str">
        <f>IF(F1836="","",VLOOKUP(X1836,図書名リスト!$A$3:$W$900,21,0))</f>
        <v/>
      </c>
      <c r="Q1836" s="22" t="str">
        <f>IF(F1836="","",VLOOKUP(X1836,図書名リスト!$A$3:$W$900,19,0))</f>
        <v/>
      </c>
      <c r="R1836" s="23" t="str">
        <f>IF(F1836="","",VLOOKUP(X1836,図書名リスト!$A$3:$W$900,20,0))</f>
        <v/>
      </c>
      <c r="S1836" s="22" t="str">
        <f>IF(F1836="","",VLOOKUP(X1836,図書名リスト!$A$3:$W$900,22,0))</f>
        <v/>
      </c>
      <c r="T1836" s="9" t="str">
        <f t="shared" si="140"/>
        <v xml:space="preserve"> </v>
      </c>
      <c r="U1836" s="9" t="str">
        <f t="shared" si="141"/>
        <v>　</v>
      </c>
      <c r="V1836" s="9" t="str">
        <f t="shared" si="142"/>
        <v xml:space="preserve"> </v>
      </c>
      <c r="W1836" s="9">
        <f t="shared" si="143"/>
        <v>0</v>
      </c>
      <c r="X1836" s="8" t="str">
        <f t="shared" si="144"/>
        <v/>
      </c>
    </row>
    <row r="1837" spans="1:24" ht="57" customHeight="1" x14ac:dyDescent="0.15">
      <c r="A1837" s="44"/>
      <c r="B1837" s="11"/>
      <c r="C1837" s="17"/>
      <c r="D1837" s="17"/>
      <c r="E1837" s="16"/>
      <c r="F1837" s="15"/>
      <c r="G1837" s="14"/>
      <c r="H1837" s="13" t="str">
        <f>IF(F1837="","",VLOOKUP(F1837,図書名リスト!$C$3:$W$900,16,0))</f>
        <v/>
      </c>
      <c r="I1837" s="12" t="str">
        <f>IF(F1837="","",VLOOKUP(X1837,図書名リスト!$A$3:$W$900,5,0))</f>
        <v/>
      </c>
      <c r="J1837" s="25" t="str">
        <f>IF(F1837="","",VLOOKUP(X1837,図書名リスト!$A$3:$W$900,9,0))</f>
        <v/>
      </c>
      <c r="K1837" s="24" t="str">
        <f>IF(F1837="","",VLOOKUP(X1837,図書名リスト!$A$3:$W$900,23,0))</f>
        <v/>
      </c>
      <c r="L1837" s="10" t="str">
        <f>IF(F1837="","",VLOOKUP(X1837,図書名リスト!$A$3:$W$900,11,0))</f>
        <v/>
      </c>
      <c r="M1837" s="43" t="str">
        <f>IF(F1837="","",VLOOKUP(X1837,図書名リスト!$A$3:$W$900,14,0))</f>
        <v/>
      </c>
      <c r="N1837" s="10" t="str">
        <f>IF(F1837="","",VLOOKUP(X1837,図書名リスト!$A$3:$W$900,17,0))</f>
        <v/>
      </c>
      <c r="O1837" s="11"/>
      <c r="P1837" s="23" t="str">
        <f>IF(F1837="","",VLOOKUP(X1837,図書名リスト!$A$3:$W$900,21,0))</f>
        <v/>
      </c>
      <c r="Q1837" s="22" t="str">
        <f>IF(F1837="","",VLOOKUP(X1837,図書名リスト!$A$3:$W$900,19,0))</f>
        <v/>
      </c>
      <c r="R1837" s="23" t="str">
        <f>IF(F1837="","",VLOOKUP(X1837,図書名リスト!$A$3:$W$900,20,0))</f>
        <v/>
      </c>
      <c r="S1837" s="22" t="str">
        <f>IF(F1837="","",VLOOKUP(X1837,図書名リスト!$A$3:$W$900,22,0))</f>
        <v/>
      </c>
      <c r="T1837" s="9" t="str">
        <f t="shared" si="140"/>
        <v xml:space="preserve"> </v>
      </c>
      <c r="U1837" s="9" t="str">
        <f t="shared" si="141"/>
        <v>　</v>
      </c>
      <c r="V1837" s="9" t="str">
        <f t="shared" si="142"/>
        <v xml:space="preserve"> </v>
      </c>
      <c r="W1837" s="9">
        <f t="shared" si="143"/>
        <v>0</v>
      </c>
      <c r="X1837" s="8" t="str">
        <f t="shared" si="144"/>
        <v/>
      </c>
    </row>
    <row r="1838" spans="1:24" ht="57" customHeight="1" x14ac:dyDescent="0.15">
      <c r="A1838" s="44"/>
      <c r="B1838" s="11"/>
      <c r="C1838" s="17"/>
      <c r="D1838" s="17"/>
      <c r="E1838" s="16"/>
      <c r="F1838" s="15"/>
      <c r="G1838" s="14"/>
      <c r="H1838" s="13" t="str">
        <f>IF(F1838="","",VLOOKUP(F1838,図書名リスト!$C$3:$W$900,16,0))</f>
        <v/>
      </c>
      <c r="I1838" s="12" t="str">
        <f>IF(F1838="","",VLOOKUP(X1838,図書名リスト!$A$3:$W$900,5,0))</f>
        <v/>
      </c>
      <c r="J1838" s="25" t="str">
        <f>IF(F1838="","",VLOOKUP(X1838,図書名リスト!$A$3:$W$900,9,0))</f>
        <v/>
      </c>
      <c r="K1838" s="24" t="str">
        <f>IF(F1838="","",VLOOKUP(X1838,図書名リスト!$A$3:$W$900,23,0))</f>
        <v/>
      </c>
      <c r="L1838" s="10" t="str">
        <f>IF(F1838="","",VLOOKUP(X1838,図書名リスト!$A$3:$W$900,11,0))</f>
        <v/>
      </c>
      <c r="M1838" s="43" t="str">
        <f>IF(F1838="","",VLOOKUP(X1838,図書名リスト!$A$3:$W$900,14,0))</f>
        <v/>
      </c>
      <c r="N1838" s="10" t="str">
        <f>IF(F1838="","",VLOOKUP(X1838,図書名リスト!$A$3:$W$900,17,0))</f>
        <v/>
      </c>
      <c r="O1838" s="11"/>
      <c r="P1838" s="23" t="str">
        <f>IF(F1838="","",VLOOKUP(X1838,図書名リスト!$A$3:$W$900,21,0))</f>
        <v/>
      </c>
      <c r="Q1838" s="22" t="str">
        <f>IF(F1838="","",VLOOKUP(X1838,図書名リスト!$A$3:$W$900,19,0))</f>
        <v/>
      </c>
      <c r="R1838" s="23" t="str">
        <f>IF(F1838="","",VLOOKUP(X1838,図書名リスト!$A$3:$W$900,20,0))</f>
        <v/>
      </c>
      <c r="S1838" s="22" t="str">
        <f>IF(F1838="","",VLOOKUP(X1838,図書名リスト!$A$3:$W$900,22,0))</f>
        <v/>
      </c>
      <c r="T1838" s="9" t="str">
        <f t="shared" si="140"/>
        <v xml:space="preserve"> </v>
      </c>
      <c r="U1838" s="9" t="str">
        <f t="shared" si="141"/>
        <v>　</v>
      </c>
      <c r="V1838" s="9" t="str">
        <f t="shared" si="142"/>
        <v xml:space="preserve"> </v>
      </c>
      <c r="W1838" s="9">
        <f t="shared" si="143"/>
        <v>0</v>
      </c>
      <c r="X1838" s="8" t="str">
        <f t="shared" si="144"/>
        <v/>
      </c>
    </row>
    <row r="1839" spans="1:24" ht="57" customHeight="1" x14ac:dyDescent="0.15">
      <c r="A1839" s="44"/>
      <c r="B1839" s="11"/>
      <c r="C1839" s="17"/>
      <c r="D1839" s="17"/>
      <c r="E1839" s="16"/>
      <c r="F1839" s="15"/>
      <c r="G1839" s="14"/>
      <c r="H1839" s="13" t="str">
        <f>IF(F1839="","",VLOOKUP(F1839,図書名リスト!$C$3:$W$900,16,0))</f>
        <v/>
      </c>
      <c r="I1839" s="12" t="str">
        <f>IF(F1839="","",VLOOKUP(X1839,図書名リスト!$A$3:$W$900,5,0))</f>
        <v/>
      </c>
      <c r="J1839" s="25" t="str">
        <f>IF(F1839="","",VLOOKUP(X1839,図書名リスト!$A$3:$W$900,9,0))</f>
        <v/>
      </c>
      <c r="K1839" s="24" t="str">
        <f>IF(F1839="","",VLOOKUP(X1839,図書名リスト!$A$3:$W$900,23,0))</f>
        <v/>
      </c>
      <c r="L1839" s="10" t="str">
        <f>IF(F1839="","",VLOOKUP(X1839,図書名リスト!$A$3:$W$900,11,0))</f>
        <v/>
      </c>
      <c r="M1839" s="43" t="str">
        <f>IF(F1839="","",VLOOKUP(X1839,図書名リスト!$A$3:$W$900,14,0))</f>
        <v/>
      </c>
      <c r="N1839" s="10" t="str">
        <f>IF(F1839="","",VLOOKUP(X1839,図書名リスト!$A$3:$W$900,17,0))</f>
        <v/>
      </c>
      <c r="O1839" s="11"/>
      <c r="P1839" s="23" t="str">
        <f>IF(F1839="","",VLOOKUP(X1839,図書名リスト!$A$3:$W$900,21,0))</f>
        <v/>
      </c>
      <c r="Q1839" s="22" t="str">
        <f>IF(F1839="","",VLOOKUP(X1839,図書名リスト!$A$3:$W$900,19,0))</f>
        <v/>
      </c>
      <c r="R1839" s="23" t="str">
        <f>IF(F1839="","",VLOOKUP(X1839,図書名リスト!$A$3:$W$900,20,0))</f>
        <v/>
      </c>
      <c r="S1839" s="22" t="str">
        <f>IF(F1839="","",VLOOKUP(X1839,図書名リスト!$A$3:$W$900,22,0))</f>
        <v/>
      </c>
      <c r="T1839" s="9" t="str">
        <f t="shared" si="140"/>
        <v xml:space="preserve"> </v>
      </c>
      <c r="U1839" s="9" t="str">
        <f t="shared" si="141"/>
        <v>　</v>
      </c>
      <c r="V1839" s="9" t="str">
        <f t="shared" si="142"/>
        <v xml:space="preserve"> </v>
      </c>
      <c r="W1839" s="9">
        <f t="shared" si="143"/>
        <v>0</v>
      </c>
      <c r="X1839" s="8" t="str">
        <f t="shared" si="144"/>
        <v/>
      </c>
    </row>
    <row r="1840" spans="1:24" ht="57" customHeight="1" x14ac:dyDescent="0.15">
      <c r="A1840" s="44"/>
      <c r="B1840" s="11"/>
      <c r="C1840" s="17"/>
      <c r="D1840" s="17"/>
      <c r="E1840" s="16"/>
      <c r="F1840" s="15"/>
      <c r="G1840" s="14"/>
      <c r="H1840" s="13" t="str">
        <f>IF(F1840="","",VLOOKUP(F1840,図書名リスト!$C$3:$W$900,16,0))</f>
        <v/>
      </c>
      <c r="I1840" s="12" t="str">
        <f>IF(F1840="","",VLOOKUP(X1840,図書名リスト!$A$3:$W$900,5,0))</f>
        <v/>
      </c>
      <c r="J1840" s="25" t="str">
        <f>IF(F1840="","",VLOOKUP(X1840,図書名リスト!$A$3:$W$900,9,0))</f>
        <v/>
      </c>
      <c r="K1840" s="24" t="str">
        <f>IF(F1840="","",VLOOKUP(X1840,図書名リスト!$A$3:$W$900,23,0))</f>
        <v/>
      </c>
      <c r="L1840" s="10" t="str">
        <f>IF(F1840="","",VLOOKUP(X1840,図書名リスト!$A$3:$W$900,11,0))</f>
        <v/>
      </c>
      <c r="M1840" s="43" t="str">
        <f>IF(F1840="","",VLOOKUP(X1840,図書名リスト!$A$3:$W$900,14,0))</f>
        <v/>
      </c>
      <c r="N1840" s="10" t="str">
        <f>IF(F1840="","",VLOOKUP(X1840,図書名リスト!$A$3:$W$900,17,0))</f>
        <v/>
      </c>
      <c r="O1840" s="11"/>
      <c r="P1840" s="23" t="str">
        <f>IF(F1840="","",VLOOKUP(X1840,図書名リスト!$A$3:$W$900,21,0))</f>
        <v/>
      </c>
      <c r="Q1840" s="22" t="str">
        <f>IF(F1840="","",VLOOKUP(X1840,図書名リスト!$A$3:$W$900,19,0))</f>
        <v/>
      </c>
      <c r="R1840" s="23" t="str">
        <f>IF(F1840="","",VLOOKUP(X1840,図書名リスト!$A$3:$W$900,20,0))</f>
        <v/>
      </c>
      <c r="S1840" s="22" t="str">
        <f>IF(F1840="","",VLOOKUP(X1840,図書名リスト!$A$3:$W$900,22,0))</f>
        <v/>
      </c>
      <c r="T1840" s="9" t="str">
        <f t="shared" si="140"/>
        <v xml:space="preserve"> </v>
      </c>
      <c r="U1840" s="9" t="str">
        <f t="shared" si="141"/>
        <v>　</v>
      </c>
      <c r="V1840" s="9" t="str">
        <f t="shared" si="142"/>
        <v xml:space="preserve"> </v>
      </c>
      <c r="W1840" s="9">
        <f t="shared" si="143"/>
        <v>0</v>
      </c>
      <c r="X1840" s="8" t="str">
        <f t="shared" si="144"/>
        <v/>
      </c>
    </row>
    <row r="1841" spans="1:24" ht="57" customHeight="1" x14ac:dyDescent="0.15">
      <c r="A1841" s="44"/>
      <c r="B1841" s="11"/>
      <c r="C1841" s="17"/>
      <c r="D1841" s="17"/>
      <c r="E1841" s="16"/>
      <c r="F1841" s="15"/>
      <c r="G1841" s="14"/>
      <c r="H1841" s="13" t="str">
        <f>IF(F1841="","",VLOOKUP(F1841,図書名リスト!$C$3:$W$900,16,0))</f>
        <v/>
      </c>
      <c r="I1841" s="12" t="str">
        <f>IF(F1841="","",VLOOKUP(X1841,図書名リスト!$A$3:$W$900,5,0))</f>
        <v/>
      </c>
      <c r="J1841" s="25" t="str">
        <f>IF(F1841="","",VLOOKUP(X1841,図書名リスト!$A$3:$W$900,9,0))</f>
        <v/>
      </c>
      <c r="K1841" s="24" t="str">
        <f>IF(F1841="","",VLOOKUP(X1841,図書名リスト!$A$3:$W$900,23,0))</f>
        <v/>
      </c>
      <c r="L1841" s="10" t="str">
        <f>IF(F1841="","",VLOOKUP(X1841,図書名リスト!$A$3:$W$900,11,0))</f>
        <v/>
      </c>
      <c r="M1841" s="43" t="str">
        <f>IF(F1841="","",VLOOKUP(X1841,図書名リスト!$A$3:$W$900,14,0))</f>
        <v/>
      </c>
      <c r="N1841" s="10" t="str">
        <f>IF(F1841="","",VLOOKUP(X1841,図書名リスト!$A$3:$W$900,17,0))</f>
        <v/>
      </c>
      <c r="O1841" s="11"/>
      <c r="P1841" s="23" t="str">
        <f>IF(F1841="","",VLOOKUP(X1841,図書名リスト!$A$3:$W$900,21,0))</f>
        <v/>
      </c>
      <c r="Q1841" s="22" t="str">
        <f>IF(F1841="","",VLOOKUP(X1841,図書名リスト!$A$3:$W$900,19,0))</f>
        <v/>
      </c>
      <c r="R1841" s="23" t="str">
        <f>IF(F1841="","",VLOOKUP(X1841,図書名リスト!$A$3:$W$900,20,0))</f>
        <v/>
      </c>
      <c r="S1841" s="22" t="str">
        <f>IF(F1841="","",VLOOKUP(X1841,図書名リスト!$A$3:$W$900,22,0))</f>
        <v/>
      </c>
      <c r="T1841" s="9" t="str">
        <f t="shared" si="140"/>
        <v xml:space="preserve"> </v>
      </c>
      <c r="U1841" s="9" t="str">
        <f t="shared" si="141"/>
        <v>　</v>
      </c>
      <c r="V1841" s="9" t="str">
        <f t="shared" si="142"/>
        <v xml:space="preserve"> </v>
      </c>
      <c r="W1841" s="9">
        <f t="shared" si="143"/>
        <v>0</v>
      </c>
      <c r="X1841" s="8" t="str">
        <f t="shared" si="144"/>
        <v/>
      </c>
    </row>
    <row r="1842" spans="1:24" ht="57" customHeight="1" x14ac:dyDescent="0.15">
      <c r="A1842" s="44"/>
      <c r="B1842" s="11"/>
      <c r="C1842" s="17"/>
      <c r="D1842" s="17"/>
      <c r="E1842" s="16"/>
      <c r="F1842" s="15"/>
      <c r="G1842" s="14"/>
      <c r="H1842" s="13" t="str">
        <f>IF(F1842="","",VLOOKUP(F1842,図書名リスト!$C$3:$W$900,16,0))</f>
        <v/>
      </c>
      <c r="I1842" s="12" t="str">
        <f>IF(F1842="","",VLOOKUP(X1842,図書名リスト!$A$3:$W$900,5,0))</f>
        <v/>
      </c>
      <c r="J1842" s="25" t="str">
        <f>IF(F1842="","",VLOOKUP(X1842,図書名リスト!$A$3:$W$900,9,0))</f>
        <v/>
      </c>
      <c r="K1842" s="24" t="str">
        <f>IF(F1842="","",VLOOKUP(X1842,図書名リスト!$A$3:$W$900,23,0))</f>
        <v/>
      </c>
      <c r="L1842" s="10" t="str">
        <f>IF(F1842="","",VLOOKUP(X1842,図書名リスト!$A$3:$W$900,11,0))</f>
        <v/>
      </c>
      <c r="M1842" s="43" t="str">
        <f>IF(F1842="","",VLOOKUP(X1842,図書名リスト!$A$3:$W$900,14,0))</f>
        <v/>
      </c>
      <c r="N1842" s="10" t="str">
        <f>IF(F1842="","",VLOOKUP(X1842,図書名リスト!$A$3:$W$900,17,0))</f>
        <v/>
      </c>
      <c r="O1842" s="11"/>
      <c r="P1842" s="23" t="str">
        <f>IF(F1842="","",VLOOKUP(X1842,図書名リスト!$A$3:$W$900,21,0))</f>
        <v/>
      </c>
      <c r="Q1842" s="22" t="str">
        <f>IF(F1842="","",VLOOKUP(X1842,図書名リスト!$A$3:$W$900,19,0))</f>
        <v/>
      </c>
      <c r="R1842" s="23" t="str">
        <f>IF(F1842="","",VLOOKUP(X1842,図書名リスト!$A$3:$W$900,20,0))</f>
        <v/>
      </c>
      <c r="S1842" s="22" t="str">
        <f>IF(F1842="","",VLOOKUP(X1842,図書名リスト!$A$3:$W$900,22,0))</f>
        <v/>
      </c>
      <c r="T1842" s="9" t="str">
        <f t="shared" si="140"/>
        <v xml:space="preserve"> </v>
      </c>
      <c r="U1842" s="9" t="str">
        <f t="shared" si="141"/>
        <v>　</v>
      </c>
      <c r="V1842" s="9" t="str">
        <f t="shared" si="142"/>
        <v xml:space="preserve"> </v>
      </c>
      <c r="W1842" s="9">
        <f t="shared" si="143"/>
        <v>0</v>
      </c>
      <c r="X1842" s="8" t="str">
        <f t="shared" si="144"/>
        <v/>
      </c>
    </row>
    <row r="1843" spans="1:24" ht="57" customHeight="1" x14ac:dyDescent="0.15">
      <c r="A1843" s="44"/>
      <c r="B1843" s="11"/>
      <c r="C1843" s="17"/>
      <c r="D1843" s="17"/>
      <c r="E1843" s="16"/>
      <c r="F1843" s="15"/>
      <c r="G1843" s="14"/>
      <c r="H1843" s="13" t="str">
        <f>IF(F1843="","",VLOOKUP(F1843,図書名リスト!$C$3:$W$900,16,0))</f>
        <v/>
      </c>
      <c r="I1843" s="12" t="str">
        <f>IF(F1843="","",VLOOKUP(X1843,図書名リスト!$A$3:$W$900,5,0))</f>
        <v/>
      </c>
      <c r="J1843" s="25" t="str">
        <f>IF(F1843="","",VLOOKUP(X1843,図書名リスト!$A$3:$W$900,9,0))</f>
        <v/>
      </c>
      <c r="K1843" s="24" t="str">
        <f>IF(F1843="","",VLOOKUP(X1843,図書名リスト!$A$3:$W$900,23,0))</f>
        <v/>
      </c>
      <c r="L1843" s="10" t="str">
        <f>IF(F1843="","",VLOOKUP(X1843,図書名リスト!$A$3:$W$900,11,0))</f>
        <v/>
      </c>
      <c r="M1843" s="43" t="str">
        <f>IF(F1843="","",VLOOKUP(X1843,図書名リスト!$A$3:$W$900,14,0))</f>
        <v/>
      </c>
      <c r="N1843" s="10" t="str">
        <f>IF(F1843="","",VLOOKUP(X1843,図書名リスト!$A$3:$W$900,17,0))</f>
        <v/>
      </c>
      <c r="O1843" s="11"/>
      <c r="P1843" s="23" t="str">
        <f>IF(F1843="","",VLOOKUP(X1843,図書名リスト!$A$3:$W$900,21,0))</f>
        <v/>
      </c>
      <c r="Q1843" s="22" t="str">
        <f>IF(F1843="","",VLOOKUP(X1843,図書名リスト!$A$3:$W$900,19,0))</f>
        <v/>
      </c>
      <c r="R1843" s="23" t="str">
        <f>IF(F1843="","",VLOOKUP(X1843,図書名リスト!$A$3:$W$900,20,0))</f>
        <v/>
      </c>
      <c r="S1843" s="22" t="str">
        <f>IF(F1843="","",VLOOKUP(X1843,図書名リスト!$A$3:$W$900,22,0))</f>
        <v/>
      </c>
      <c r="T1843" s="9" t="str">
        <f t="shared" si="140"/>
        <v xml:space="preserve"> </v>
      </c>
      <c r="U1843" s="9" t="str">
        <f t="shared" si="141"/>
        <v>　</v>
      </c>
      <c r="V1843" s="9" t="str">
        <f t="shared" si="142"/>
        <v xml:space="preserve"> </v>
      </c>
      <c r="W1843" s="9">
        <f t="shared" si="143"/>
        <v>0</v>
      </c>
      <c r="X1843" s="8" t="str">
        <f t="shared" si="144"/>
        <v/>
      </c>
    </row>
    <row r="1844" spans="1:24" ht="57" customHeight="1" x14ac:dyDescent="0.15">
      <c r="A1844" s="44"/>
      <c r="B1844" s="11"/>
      <c r="C1844" s="17"/>
      <c r="D1844" s="17"/>
      <c r="E1844" s="16"/>
      <c r="F1844" s="15"/>
      <c r="G1844" s="14"/>
      <c r="H1844" s="13" t="str">
        <f>IF(F1844="","",VLOOKUP(F1844,図書名リスト!$C$3:$W$900,16,0))</f>
        <v/>
      </c>
      <c r="I1844" s="12" t="str">
        <f>IF(F1844="","",VLOOKUP(X1844,図書名リスト!$A$3:$W$900,5,0))</f>
        <v/>
      </c>
      <c r="J1844" s="25" t="str">
        <f>IF(F1844="","",VLOOKUP(X1844,図書名リスト!$A$3:$W$900,9,0))</f>
        <v/>
      </c>
      <c r="K1844" s="24" t="str">
        <f>IF(F1844="","",VLOOKUP(X1844,図書名リスト!$A$3:$W$900,23,0))</f>
        <v/>
      </c>
      <c r="L1844" s="10" t="str">
        <f>IF(F1844="","",VLOOKUP(X1844,図書名リスト!$A$3:$W$900,11,0))</f>
        <v/>
      </c>
      <c r="M1844" s="43" t="str">
        <f>IF(F1844="","",VLOOKUP(X1844,図書名リスト!$A$3:$W$900,14,0))</f>
        <v/>
      </c>
      <c r="N1844" s="10" t="str">
        <f>IF(F1844="","",VLOOKUP(X1844,図書名リスト!$A$3:$W$900,17,0))</f>
        <v/>
      </c>
      <c r="O1844" s="11"/>
      <c r="P1844" s="23" t="str">
        <f>IF(F1844="","",VLOOKUP(X1844,図書名リスト!$A$3:$W$900,21,0))</f>
        <v/>
      </c>
      <c r="Q1844" s="22" t="str">
        <f>IF(F1844="","",VLOOKUP(X1844,図書名リスト!$A$3:$W$900,19,0))</f>
        <v/>
      </c>
      <c r="R1844" s="23" t="str">
        <f>IF(F1844="","",VLOOKUP(X1844,図書名リスト!$A$3:$W$900,20,0))</f>
        <v/>
      </c>
      <c r="S1844" s="22" t="str">
        <f>IF(F1844="","",VLOOKUP(X1844,図書名リスト!$A$3:$W$900,22,0))</f>
        <v/>
      </c>
      <c r="T1844" s="9" t="str">
        <f t="shared" si="140"/>
        <v xml:space="preserve"> </v>
      </c>
      <c r="U1844" s="9" t="str">
        <f t="shared" si="141"/>
        <v>　</v>
      </c>
      <c r="V1844" s="9" t="str">
        <f t="shared" si="142"/>
        <v xml:space="preserve"> </v>
      </c>
      <c r="W1844" s="9">
        <f t="shared" si="143"/>
        <v>0</v>
      </c>
      <c r="X1844" s="8" t="str">
        <f t="shared" si="144"/>
        <v/>
      </c>
    </row>
    <row r="1845" spans="1:24" ht="57" customHeight="1" x14ac:dyDescent="0.15">
      <c r="A1845" s="44"/>
      <c r="B1845" s="11"/>
      <c r="C1845" s="17"/>
      <c r="D1845" s="17"/>
      <c r="E1845" s="16"/>
      <c r="F1845" s="15"/>
      <c r="G1845" s="14"/>
      <c r="H1845" s="13" t="str">
        <f>IF(F1845="","",VLOOKUP(F1845,図書名リスト!$C$3:$W$900,16,0))</f>
        <v/>
      </c>
      <c r="I1845" s="12" t="str">
        <f>IF(F1845="","",VLOOKUP(X1845,図書名リスト!$A$3:$W$900,5,0))</f>
        <v/>
      </c>
      <c r="J1845" s="25" t="str">
        <f>IF(F1845="","",VLOOKUP(X1845,図書名リスト!$A$3:$W$900,9,0))</f>
        <v/>
      </c>
      <c r="K1845" s="24" t="str">
        <f>IF(F1845="","",VLOOKUP(X1845,図書名リスト!$A$3:$W$900,23,0))</f>
        <v/>
      </c>
      <c r="L1845" s="10" t="str">
        <f>IF(F1845="","",VLOOKUP(X1845,図書名リスト!$A$3:$W$900,11,0))</f>
        <v/>
      </c>
      <c r="M1845" s="43" t="str">
        <f>IF(F1845="","",VLOOKUP(X1845,図書名リスト!$A$3:$W$900,14,0))</f>
        <v/>
      </c>
      <c r="N1845" s="10" t="str">
        <f>IF(F1845="","",VLOOKUP(X1845,図書名リスト!$A$3:$W$900,17,0))</f>
        <v/>
      </c>
      <c r="O1845" s="11"/>
      <c r="P1845" s="23" t="str">
        <f>IF(F1845="","",VLOOKUP(X1845,図書名リスト!$A$3:$W$900,21,0))</f>
        <v/>
      </c>
      <c r="Q1845" s="22" t="str">
        <f>IF(F1845="","",VLOOKUP(X1845,図書名リスト!$A$3:$W$900,19,0))</f>
        <v/>
      </c>
      <c r="R1845" s="23" t="str">
        <f>IF(F1845="","",VLOOKUP(X1845,図書名リスト!$A$3:$W$900,20,0))</f>
        <v/>
      </c>
      <c r="S1845" s="22" t="str">
        <f>IF(F1845="","",VLOOKUP(X1845,図書名リスト!$A$3:$W$900,22,0))</f>
        <v/>
      </c>
      <c r="T1845" s="9" t="str">
        <f t="shared" si="140"/>
        <v xml:space="preserve"> </v>
      </c>
      <c r="U1845" s="9" t="str">
        <f t="shared" si="141"/>
        <v>　</v>
      </c>
      <c r="V1845" s="9" t="str">
        <f t="shared" si="142"/>
        <v xml:space="preserve"> </v>
      </c>
      <c r="W1845" s="9">
        <f t="shared" si="143"/>
        <v>0</v>
      </c>
      <c r="X1845" s="8" t="str">
        <f t="shared" si="144"/>
        <v/>
      </c>
    </row>
    <row r="1846" spans="1:24" ht="57" customHeight="1" x14ac:dyDescent="0.15">
      <c r="A1846" s="44"/>
      <c r="B1846" s="11"/>
      <c r="C1846" s="17"/>
      <c r="D1846" s="17"/>
      <c r="E1846" s="16"/>
      <c r="F1846" s="15"/>
      <c r="G1846" s="14"/>
      <c r="H1846" s="13" t="str">
        <f>IF(F1846="","",VLOOKUP(F1846,図書名リスト!$C$3:$W$900,16,0))</f>
        <v/>
      </c>
      <c r="I1846" s="12" t="str">
        <f>IF(F1846="","",VLOOKUP(X1846,図書名リスト!$A$3:$W$900,5,0))</f>
        <v/>
      </c>
      <c r="J1846" s="25" t="str">
        <f>IF(F1846="","",VLOOKUP(X1846,図書名リスト!$A$3:$W$900,9,0))</f>
        <v/>
      </c>
      <c r="K1846" s="24" t="str">
        <f>IF(F1846="","",VLOOKUP(X1846,図書名リスト!$A$3:$W$900,23,0))</f>
        <v/>
      </c>
      <c r="L1846" s="10" t="str">
        <f>IF(F1846="","",VLOOKUP(X1846,図書名リスト!$A$3:$W$900,11,0))</f>
        <v/>
      </c>
      <c r="M1846" s="43" t="str">
        <f>IF(F1846="","",VLOOKUP(X1846,図書名リスト!$A$3:$W$900,14,0))</f>
        <v/>
      </c>
      <c r="N1846" s="10" t="str">
        <f>IF(F1846="","",VLOOKUP(X1846,図書名リスト!$A$3:$W$900,17,0))</f>
        <v/>
      </c>
      <c r="O1846" s="11"/>
      <c r="P1846" s="23" t="str">
        <f>IF(F1846="","",VLOOKUP(X1846,図書名リスト!$A$3:$W$900,21,0))</f>
        <v/>
      </c>
      <c r="Q1846" s="22" t="str">
        <f>IF(F1846="","",VLOOKUP(X1846,図書名リスト!$A$3:$W$900,19,0))</f>
        <v/>
      </c>
      <c r="R1846" s="23" t="str">
        <f>IF(F1846="","",VLOOKUP(X1846,図書名リスト!$A$3:$W$900,20,0))</f>
        <v/>
      </c>
      <c r="S1846" s="22" t="str">
        <f>IF(F1846="","",VLOOKUP(X1846,図書名リスト!$A$3:$W$900,22,0))</f>
        <v/>
      </c>
      <c r="T1846" s="9" t="str">
        <f t="shared" si="140"/>
        <v xml:space="preserve"> </v>
      </c>
      <c r="U1846" s="9" t="str">
        <f t="shared" si="141"/>
        <v>　</v>
      </c>
      <c r="V1846" s="9" t="str">
        <f t="shared" si="142"/>
        <v xml:space="preserve"> </v>
      </c>
      <c r="W1846" s="9">
        <f t="shared" si="143"/>
        <v>0</v>
      </c>
      <c r="X1846" s="8" t="str">
        <f t="shared" si="144"/>
        <v/>
      </c>
    </row>
    <row r="1847" spans="1:24" ht="57" customHeight="1" x14ac:dyDescent="0.15">
      <c r="A1847" s="44"/>
      <c r="B1847" s="11"/>
      <c r="C1847" s="17"/>
      <c r="D1847" s="17"/>
      <c r="E1847" s="16"/>
      <c r="F1847" s="15"/>
      <c r="G1847" s="14"/>
      <c r="H1847" s="13" t="str">
        <f>IF(F1847="","",VLOOKUP(F1847,図書名リスト!$C$3:$W$900,16,0))</f>
        <v/>
      </c>
      <c r="I1847" s="12" t="str">
        <f>IF(F1847="","",VLOOKUP(X1847,図書名リスト!$A$3:$W$900,5,0))</f>
        <v/>
      </c>
      <c r="J1847" s="25" t="str">
        <f>IF(F1847="","",VLOOKUP(X1847,図書名リスト!$A$3:$W$900,9,0))</f>
        <v/>
      </c>
      <c r="K1847" s="24" t="str">
        <f>IF(F1847="","",VLOOKUP(X1847,図書名リスト!$A$3:$W$900,23,0))</f>
        <v/>
      </c>
      <c r="L1847" s="10" t="str">
        <f>IF(F1847="","",VLOOKUP(X1847,図書名リスト!$A$3:$W$900,11,0))</f>
        <v/>
      </c>
      <c r="M1847" s="43" t="str">
        <f>IF(F1847="","",VLOOKUP(X1847,図書名リスト!$A$3:$W$900,14,0))</f>
        <v/>
      </c>
      <c r="N1847" s="10" t="str">
        <f>IF(F1847="","",VLOOKUP(X1847,図書名リスト!$A$3:$W$900,17,0))</f>
        <v/>
      </c>
      <c r="O1847" s="11"/>
      <c r="P1847" s="23" t="str">
        <f>IF(F1847="","",VLOOKUP(X1847,図書名リスト!$A$3:$W$900,21,0))</f>
        <v/>
      </c>
      <c r="Q1847" s="22" t="str">
        <f>IF(F1847="","",VLOOKUP(X1847,図書名リスト!$A$3:$W$900,19,0))</f>
        <v/>
      </c>
      <c r="R1847" s="23" t="str">
        <f>IF(F1847="","",VLOOKUP(X1847,図書名リスト!$A$3:$W$900,20,0))</f>
        <v/>
      </c>
      <c r="S1847" s="22" t="str">
        <f>IF(F1847="","",VLOOKUP(X1847,図書名リスト!$A$3:$W$900,22,0))</f>
        <v/>
      </c>
      <c r="T1847" s="9" t="str">
        <f t="shared" si="140"/>
        <v xml:space="preserve"> </v>
      </c>
      <c r="U1847" s="9" t="str">
        <f t="shared" si="141"/>
        <v>　</v>
      </c>
      <c r="V1847" s="9" t="str">
        <f t="shared" si="142"/>
        <v xml:space="preserve"> </v>
      </c>
      <c r="W1847" s="9">
        <f t="shared" si="143"/>
        <v>0</v>
      </c>
      <c r="X1847" s="8" t="str">
        <f t="shared" si="144"/>
        <v/>
      </c>
    </row>
    <row r="1848" spans="1:24" ht="57" customHeight="1" x14ac:dyDescent="0.15">
      <c r="A1848" s="44"/>
      <c r="B1848" s="11"/>
      <c r="C1848" s="17"/>
      <c r="D1848" s="17"/>
      <c r="E1848" s="16"/>
      <c r="F1848" s="15"/>
      <c r="G1848" s="14"/>
      <c r="H1848" s="13" t="str">
        <f>IF(F1848="","",VLOOKUP(F1848,図書名リスト!$C$3:$W$900,16,0))</f>
        <v/>
      </c>
      <c r="I1848" s="12" t="str">
        <f>IF(F1848="","",VLOOKUP(X1848,図書名リスト!$A$3:$W$900,5,0))</f>
        <v/>
      </c>
      <c r="J1848" s="25" t="str">
        <f>IF(F1848="","",VLOOKUP(X1848,図書名リスト!$A$3:$W$900,9,0))</f>
        <v/>
      </c>
      <c r="K1848" s="24" t="str">
        <f>IF(F1848="","",VLOOKUP(X1848,図書名リスト!$A$3:$W$900,23,0))</f>
        <v/>
      </c>
      <c r="L1848" s="10" t="str">
        <f>IF(F1848="","",VLOOKUP(X1848,図書名リスト!$A$3:$W$900,11,0))</f>
        <v/>
      </c>
      <c r="M1848" s="43" t="str">
        <f>IF(F1848="","",VLOOKUP(X1848,図書名リスト!$A$3:$W$900,14,0))</f>
        <v/>
      </c>
      <c r="N1848" s="10" t="str">
        <f>IF(F1848="","",VLOOKUP(X1848,図書名リスト!$A$3:$W$900,17,0))</f>
        <v/>
      </c>
      <c r="O1848" s="11"/>
      <c r="P1848" s="23" t="str">
        <f>IF(F1848="","",VLOOKUP(X1848,図書名リスト!$A$3:$W$900,21,0))</f>
        <v/>
      </c>
      <c r="Q1848" s="22" t="str">
        <f>IF(F1848="","",VLOOKUP(X1848,図書名リスト!$A$3:$W$900,19,0))</f>
        <v/>
      </c>
      <c r="R1848" s="23" t="str">
        <f>IF(F1848="","",VLOOKUP(X1848,図書名リスト!$A$3:$W$900,20,0))</f>
        <v/>
      </c>
      <c r="S1848" s="22" t="str">
        <f>IF(F1848="","",VLOOKUP(X1848,図書名リスト!$A$3:$W$900,22,0))</f>
        <v/>
      </c>
      <c r="T1848" s="9" t="str">
        <f t="shared" si="140"/>
        <v xml:space="preserve"> </v>
      </c>
      <c r="U1848" s="9" t="str">
        <f t="shared" si="141"/>
        <v>　</v>
      </c>
      <c r="V1848" s="9" t="str">
        <f t="shared" si="142"/>
        <v xml:space="preserve"> </v>
      </c>
      <c r="W1848" s="9">
        <f t="shared" si="143"/>
        <v>0</v>
      </c>
      <c r="X1848" s="8" t="str">
        <f t="shared" si="144"/>
        <v/>
      </c>
    </row>
    <row r="1849" spans="1:24" ht="57" customHeight="1" x14ac:dyDescent="0.15">
      <c r="A1849" s="44"/>
      <c r="B1849" s="11"/>
      <c r="C1849" s="17"/>
      <c r="D1849" s="17"/>
      <c r="E1849" s="16"/>
      <c r="F1849" s="15"/>
      <c r="G1849" s="14"/>
      <c r="H1849" s="13" t="str">
        <f>IF(F1849="","",VLOOKUP(F1849,図書名リスト!$C$3:$W$900,16,0))</f>
        <v/>
      </c>
      <c r="I1849" s="12" t="str">
        <f>IF(F1849="","",VLOOKUP(X1849,図書名リスト!$A$3:$W$900,5,0))</f>
        <v/>
      </c>
      <c r="J1849" s="25" t="str">
        <f>IF(F1849="","",VLOOKUP(X1849,図書名リスト!$A$3:$W$900,9,0))</f>
        <v/>
      </c>
      <c r="K1849" s="24" t="str">
        <f>IF(F1849="","",VLOOKUP(X1849,図書名リスト!$A$3:$W$900,23,0))</f>
        <v/>
      </c>
      <c r="L1849" s="10" t="str">
        <f>IF(F1849="","",VLOOKUP(X1849,図書名リスト!$A$3:$W$900,11,0))</f>
        <v/>
      </c>
      <c r="M1849" s="43" t="str">
        <f>IF(F1849="","",VLOOKUP(X1849,図書名リスト!$A$3:$W$900,14,0))</f>
        <v/>
      </c>
      <c r="N1849" s="10" t="str">
        <f>IF(F1849="","",VLOOKUP(X1849,図書名リスト!$A$3:$W$900,17,0))</f>
        <v/>
      </c>
      <c r="O1849" s="11"/>
      <c r="P1849" s="23" t="str">
        <f>IF(F1849="","",VLOOKUP(X1849,図書名リスト!$A$3:$W$900,21,0))</f>
        <v/>
      </c>
      <c r="Q1849" s="22" t="str">
        <f>IF(F1849="","",VLOOKUP(X1849,図書名リスト!$A$3:$W$900,19,0))</f>
        <v/>
      </c>
      <c r="R1849" s="23" t="str">
        <f>IF(F1849="","",VLOOKUP(X1849,図書名リスト!$A$3:$W$900,20,0))</f>
        <v/>
      </c>
      <c r="S1849" s="22" t="str">
        <f>IF(F1849="","",VLOOKUP(X1849,図書名リスト!$A$3:$W$900,22,0))</f>
        <v/>
      </c>
      <c r="T1849" s="9" t="str">
        <f t="shared" si="140"/>
        <v xml:space="preserve"> </v>
      </c>
      <c r="U1849" s="9" t="str">
        <f t="shared" si="141"/>
        <v>　</v>
      </c>
      <c r="V1849" s="9" t="str">
        <f t="shared" si="142"/>
        <v xml:space="preserve"> </v>
      </c>
      <c r="W1849" s="9">
        <f t="shared" si="143"/>
        <v>0</v>
      </c>
      <c r="X1849" s="8" t="str">
        <f t="shared" si="144"/>
        <v/>
      </c>
    </row>
    <row r="1850" spans="1:24" ht="57" customHeight="1" x14ac:dyDescent="0.15">
      <c r="A1850" s="44"/>
      <c r="B1850" s="11"/>
      <c r="C1850" s="17"/>
      <c r="D1850" s="17"/>
      <c r="E1850" s="16"/>
      <c r="F1850" s="15"/>
      <c r="G1850" s="14"/>
      <c r="H1850" s="13" t="str">
        <f>IF(F1850="","",VLOOKUP(F1850,図書名リスト!$C$3:$W$900,16,0))</f>
        <v/>
      </c>
      <c r="I1850" s="12" t="str">
        <f>IF(F1850="","",VLOOKUP(X1850,図書名リスト!$A$3:$W$900,5,0))</f>
        <v/>
      </c>
      <c r="J1850" s="25" t="str">
        <f>IF(F1850="","",VLOOKUP(X1850,図書名リスト!$A$3:$W$900,9,0))</f>
        <v/>
      </c>
      <c r="K1850" s="24" t="str">
        <f>IF(F1850="","",VLOOKUP(X1850,図書名リスト!$A$3:$W$900,23,0))</f>
        <v/>
      </c>
      <c r="L1850" s="10" t="str">
        <f>IF(F1850="","",VLOOKUP(X1850,図書名リスト!$A$3:$W$900,11,0))</f>
        <v/>
      </c>
      <c r="M1850" s="43" t="str">
        <f>IF(F1850="","",VLOOKUP(X1850,図書名リスト!$A$3:$W$900,14,0))</f>
        <v/>
      </c>
      <c r="N1850" s="10" t="str">
        <f>IF(F1850="","",VLOOKUP(X1850,図書名リスト!$A$3:$W$900,17,0))</f>
        <v/>
      </c>
      <c r="O1850" s="11"/>
      <c r="P1850" s="23" t="str">
        <f>IF(F1850="","",VLOOKUP(X1850,図書名リスト!$A$3:$W$900,21,0))</f>
        <v/>
      </c>
      <c r="Q1850" s="22" t="str">
        <f>IF(F1850="","",VLOOKUP(X1850,図書名リスト!$A$3:$W$900,19,0))</f>
        <v/>
      </c>
      <c r="R1850" s="23" t="str">
        <f>IF(F1850="","",VLOOKUP(X1850,図書名リスト!$A$3:$W$900,20,0))</f>
        <v/>
      </c>
      <c r="S1850" s="22" t="str">
        <f>IF(F1850="","",VLOOKUP(X1850,図書名リスト!$A$3:$W$900,22,0))</f>
        <v/>
      </c>
      <c r="T1850" s="9" t="str">
        <f t="shared" si="140"/>
        <v xml:space="preserve"> </v>
      </c>
      <c r="U1850" s="9" t="str">
        <f t="shared" si="141"/>
        <v>　</v>
      </c>
      <c r="V1850" s="9" t="str">
        <f t="shared" si="142"/>
        <v xml:space="preserve"> </v>
      </c>
      <c r="W1850" s="9">
        <f t="shared" si="143"/>
        <v>0</v>
      </c>
      <c r="X1850" s="8" t="str">
        <f t="shared" si="144"/>
        <v/>
      </c>
    </row>
    <row r="1851" spans="1:24" ht="57" customHeight="1" x14ac:dyDescent="0.15">
      <c r="A1851" s="44"/>
      <c r="B1851" s="11"/>
      <c r="C1851" s="17"/>
      <c r="D1851" s="17"/>
      <c r="E1851" s="16"/>
      <c r="F1851" s="15"/>
      <c r="G1851" s="14"/>
      <c r="H1851" s="13" t="str">
        <f>IF(F1851="","",VLOOKUP(F1851,図書名リスト!$C$3:$W$900,16,0))</f>
        <v/>
      </c>
      <c r="I1851" s="12" t="str">
        <f>IF(F1851="","",VLOOKUP(X1851,図書名リスト!$A$3:$W$900,5,0))</f>
        <v/>
      </c>
      <c r="J1851" s="25" t="str">
        <f>IF(F1851="","",VLOOKUP(X1851,図書名リスト!$A$3:$W$900,9,0))</f>
        <v/>
      </c>
      <c r="K1851" s="24" t="str">
        <f>IF(F1851="","",VLOOKUP(X1851,図書名リスト!$A$3:$W$900,23,0))</f>
        <v/>
      </c>
      <c r="L1851" s="10" t="str">
        <f>IF(F1851="","",VLOOKUP(X1851,図書名リスト!$A$3:$W$900,11,0))</f>
        <v/>
      </c>
      <c r="M1851" s="43" t="str">
        <f>IF(F1851="","",VLOOKUP(X1851,図書名リスト!$A$3:$W$900,14,0))</f>
        <v/>
      </c>
      <c r="N1851" s="10" t="str">
        <f>IF(F1851="","",VLOOKUP(X1851,図書名リスト!$A$3:$W$900,17,0))</f>
        <v/>
      </c>
      <c r="O1851" s="11"/>
      <c r="P1851" s="23" t="str">
        <f>IF(F1851="","",VLOOKUP(X1851,図書名リスト!$A$3:$W$900,21,0))</f>
        <v/>
      </c>
      <c r="Q1851" s="22" t="str">
        <f>IF(F1851="","",VLOOKUP(X1851,図書名リスト!$A$3:$W$900,19,0))</f>
        <v/>
      </c>
      <c r="R1851" s="23" t="str">
        <f>IF(F1851="","",VLOOKUP(X1851,図書名リスト!$A$3:$W$900,20,0))</f>
        <v/>
      </c>
      <c r="S1851" s="22" t="str">
        <f>IF(F1851="","",VLOOKUP(X1851,図書名リスト!$A$3:$W$900,22,0))</f>
        <v/>
      </c>
      <c r="T1851" s="9" t="str">
        <f t="shared" si="140"/>
        <v xml:space="preserve"> </v>
      </c>
      <c r="U1851" s="9" t="str">
        <f t="shared" si="141"/>
        <v>　</v>
      </c>
      <c r="V1851" s="9" t="str">
        <f t="shared" si="142"/>
        <v xml:space="preserve"> </v>
      </c>
      <c r="W1851" s="9">
        <f t="shared" si="143"/>
        <v>0</v>
      </c>
      <c r="X1851" s="8" t="str">
        <f t="shared" si="144"/>
        <v/>
      </c>
    </row>
    <row r="1852" spans="1:24" ht="57" customHeight="1" x14ac:dyDescent="0.15">
      <c r="A1852" s="44"/>
      <c r="B1852" s="11"/>
      <c r="C1852" s="17"/>
      <c r="D1852" s="17"/>
      <c r="E1852" s="16"/>
      <c r="F1852" s="15"/>
      <c r="G1852" s="14"/>
      <c r="H1852" s="13" t="str">
        <f>IF(F1852="","",VLOOKUP(F1852,図書名リスト!$C$3:$W$900,16,0))</f>
        <v/>
      </c>
      <c r="I1852" s="12" t="str">
        <f>IF(F1852="","",VLOOKUP(X1852,図書名リスト!$A$3:$W$900,5,0))</f>
        <v/>
      </c>
      <c r="J1852" s="25" t="str">
        <f>IF(F1852="","",VLOOKUP(X1852,図書名リスト!$A$3:$W$900,9,0))</f>
        <v/>
      </c>
      <c r="K1852" s="24" t="str">
        <f>IF(F1852="","",VLOOKUP(X1852,図書名リスト!$A$3:$W$900,23,0))</f>
        <v/>
      </c>
      <c r="L1852" s="10" t="str">
        <f>IF(F1852="","",VLOOKUP(X1852,図書名リスト!$A$3:$W$900,11,0))</f>
        <v/>
      </c>
      <c r="M1852" s="43" t="str">
        <f>IF(F1852="","",VLOOKUP(X1852,図書名リスト!$A$3:$W$900,14,0))</f>
        <v/>
      </c>
      <c r="N1852" s="10" t="str">
        <f>IF(F1852="","",VLOOKUP(X1852,図書名リスト!$A$3:$W$900,17,0))</f>
        <v/>
      </c>
      <c r="O1852" s="11"/>
      <c r="P1852" s="23" t="str">
        <f>IF(F1852="","",VLOOKUP(X1852,図書名リスト!$A$3:$W$900,21,0))</f>
        <v/>
      </c>
      <c r="Q1852" s="22" t="str">
        <f>IF(F1852="","",VLOOKUP(X1852,図書名リスト!$A$3:$W$900,19,0))</f>
        <v/>
      </c>
      <c r="R1852" s="23" t="str">
        <f>IF(F1852="","",VLOOKUP(X1852,図書名リスト!$A$3:$W$900,20,0))</f>
        <v/>
      </c>
      <c r="S1852" s="22" t="str">
        <f>IF(F1852="","",VLOOKUP(X1852,図書名リスト!$A$3:$W$900,22,0))</f>
        <v/>
      </c>
      <c r="T1852" s="9" t="str">
        <f t="shared" si="140"/>
        <v xml:space="preserve"> </v>
      </c>
      <c r="U1852" s="9" t="str">
        <f t="shared" si="141"/>
        <v>　</v>
      </c>
      <c r="V1852" s="9" t="str">
        <f t="shared" si="142"/>
        <v xml:space="preserve"> </v>
      </c>
      <c r="W1852" s="9">
        <f t="shared" si="143"/>
        <v>0</v>
      </c>
      <c r="X1852" s="8" t="str">
        <f t="shared" si="144"/>
        <v/>
      </c>
    </row>
    <row r="1853" spans="1:24" ht="57" customHeight="1" x14ac:dyDescent="0.15">
      <c r="A1853" s="44"/>
      <c r="B1853" s="11"/>
      <c r="C1853" s="17"/>
      <c r="D1853" s="17"/>
      <c r="E1853" s="16"/>
      <c r="F1853" s="15"/>
      <c r="G1853" s="14"/>
      <c r="H1853" s="13" t="str">
        <f>IF(F1853="","",VLOOKUP(F1853,図書名リスト!$C$3:$W$900,16,0))</f>
        <v/>
      </c>
      <c r="I1853" s="12" t="str">
        <f>IF(F1853="","",VLOOKUP(X1853,図書名リスト!$A$3:$W$900,5,0))</f>
        <v/>
      </c>
      <c r="J1853" s="25" t="str">
        <f>IF(F1853="","",VLOOKUP(X1853,図書名リスト!$A$3:$W$900,9,0))</f>
        <v/>
      </c>
      <c r="K1853" s="24" t="str">
        <f>IF(F1853="","",VLOOKUP(X1853,図書名リスト!$A$3:$W$900,23,0))</f>
        <v/>
      </c>
      <c r="L1853" s="10" t="str">
        <f>IF(F1853="","",VLOOKUP(X1853,図書名リスト!$A$3:$W$900,11,0))</f>
        <v/>
      </c>
      <c r="M1853" s="43" t="str">
        <f>IF(F1853="","",VLOOKUP(X1853,図書名リスト!$A$3:$W$900,14,0))</f>
        <v/>
      </c>
      <c r="N1853" s="10" t="str">
        <f>IF(F1853="","",VLOOKUP(X1853,図書名リスト!$A$3:$W$900,17,0))</f>
        <v/>
      </c>
      <c r="O1853" s="11"/>
      <c r="P1853" s="23" t="str">
        <f>IF(F1853="","",VLOOKUP(X1853,図書名リスト!$A$3:$W$900,21,0))</f>
        <v/>
      </c>
      <c r="Q1853" s="22" t="str">
        <f>IF(F1853="","",VLOOKUP(X1853,図書名リスト!$A$3:$W$900,19,0))</f>
        <v/>
      </c>
      <c r="R1853" s="23" t="str">
        <f>IF(F1853="","",VLOOKUP(X1853,図書名リスト!$A$3:$W$900,20,0))</f>
        <v/>
      </c>
      <c r="S1853" s="22" t="str">
        <f>IF(F1853="","",VLOOKUP(X1853,図書名リスト!$A$3:$W$900,22,0))</f>
        <v/>
      </c>
      <c r="T1853" s="9" t="str">
        <f t="shared" si="140"/>
        <v xml:space="preserve"> </v>
      </c>
      <c r="U1853" s="9" t="str">
        <f t="shared" si="141"/>
        <v>　</v>
      </c>
      <c r="V1853" s="9" t="str">
        <f t="shared" si="142"/>
        <v xml:space="preserve"> </v>
      </c>
      <c r="W1853" s="9">
        <f t="shared" si="143"/>
        <v>0</v>
      </c>
      <c r="X1853" s="8" t="str">
        <f t="shared" si="144"/>
        <v/>
      </c>
    </row>
    <row r="1854" spans="1:24" ht="57" customHeight="1" x14ac:dyDescent="0.15">
      <c r="A1854" s="44"/>
      <c r="B1854" s="11"/>
      <c r="C1854" s="17"/>
      <c r="D1854" s="17"/>
      <c r="E1854" s="16"/>
      <c r="F1854" s="15"/>
      <c r="G1854" s="14"/>
      <c r="H1854" s="13" t="str">
        <f>IF(F1854="","",VLOOKUP(F1854,図書名リスト!$C$3:$W$900,16,0))</f>
        <v/>
      </c>
      <c r="I1854" s="12" t="str">
        <f>IF(F1854="","",VLOOKUP(X1854,図書名リスト!$A$3:$W$900,5,0))</f>
        <v/>
      </c>
      <c r="J1854" s="25" t="str">
        <f>IF(F1854="","",VLOOKUP(X1854,図書名リスト!$A$3:$W$900,9,0))</f>
        <v/>
      </c>
      <c r="K1854" s="24" t="str">
        <f>IF(F1854="","",VLOOKUP(X1854,図書名リスト!$A$3:$W$900,23,0))</f>
        <v/>
      </c>
      <c r="L1854" s="10" t="str">
        <f>IF(F1854="","",VLOOKUP(X1854,図書名リスト!$A$3:$W$900,11,0))</f>
        <v/>
      </c>
      <c r="M1854" s="43" t="str">
        <f>IF(F1854="","",VLOOKUP(X1854,図書名リスト!$A$3:$W$900,14,0))</f>
        <v/>
      </c>
      <c r="N1854" s="10" t="str">
        <f>IF(F1854="","",VLOOKUP(X1854,図書名リスト!$A$3:$W$900,17,0))</f>
        <v/>
      </c>
      <c r="O1854" s="11"/>
      <c r="P1854" s="23" t="str">
        <f>IF(F1854="","",VLOOKUP(X1854,図書名リスト!$A$3:$W$900,21,0))</f>
        <v/>
      </c>
      <c r="Q1854" s="22" t="str">
        <f>IF(F1854="","",VLOOKUP(X1854,図書名リスト!$A$3:$W$900,19,0))</f>
        <v/>
      </c>
      <c r="R1854" s="23" t="str">
        <f>IF(F1854="","",VLOOKUP(X1854,図書名リスト!$A$3:$W$900,20,0))</f>
        <v/>
      </c>
      <c r="S1854" s="22" t="str">
        <f>IF(F1854="","",VLOOKUP(X1854,図書名リスト!$A$3:$W$900,22,0))</f>
        <v/>
      </c>
      <c r="T1854" s="9" t="str">
        <f t="shared" si="140"/>
        <v xml:space="preserve"> </v>
      </c>
      <c r="U1854" s="9" t="str">
        <f t="shared" si="141"/>
        <v>　</v>
      </c>
      <c r="V1854" s="9" t="str">
        <f t="shared" si="142"/>
        <v xml:space="preserve"> </v>
      </c>
      <c r="W1854" s="9">
        <f t="shared" si="143"/>
        <v>0</v>
      </c>
      <c r="X1854" s="8" t="str">
        <f t="shared" si="144"/>
        <v/>
      </c>
    </row>
    <row r="1855" spans="1:24" ht="57" customHeight="1" x14ac:dyDescent="0.15">
      <c r="A1855" s="44"/>
      <c r="B1855" s="11"/>
      <c r="C1855" s="17"/>
      <c r="D1855" s="17"/>
      <c r="E1855" s="16"/>
      <c r="F1855" s="15"/>
      <c r="G1855" s="14"/>
      <c r="H1855" s="13" t="str">
        <f>IF(F1855="","",VLOOKUP(F1855,図書名リスト!$C$3:$W$900,16,0))</f>
        <v/>
      </c>
      <c r="I1855" s="12" t="str">
        <f>IF(F1855="","",VLOOKUP(X1855,図書名リスト!$A$3:$W$900,5,0))</f>
        <v/>
      </c>
      <c r="J1855" s="25" t="str">
        <f>IF(F1855="","",VLOOKUP(X1855,図書名リスト!$A$3:$W$900,9,0))</f>
        <v/>
      </c>
      <c r="K1855" s="24" t="str">
        <f>IF(F1855="","",VLOOKUP(X1855,図書名リスト!$A$3:$W$900,23,0))</f>
        <v/>
      </c>
      <c r="L1855" s="10" t="str">
        <f>IF(F1855="","",VLOOKUP(X1855,図書名リスト!$A$3:$W$900,11,0))</f>
        <v/>
      </c>
      <c r="M1855" s="43" t="str">
        <f>IF(F1855="","",VLOOKUP(X1855,図書名リスト!$A$3:$W$900,14,0))</f>
        <v/>
      </c>
      <c r="N1855" s="10" t="str">
        <f>IF(F1855="","",VLOOKUP(X1855,図書名リスト!$A$3:$W$900,17,0))</f>
        <v/>
      </c>
      <c r="O1855" s="11"/>
      <c r="P1855" s="23" t="str">
        <f>IF(F1855="","",VLOOKUP(X1855,図書名リスト!$A$3:$W$900,21,0))</f>
        <v/>
      </c>
      <c r="Q1855" s="22" t="str">
        <f>IF(F1855="","",VLOOKUP(X1855,図書名リスト!$A$3:$W$900,19,0))</f>
        <v/>
      </c>
      <c r="R1855" s="23" t="str">
        <f>IF(F1855="","",VLOOKUP(X1855,図書名リスト!$A$3:$W$900,20,0))</f>
        <v/>
      </c>
      <c r="S1855" s="22" t="str">
        <f>IF(F1855="","",VLOOKUP(X1855,図書名リスト!$A$3:$W$900,22,0))</f>
        <v/>
      </c>
      <c r="T1855" s="9" t="str">
        <f t="shared" si="140"/>
        <v xml:space="preserve"> </v>
      </c>
      <c r="U1855" s="9" t="str">
        <f t="shared" si="141"/>
        <v>　</v>
      </c>
      <c r="V1855" s="9" t="str">
        <f t="shared" si="142"/>
        <v xml:space="preserve"> </v>
      </c>
      <c r="W1855" s="9">
        <f t="shared" si="143"/>
        <v>0</v>
      </c>
      <c r="X1855" s="8" t="str">
        <f t="shared" si="144"/>
        <v/>
      </c>
    </row>
    <row r="1856" spans="1:24" ht="57" customHeight="1" x14ac:dyDescent="0.15">
      <c r="A1856" s="44"/>
      <c r="B1856" s="11"/>
      <c r="C1856" s="17"/>
      <c r="D1856" s="17"/>
      <c r="E1856" s="16"/>
      <c r="F1856" s="15"/>
      <c r="G1856" s="14"/>
      <c r="H1856" s="13" t="str">
        <f>IF(F1856="","",VLOOKUP(F1856,図書名リスト!$C$3:$W$900,16,0))</f>
        <v/>
      </c>
      <c r="I1856" s="12" t="str">
        <f>IF(F1856="","",VLOOKUP(X1856,図書名リスト!$A$3:$W$900,5,0))</f>
        <v/>
      </c>
      <c r="J1856" s="25" t="str">
        <f>IF(F1856="","",VLOOKUP(X1856,図書名リスト!$A$3:$W$900,9,0))</f>
        <v/>
      </c>
      <c r="K1856" s="24" t="str">
        <f>IF(F1856="","",VLOOKUP(X1856,図書名リスト!$A$3:$W$900,23,0))</f>
        <v/>
      </c>
      <c r="L1856" s="10" t="str">
        <f>IF(F1856="","",VLOOKUP(X1856,図書名リスト!$A$3:$W$900,11,0))</f>
        <v/>
      </c>
      <c r="M1856" s="43" t="str">
        <f>IF(F1856="","",VLOOKUP(X1856,図書名リスト!$A$3:$W$900,14,0))</f>
        <v/>
      </c>
      <c r="N1856" s="10" t="str">
        <f>IF(F1856="","",VLOOKUP(X1856,図書名リスト!$A$3:$W$900,17,0))</f>
        <v/>
      </c>
      <c r="O1856" s="11"/>
      <c r="P1856" s="23" t="str">
        <f>IF(F1856="","",VLOOKUP(X1856,図書名リスト!$A$3:$W$900,21,0))</f>
        <v/>
      </c>
      <c r="Q1856" s="22" t="str">
        <f>IF(F1856="","",VLOOKUP(X1856,図書名リスト!$A$3:$W$900,19,0))</f>
        <v/>
      </c>
      <c r="R1856" s="23" t="str">
        <f>IF(F1856="","",VLOOKUP(X1856,図書名リスト!$A$3:$W$900,20,0))</f>
        <v/>
      </c>
      <c r="S1856" s="22" t="str">
        <f>IF(F1856="","",VLOOKUP(X1856,図書名リスト!$A$3:$W$900,22,0))</f>
        <v/>
      </c>
      <c r="T1856" s="9" t="str">
        <f t="shared" si="140"/>
        <v xml:space="preserve"> </v>
      </c>
      <c r="U1856" s="9" t="str">
        <f t="shared" si="141"/>
        <v>　</v>
      </c>
      <c r="V1856" s="9" t="str">
        <f t="shared" si="142"/>
        <v xml:space="preserve"> </v>
      </c>
      <c r="W1856" s="9">
        <f t="shared" si="143"/>
        <v>0</v>
      </c>
      <c r="X1856" s="8" t="str">
        <f t="shared" si="144"/>
        <v/>
      </c>
    </row>
    <row r="1857" spans="1:24" ht="57" customHeight="1" x14ac:dyDescent="0.15">
      <c r="A1857" s="44"/>
      <c r="B1857" s="11"/>
      <c r="C1857" s="17"/>
      <c r="D1857" s="17"/>
      <c r="E1857" s="16"/>
      <c r="F1857" s="15"/>
      <c r="G1857" s="14"/>
      <c r="H1857" s="13" t="str">
        <f>IF(F1857="","",VLOOKUP(F1857,図書名リスト!$C$3:$W$900,16,0))</f>
        <v/>
      </c>
      <c r="I1857" s="12" t="str">
        <f>IF(F1857="","",VLOOKUP(X1857,図書名リスト!$A$3:$W$900,5,0))</f>
        <v/>
      </c>
      <c r="J1857" s="25" t="str">
        <f>IF(F1857="","",VLOOKUP(X1857,図書名リスト!$A$3:$W$900,9,0))</f>
        <v/>
      </c>
      <c r="K1857" s="24" t="str">
        <f>IF(F1857="","",VLOOKUP(X1857,図書名リスト!$A$3:$W$900,23,0))</f>
        <v/>
      </c>
      <c r="L1857" s="10" t="str">
        <f>IF(F1857="","",VLOOKUP(X1857,図書名リスト!$A$3:$W$900,11,0))</f>
        <v/>
      </c>
      <c r="M1857" s="43" t="str">
        <f>IF(F1857="","",VLOOKUP(X1857,図書名リスト!$A$3:$W$900,14,0))</f>
        <v/>
      </c>
      <c r="N1857" s="10" t="str">
        <f>IF(F1857="","",VLOOKUP(X1857,図書名リスト!$A$3:$W$900,17,0))</f>
        <v/>
      </c>
      <c r="O1857" s="11"/>
      <c r="P1857" s="23" t="str">
        <f>IF(F1857="","",VLOOKUP(X1857,図書名リスト!$A$3:$W$900,21,0))</f>
        <v/>
      </c>
      <c r="Q1857" s="22" t="str">
        <f>IF(F1857="","",VLOOKUP(X1857,図書名リスト!$A$3:$W$900,19,0))</f>
        <v/>
      </c>
      <c r="R1857" s="23" t="str">
        <f>IF(F1857="","",VLOOKUP(X1857,図書名リスト!$A$3:$W$900,20,0))</f>
        <v/>
      </c>
      <c r="S1857" s="22" t="str">
        <f>IF(F1857="","",VLOOKUP(X1857,図書名リスト!$A$3:$W$900,22,0))</f>
        <v/>
      </c>
      <c r="T1857" s="9" t="str">
        <f t="shared" si="140"/>
        <v xml:space="preserve"> </v>
      </c>
      <c r="U1857" s="9" t="str">
        <f t="shared" si="141"/>
        <v>　</v>
      </c>
      <c r="V1857" s="9" t="str">
        <f t="shared" si="142"/>
        <v xml:space="preserve"> </v>
      </c>
      <c r="W1857" s="9">
        <f t="shared" si="143"/>
        <v>0</v>
      </c>
      <c r="X1857" s="8" t="str">
        <f t="shared" si="144"/>
        <v/>
      </c>
    </row>
    <row r="1858" spans="1:24" ht="57" customHeight="1" x14ac:dyDescent="0.15">
      <c r="A1858" s="44"/>
      <c r="B1858" s="11"/>
      <c r="C1858" s="17"/>
      <c r="D1858" s="17"/>
      <c r="E1858" s="16"/>
      <c r="F1858" s="15"/>
      <c r="G1858" s="14"/>
      <c r="H1858" s="13" t="str">
        <f>IF(F1858="","",VLOOKUP(F1858,図書名リスト!$C$3:$W$900,16,0))</f>
        <v/>
      </c>
      <c r="I1858" s="12" t="str">
        <f>IF(F1858="","",VLOOKUP(X1858,図書名リスト!$A$3:$W$900,5,0))</f>
        <v/>
      </c>
      <c r="J1858" s="25" t="str">
        <f>IF(F1858="","",VLOOKUP(X1858,図書名リスト!$A$3:$W$900,9,0))</f>
        <v/>
      </c>
      <c r="K1858" s="24" t="str">
        <f>IF(F1858="","",VLOOKUP(X1858,図書名リスト!$A$3:$W$900,23,0))</f>
        <v/>
      </c>
      <c r="L1858" s="10" t="str">
        <f>IF(F1858="","",VLOOKUP(X1858,図書名リスト!$A$3:$W$900,11,0))</f>
        <v/>
      </c>
      <c r="M1858" s="43" t="str">
        <f>IF(F1858="","",VLOOKUP(X1858,図書名リスト!$A$3:$W$900,14,0))</f>
        <v/>
      </c>
      <c r="N1858" s="10" t="str">
        <f>IF(F1858="","",VLOOKUP(X1858,図書名リスト!$A$3:$W$900,17,0))</f>
        <v/>
      </c>
      <c r="O1858" s="11"/>
      <c r="P1858" s="23" t="str">
        <f>IF(F1858="","",VLOOKUP(X1858,図書名リスト!$A$3:$W$900,21,0))</f>
        <v/>
      </c>
      <c r="Q1858" s="22" t="str">
        <f>IF(F1858="","",VLOOKUP(X1858,図書名リスト!$A$3:$W$900,19,0))</f>
        <v/>
      </c>
      <c r="R1858" s="23" t="str">
        <f>IF(F1858="","",VLOOKUP(X1858,図書名リスト!$A$3:$W$900,20,0))</f>
        <v/>
      </c>
      <c r="S1858" s="22" t="str">
        <f>IF(F1858="","",VLOOKUP(X1858,図書名リスト!$A$3:$W$900,22,0))</f>
        <v/>
      </c>
      <c r="T1858" s="9" t="str">
        <f t="shared" si="140"/>
        <v xml:space="preserve"> </v>
      </c>
      <c r="U1858" s="9" t="str">
        <f t="shared" si="141"/>
        <v>　</v>
      </c>
      <c r="V1858" s="9" t="str">
        <f t="shared" si="142"/>
        <v xml:space="preserve"> </v>
      </c>
      <c r="W1858" s="9">
        <f t="shared" si="143"/>
        <v>0</v>
      </c>
      <c r="X1858" s="8" t="str">
        <f t="shared" si="144"/>
        <v/>
      </c>
    </row>
    <row r="1859" spans="1:24" ht="57" customHeight="1" x14ac:dyDescent="0.15">
      <c r="A1859" s="44"/>
      <c r="B1859" s="11"/>
      <c r="C1859" s="17"/>
      <c r="D1859" s="17"/>
      <c r="E1859" s="16"/>
      <c r="F1859" s="15"/>
      <c r="G1859" s="14"/>
      <c r="H1859" s="13" t="str">
        <f>IF(F1859="","",VLOOKUP(F1859,図書名リスト!$C$3:$W$900,16,0))</f>
        <v/>
      </c>
      <c r="I1859" s="12" t="str">
        <f>IF(F1859="","",VLOOKUP(X1859,図書名リスト!$A$3:$W$900,5,0))</f>
        <v/>
      </c>
      <c r="J1859" s="25" t="str">
        <f>IF(F1859="","",VLOOKUP(X1859,図書名リスト!$A$3:$W$900,9,0))</f>
        <v/>
      </c>
      <c r="K1859" s="24" t="str">
        <f>IF(F1859="","",VLOOKUP(X1859,図書名リスト!$A$3:$W$900,23,0))</f>
        <v/>
      </c>
      <c r="L1859" s="10" t="str">
        <f>IF(F1859="","",VLOOKUP(X1859,図書名リスト!$A$3:$W$900,11,0))</f>
        <v/>
      </c>
      <c r="M1859" s="43" t="str">
        <f>IF(F1859="","",VLOOKUP(X1859,図書名リスト!$A$3:$W$900,14,0))</f>
        <v/>
      </c>
      <c r="N1859" s="10" t="str">
        <f>IF(F1859="","",VLOOKUP(X1859,図書名リスト!$A$3:$W$900,17,0))</f>
        <v/>
      </c>
      <c r="O1859" s="11"/>
      <c r="P1859" s="23" t="str">
        <f>IF(F1859="","",VLOOKUP(X1859,図書名リスト!$A$3:$W$900,21,0))</f>
        <v/>
      </c>
      <c r="Q1859" s="22" t="str">
        <f>IF(F1859="","",VLOOKUP(X1859,図書名リスト!$A$3:$W$900,19,0))</f>
        <v/>
      </c>
      <c r="R1859" s="23" t="str">
        <f>IF(F1859="","",VLOOKUP(X1859,図書名リスト!$A$3:$W$900,20,0))</f>
        <v/>
      </c>
      <c r="S1859" s="22" t="str">
        <f>IF(F1859="","",VLOOKUP(X1859,図書名リスト!$A$3:$W$900,22,0))</f>
        <v/>
      </c>
      <c r="T1859" s="9" t="str">
        <f t="shared" si="140"/>
        <v xml:space="preserve"> </v>
      </c>
      <c r="U1859" s="9" t="str">
        <f t="shared" si="141"/>
        <v>　</v>
      </c>
      <c r="V1859" s="9" t="str">
        <f t="shared" si="142"/>
        <v xml:space="preserve"> </v>
      </c>
      <c r="W1859" s="9">
        <f t="shared" si="143"/>
        <v>0</v>
      </c>
      <c r="X1859" s="8" t="str">
        <f t="shared" si="144"/>
        <v/>
      </c>
    </row>
    <row r="1860" spans="1:24" ht="57" customHeight="1" x14ac:dyDescent="0.15">
      <c r="A1860" s="44"/>
      <c r="B1860" s="11"/>
      <c r="C1860" s="17"/>
      <c r="D1860" s="17"/>
      <c r="E1860" s="16"/>
      <c r="F1860" s="15"/>
      <c r="G1860" s="14"/>
      <c r="H1860" s="13" t="str">
        <f>IF(F1860="","",VLOOKUP(F1860,図書名リスト!$C$3:$W$900,16,0))</f>
        <v/>
      </c>
      <c r="I1860" s="12" t="str">
        <f>IF(F1860="","",VLOOKUP(X1860,図書名リスト!$A$3:$W$900,5,0))</f>
        <v/>
      </c>
      <c r="J1860" s="25" t="str">
        <f>IF(F1860="","",VLOOKUP(X1860,図書名リスト!$A$3:$W$900,9,0))</f>
        <v/>
      </c>
      <c r="K1860" s="24" t="str">
        <f>IF(F1860="","",VLOOKUP(X1860,図書名リスト!$A$3:$W$900,23,0))</f>
        <v/>
      </c>
      <c r="L1860" s="10" t="str">
        <f>IF(F1860="","",VLOOKUP(X1860,図書名リスト!$A$3:$W$900,11,0))</f>
        <v/>
      </c>
      <c r="M1860" s="43" t="str">
        <f>IF(F1860="","",VLOOKUP(X1860,図書名リスト!$A$3:$W$900,14,0))</f>
        <v/>
      </c>
      <c r="N1860" s="10" t="str">
        <f>IF(F1860="","",VLOOKUP(X1860,図書名リスト!$A$3:$W$900,17,0))</f>
        <v/>
      </c>
      <c r="O1860" s="11"/>
      <c r="P1860" s="23" t="str">
        <f>IF(F1860="","",VLOOKUP(X1860,図書名リスト!$A$3:$W$900,21,0))</f>
        <v/>
      </c>
      <c r="Q1860" s="22" t="str">
        <f>IF(F1860="","",VLOOKUP(X1860,図書名リスト!$A$3:$W$900,19,0))</f>
        <v/>
      </c>
      <c r="R1860" s="23" t="str">
        <f>IF(F1860="","",VLOOKUP(X1860,図書名リスト!$A$3:$W$900,20,0))</f>
        <v/>
      </c>
      <c r="S1860" s="22" t="str">
        <f>IF(F1860="","",VLOOKUP(X1860,図書名リスト!$A$3:$W$900,22,0))</f>
        <v/>
      </c>
      <c r="T1860" s="9" t="str">
        <f t="shared" si="140"/>
        <v xml:space="preserve"> </v>
      </c>
      <c r="U1860" s="9" t="str">
        <f t="shared" si="141"/>
        <v>　</v>
      </c>
      <c r="V1860" s="9" t="str">
        <f t="shared" si="142"/>
        <v xml:space="preserve"> </v>
      </c>
      <c r="W1860" s="9">
        <f t="shared" si="143"/>
        <v>0</v>
      </c>
      <c r="X1860" s="8" t="str">
        <f t="shared" si="144"/>
        <v/>
      </c>
    </row>
    <row r="1861" spans="1:24" ht="57" customHeight="1" x14ac:dyDescent="0.15">
      <c r="A1861" s="44"/>
      <c r="B1861" s="11"/>
      <c r="C1861" s="17"/>
      <c r="D1861" s="17"/>
      <c r="E1861" s="16"/>
      <c r="F1861" s="15"/>
      <c r="G1861" s="14"/>
      <c r="H1861" s="13" t="str">
        <f>IF(F1861="","",VLOOKUP(F1861,図書名リスト!$C$3:$W$900,16,0))</f>
        <v/>
      </c>
      <c r="I1861" s="12" t="str">
        <f>IF(F1861="","",VLOOKUP(X1861,図書名リスト!$A$3:$W$900,5,0))</f>
        <v/>
      </c>
      <c r="J1861" s="25" t="str">
        <f>IF(F1861="","",VLOOKUP(X1861,図書名リスト!$A$3:$W$900,9,0))</f>
        <v/>
      </c>
      <c r="K1861" s="24" t="str">
        <f>IF(F1861="","",VLOOKUP(X1861,図書名リスト!$A$3:$W$900,23,0))</f>
        <v/>
      </c>
      <c r="L1861" s="10" t="str">
        <f>IF(F1861="","",VLOOKUP(X1861,図書名リスト!$A$3:$W$900,11,0))</f>
        <v/>
      </c>
      <c r="M1861" s="43" t="str">
        <f>IF(F1861="","",VLOOKUP(X1861,図書名リスト!$A$3:$W$900,14,0))</f>
        <v/>
      </c>
      <c r="N1861" s="10" t="str">
        <f>IF(F1861="","",VLOOKUP(X1861,図書名リスト!$A$3:$W$900,17,0))</f>
        <v/>
      </c>
      <c r="O1861" s="11"/>
      <c r="P1861" s="23" t="str">
        <f>IF(F1861="","",VLOOKUP(X1861,図書名リスト!$A$3:$W$900,21,0))</f>
        <v/>
      </c>
      <c r="Q1861" s="22" t="str">
        <f>IF(F1861="","",VLOOKUP(X1861,図書名リスト!$A$3:$W$900,19,0))</f>
        <v/>
      </c>
      <c r="R1861" s="23" t="str">
        <f>IF(F1861="","",VLOOKUP(X1861,図書名リスト!$A$3:$W$900,20,0))</f>
        <v/>
      </c>
      <c r="S1861" s="22" t="str">
        <f>IF(F1861="","",VLOOKUP(X1861,図書名リスト!$A$3:$W$900,22,0))</f>
        <v/>
      </c>
      <c r="T1861" s="9" t="str">
        <f t="shared" si="140"/>
        <v xml:space="preserve"> </v>
      </c>
      <c r="U1861" s="9" t="str">
        <f t="shared" si="141"/>
        <v>　</v>
      </c>
      <c r="V1861" s="9" t="str">
        <f t="shared" si="142"/>
        <v xml:space="preserve"> </v>
      </c>
      <c r="W1861" s="9">
        <f t="shared" si="143"/>
        <v>0</v>
      </c>
      <c r="X1861" s="8" t="str">
        <f t="shared" si="144"/>
        <v/>
      </c>
    </row>
    <row r="1862" spans="1:24" ht="57" customHeight="1" x14ac:dyDescent="0.15">
      <c r="A1862" s="44"/>
      <c r="B1862" s="11"/>
      <c r="C1862" s="17"/>
      <c r="D1862" s="17"/>
      <c r="E1862" s="16"/>
      <c r="F1862" s="15"/>
      <c r="G1862" s="14"/>
      <c r="H1862" s="13" t="str">
        <f>IF(F1862="","",VLOOKUP(F1862,図書名リスト!$C$3:$W$900,16,0))</f>
        <v/>
      </c>
      <c r="I1862" s="12" t="str">
        <f>IF(F1862="","",VLOOKUP(X1862,図書名リスト!$A$3:$W$900,5,0))</f>
        <v/>
      </c>
      <c r="J1862" s="25" t="str">
        <f>IF(F1862="","",VLOOKUP(X1862,図書名リスト!$A$3:$W$900,9,0))</f>
        <v/>
      </c>
      <c r="K1862" s="24" t="str">
        <f>IF(F1862="","",VLOOKUP(X1862,図書名リスト!$A$3:$W$900,23,0))</f>
        <v/>
      </c>
      <c r="L1862" s="10" t="str">
        <f>IF(F1862="","",VLOOKUP(X1862,図書名リスト!$A$3:$W$900,11,0))</f>
        <v/>
      </c>
      <c r="M1862" s="43" t="str">
        <f>IF(F1862="","",VLOOKUP(X1862,図書名リスト!$A$3:$W$900,14,0))</f>
        <v/>
      </c>
      <c r="N1862" s="10" t="str">
        <f>IF(F1862="","",VLOOKUP(X1862,図書名リスト!$A$3:$W$900,17,0))</f>
        <v/>
      </c>
      <c r="O1862" s="11"/>
      <c r="P1862" s="23" t="str">
        <f>IF(F1862="","",VLOOKUP(X1862,図書名リスト!$A$3:$W$900,21,0))</f>
        <v/>
      </c>
      <c r="Q1862" s="22" t="str">
        <f>IF(F1862="","",VLOOKUP(X1862,図書名リスト!$A$3:$W$900,19,0))</f>
        <v/>
      </c>
      <c r="R1862" s="23" t="str">
        <f>IF(F1862="","",VLOOKUP(X1862,図書名リスト!$A$3:$W$900,20,0))</f>
        <v/>
      </c>
      <c r="S1862" s="22" t="str">
        <f>IF(F1862="","",VLOOKUP(X1862,図書名リスト!$A$3:$W$900,22,0))</f>
        <v/>
      </c>
      <c r="T1862" s="9" t="str">
        <f t="shared" si="140"/>
        <v xml:space="preserve"> </v>
      </c>
      <c r="U1862" s="9" t="str">
        <f t="shared" si="141"/>
        <v>　</v>
      </c>
      <c r="V1862" s="9" t="str">
        <f t="shared" si="142"/>
        <v xml:space="preserve"> </v>
      </c>
      <c r="W1862" s="9">
        <f t="shared" si="143"/>
        <v>0</v>
      </c>
      <c r="X1862" s="8" t="str">
        <f t="shared" si="144"/>
        <v/>
      </c>
    </row>
    <row r="1863" spans="1:24" ht="57" customHeight="1" x14ac:dyDescent="0.15">
      <c r="A1863" s="44"/>
      <c r="B1863" s="11"/>
      <c r="C1863" s="17"/>
      <c r="D1863" s="17"/>
      <c r="E1863" s="16"/>
      <c r="F1863" s="15"/>
      <c r="G1863" s="14"/>
      <c r="H1863" s="13" t="str">
        <f>IF(F1863="","",VLOOKUP(F1863,図書名リスト!$C$3:$W$900,16,0))</f>
        <v/>
      </c>
      <c r="I1863" s="12" t="str">
        <f>IF(F1863="","",VLOOKUP(X1863,図書名リスト!$A$3:$W$900,5,0))</f>
        <v/>
      </c>
      <c r="J1863" s="25" t="str">
        <f>IF(F1863="","",VLOOKUP(X1863,図書名リスト!$A$3:$W$900,9,0))</f>
        <v/>
      </c>
      <c r="K1863" s="24" t="str">
        <f>IF(F1863="","",VLOOKUP(X1863,図書名リスト!$A$3:$W$900,23,0))</f>
        <v/>
      </c>
      <c r="L1863" s="10" t="str">
        <f>IF(F1863="","",VLOOKUP(X1863,図書名リスト!$A$3:$W$900,11,0))</f>
        <v/>
      </c>
      <c r="M1863" s="43" t="str">
        <f>IF(F1863="","",VLOOKUP(X1863,図書名リスト!$A$3:$W$900,14,0))</f>
        <v/>
      </c>
      <c r="N1863" s="10" t="str">
        <f>IF(F1863="","",VLOOKUP(X1863,図書名リスト!$A$3:$W$900,17,0))</f>
        <v/>
      </c>
      <c r="O1863" s="11"/>
      <c r="P1863" s="23" t="str">
        <f>IF(F1863="","",VLOOKUP(X1863,図書名リスト!$A$3:$W$900,21,0))</f>
        <v/>
      </c>
      <c r="Q1863" s="22" t="str">
        <f>IF(F1863="","",VLOOKUP(X1863,図書名リスト!$A$3:$W$900,19,0))</f>
        <v/>
      </c>
      <c r="R1863" s="23" t="str">
        <f>IF(F1863="","",VLOOKUP(X1863,図書名リスト!$A$3:$W$900,20,0))</f>
        <v/>
      </c>
      <c r="S1863" s="22" t="str">
        <f>IF(F1863="","",VLOOKUP(X1863,図書名リスト!$A$3:$W$900,22,0))</f>
        <v/>
      </c>
      <c r="T1863" s="9" t="str">
        <f t="shared" si="140"/>
        <v xml:space="preserve"> </v>
      </c>
      <c r="U1863" s="9" t="str">
        <f t="shared" si="141"/>
        <v>　</v>
      </c>
      <c r="V1863" s="9" t="str">
        <f t="shared" si="142"/>
        <v xml:space="preserve"> </v>
      </c>
      <c r="W1863" s="9">
        <f t="shared" si="143"/>
        <v>0</v>
      </c>
      <c r="X1863" s="8" t="str">
        <f t="shared" si="144"/>
        <v/>
      </c>
    </row>
    <row r="1864" spans="1:24" ht="57" customHeight="1" x14ac:dyDescent="0.15">
      <c r="A1864" s="44"/>
      <c r="B1864" s="11"/>
      <c r="C1864" s="17"/>
      <c r="D1864" s="17"/>
      <c r="E1864" s="16"/>
      <c r="F1864" s="15"/>
      <c r="G1864" s="14"/>
      <c r="H1864" s="13" t="str">
        <f>IF(F1864="","",VLOOKUP(F1864,図書名リスト!$C$3:$W$900,16,0))</f>
        <v/>
      </c>
      <c r="I1864" s="12" t="str">
        <f>IF(F1864="","",VLOOKUP(X1864,図書名リスト!$A$3:$W$900,5,0))</f>
        <v/>
      </c>
      <c r="J1864" s="25" t="str">
        <f>IF(F1864="","",VLOOKUP(X1864,図書名リスト!$A$3:$W$900,9,0))</f>
        <v/>
      </c>
      <c r="K1864" s="24" t="str">
        <f>IF(F1864="","",VLOOKUP(X1864,図書名リスト!$A$3:$W$900,23,0))</f>
        <v/>
      </c>
      <c r="L1864" s="10" t="str">
        <f>IF(F1864="","",VLOOKUP(X1864,図書名リスト!$A$3:$W$900,11,0))</f>
        <v/>
      </c>
      <c r="M1864" s="43" t="str">
        <f>IF(F1864="","",VLOOKUP(X1864,図書名リスト!$A$3:$W$900,14,0))</f>
        <v/>
      </c>
      <c r="N1864" s="10" t="str">
        <f>IF(F1864="","",VLOOKUP(X1864,図書名リスト!$A$3:$W$900,17,0))</f>
        <v/>
      </c>
      <c r="O1864" s="11"/>
      <c r="P1864" s="23" t="str">
        <f>IF(F1864="","",VLOOKUP(X1864,図書名リスト!$A$3:$W$900,21,0))</f>
        <v/>
      </c>
      <c r="Q1864" s="22" t="str">
        <f>IF(F1864="","",VLOOKUP(X1864,図書名リスト!$A$3:$W$900,19,0))</f>
        <v/>
      </c>
      <c r="R1864" s="23" t="str">
        <f>IF(F1864="","",VLOOKUP(X1864,図書名リスト!$A$3:$W$900,20,0))</f>
        <v/>
      </c>
      <c r="S1864" s="22" t="str">
        <f>IF(F1864="","",VLOOKUP(X1864,図書名リスト!$A$3:$W$900,22,0))</f>
        <v/>
      </c>
      <c r="T1864" s="9" t="str">
        <f t="shared" si="140"/>
        <v xml:space="preserve"> </v>
      </c>
      <c r="U1864" s="9" t="str">
        <f t="shared" si="141"/>
        <v>　</v>
      </c>
      <c r="V1864" s="9" t="str">
        <f t="shared" si="142"/>
        <v xml:space="preserve"> </v>
      </c>
      <c r="W1864" s="9">
        <f t="shared" si="143"/>
        <v>0</v>
      </c>
      <c r="X1864" s="8" t="str">
        <f t="shared" si="144"/>
        <v/>
      </c>
    </row>
    <row r="1865" spans="1:24" ht="57" customHeight="1" x14ac:dyDescent="0.15">
      <c r="A1865" s="44"/>
      <c r="B1865" s="11"/>
      <c r="C1865" s="17"/>
      <c r="D1865" s="17"/>
      <c r="E1865" s="16"/>
      <c r="F1865" s="15"/>
      <c r="G1865" s="14"/>
      <c r="H1865" s="13" t="str">
        <f>IF(F1865="","",VLOOKUP(F1865,図書名リスト!$C$3:$W$900,16,0))</f>
        <v/>
      </c>
      <c r="I1865" s="12" t="str">
        <f>IF(F1865="","",VLOOKUP(X1865,図書名リスト!$A$3:$W$900,5,0))</f>
        <v/>
      </c>
      <c r="J1865" s="25" t="str">
        <f>IF(F1865="","",VLOOKUP(X1865,図書名リスト!$A$3:$W$900,9,0))</f>
        <v/>
      </c>
      <c r="K1865" s="24" t="str">
        <f>IF(F1865="","",VLOOKUP(X1865,図書名リスト!$A$3:$W$900,23,0))</f>
        <v/>
      </c>
      <c r="L1865" s="10" t="str">
        <f>IF(F1865="","",VLOOKUP(X1865,図書名リスト!$A$3:$W$900,11,0))</f>
        <v/>
      </c>
      <c r="M1865" s="43" t="str">
        <f>IF(F1865="","",VLOOKUP(X1865,図書名リスト!$A$3:$W$900,14,0))</f>
        <v/>
      </c>
      <c r="N1865" s="10" t="str">
        <f>IF(F1865="","",VLOOKUP(X1865,図書名リスト!$A$3:$W$900,17,0))</f>
        <v/>
      </c>
      <c r="O1865" s="11"/>
      <c r="P1865" s="23" t="str">
        <f>IF(F1865="","",VLOOKUP(X1865,図書名リスト!$A$3:$W$900,21,0))</f>
        <v/>
      </c>
      <c r="Q1865" s="22" t="str">
        <f>IF(F1865="","",VLOOKUP(X1865,図書名リスト!$A$3:$W$900,19,0))</f>
        <v/>
      </c>
      <c r="R1865" s="23" t="str">
        <f>IF(F1865="","",VLOOKUP(X1865,図書名リスト!$A$3:$W$900,20,0))</f>
        <v/>
      </c>
      <c r="S1865" s="22" t="str">
        <f>IF(F1865="","",VLOOKUP(X1865,図書名リスト!$A$3:$W$900,22,0))</f>
        <v/>
      </c>
      <c r="T1865" s="9" t="str">
        <f t="shared" si="140"/>
        <v xml:space="preserve"> </v>
      </c>
      <c r="U1865" s="9" t="str">
        <f t="shared" si="141"/>
        <v>　</v>
      </c>
      <c r="V1865" s="9" t="str">
        <f t="shared" si="142"/>
        <v xml:space="preserve"> </v>
      </c>
      <c r="W1865" s="9">
        <f t="shared" si="143"/>
        <v>0</v>
      </c>
      <c r="X1865" s="8" t="str">
        <f t="shared" si="144"/>
        <v/>
      </c>
    </row>
    <row r="1866" spans="1:24" ht="57" customHeight="1" x14ac:dyDescent="0.15">
      <c r="A1866" s="44"/>
      <c r="B1866" s="11"/>
      <c r="C1866" s="17"/>
      <c r="D1866" s="17"/>
      <c r="E1866" s="16"/>
      <c r="F1866" s="15"/>
      <c r="G1866" s="14"/>
      <c r="H1866" s="13" t="str">
        <f>IF(F1866="","",VLOOKUP(F1866,図書名リスト!$C$3:$W$900,16,0))</f>
        <v/>
      </c>
      <c r="I1866" s="12" t="str">
        <f>IF(F1866="","",VLOOKUP(X1866,図書名リスト!$A$3:$W$900,5,0))</f>
        <v/>
      </c>
      <c r="J1866" s="25" t="str">
        <f>IF(F1866="","",VLOOKUP(X1866,図書名リスト!$A$3:$W$900,9,0))</f>
        <v/>
      </c>
      <c r="K1866" s="24" t="str">
        <f>IF(F1866="","",VLOOKUP(X1866,図書名リスト!$A$3:$W$900,23,0))</f>
        <v/>
      </c>
      <c r="L1866" s="10" t="str">
        <f>IF(F1866="","",VLOOKUP(X1866,図書名リスト!$A$3:$W$900,11,0))</f>
        <v/>
      </c>
      <c r="M1866" s="43" t="str">
        <f>IF(F1866="","",VLOOKUP(X1866,図書名リスト!$A$3:$W$900,14,0))</f>
        <v/>
      </c>
      <c r="N1866" s="10" t="str">
        <f>IF(F1866="","",VLOOKUP(X1866,図書名リスト!$A$3:$W$900,17,0))</f>
        <v/>
      </c>
      <c r="O1866" s="11"/>
      <c r="P1866" s="23" t="str">
        <f>IF(F1866="","",VLOOKUP(X1866,図書名リスト!$A$3:$W$900,21,0))</f>
        <v/>
      </c>
      <c r="Q1866" s="22" t="str">
        <f>IF(F1866="","",VLOOKUP(X1866,図書名リスト!$A$3:$W$900,19,0))</f>
        <v/>
      </c>
      <c r="R1866" s="23" t="str">
        <f>IF(F1866="","",VLOOKUP(X1866,図書名リスト!$A$3:$W$900,20,0))</f>
        <v/>
      </c>
      <c r="S1866" s="22" t="str">
        <f>IF(F1866="","",VLOOKUP(X1866,図書名リスト!$A$3:$W$900,22,0))</f>
        <v/>
      </c>
      <c r="T1866" s="9" t="str">
        <f t="shared" si="140"/>
        <v xml:space="preserve"> </v>
      </c>
      <c r="U1866" s="9" t="str">
        <f t="shared" si="141"/>
        <v>　</v>
      </c>
      <c r="V1866" s="9" t="str">
        <f t="shared" si="142"/>
        <v xml:space="preserve"> </v>
      </c>
      <c r="W1866" s="9">
        <f t="shared" si="143"/>
        <v>0</v>
      </c>
      <c r="X1866" s="8" t="str">
        <f t="shared" si="144"/>
        <v/>
      </c>
    </row>
    <row r="1867" spans="1:24" ht="57" customHeight="1" x14ac:dyDescent="0.15">
      <c r="A1867" s="44"/>
      <c r="B1867" s="11"/>
      <c r="C1867" s="17"/>
      <c r="D1867" s="17"/>
      <c r="E1867" s="16"/>
      <c r="F1867" s="15"/>
      <c r="G1867" s="14"/>
      <c r="H1867" s="13" t="str">
        <f>IF(F1867="","",VLOOKUP(F1867,図書名リスト!$C$3:$W$900,16,0))</f>
        <v/>
      </c>
      <c r="I1867" s="12" t="str">
        <f>IF(F1867="","",VLOOKUP(X1867,図書名リスト!$A$3:$W$900,5,0))</f>
        <v/>
      </c>
      <c r="J1867" s="25" t="str">
        <f>IF(F1867="","",VLOOKUP(X1867,図書名リスト!$A$3:$W$900,9,0))</f>
        <v/>
      </c>
      <c r="K1867" s="24" t="str">
        <f>IF(F1867="","",VLOOKUP(X1867,図書名リスト!$A$3:$W$900,23,0))</f>
        <v/>
      </c>
      <c r="L1867" s="10" t="str">
        <f>IF(F1867="","",VLOOKUP(X1867,図書名リスト!$A$3:$W$900,11,0))</f>
        <v/>
      </c>
      <c r="M1867" s="43" t="str">
        <f>IF(F1867="","",VLOOKUP(X1867,図書名リスト!$A$3:$W$900,14,0))</f>
        <v/>
      </c>
      <c r="N1867" s="10" t="str">
        <f>IF(F1867="","",VLOOKUP(X1867,図書名リスト!$A$3:$W$900,17,0))</f>
        <v/>
      </c>
      <c r="O1867" s="11"/>
      <c r="P1867" s="23" t="str">
        <f>IF(F1867="","",VLOOKUP(X1867,図書名リスト!$A$3:$W$900,21,0))</f>
        <v/>
      </c>
      <c r="Q1867" s="22" t="str">
        <f>IF(F1867="","",VLOOKUP(X1867,図書名リスト!$A$3:$W$900,19,0))</f>
        <v/>
      </c>
      <c r="R1867" s="23" t="str">
        <f>IF(F1867="","",VLOOKUP(X1867,図書名リスト!$A$3:$W$900,20,0))</f>
        <v/>
      </c>
      <c r="S1867" s="22" t="str">
        <f>IF(F1867="","",VLOOKUP(X1867,図書名リスト!$A$3:$W$900,22,0))</f>
        <v/>
      </c>
      <c r="T1867" s="9" t="str">
        <f t="shared" si="140"/>
        <v xml:space="preserve"> </v>
      </c>
      <c r="U1867" s="9" t="str">
        <f t="shared" si="141"/>
        <v>　</v>
      </c>
      <c r="V1867" s="9" t="str">
        <f t="shared" si="142"/>
        <v xml:space="preserve"> </v>
      </c>
      <c r="W1867" s="9">
        <f t="shared" si="143"/>
        <v>0</v>
      </c>
      <c r="X1867" s="8" t="str">
        <f t="shared" si="144"/>
        <v/>
      </c>
    </row>
    <row r="1868" spans="1:24" ht="57" customHeight="1" x14ac:dyDescent="0.15">
      <c r="A1868" s="44"/>
      <c r="B1868" s="11"/>
      <c r="C1868" s="17"/>
      <c r="D1868" s="17"/>
      <c r="E1868" s="16"/>
      <c r="F1868" s="15"/>
      <c r="G1868" s="14"/>
      <c r="H1868" s="13" t="str">
        <f>IF(F1868="","",VLOOKUP(F1868,図書名リスト!$C$3:$W$900,16,0))</f>
        <v/>
      </c>
      <c r="I1868" s="12" t="str">
        <f>IF(F1868="","",VLOOKUP(X1868,図書名リスト!$A$3:$W$900,5,0))</f>
        <v/>
      </c>
      <c r="J1868" s="25" t="str">
        <f>IF(F1868="","",VLOOKUP(X1868,図書名リスト!$A$3:$W$900,9,0))</f>
        <v/>
      </c>
      <c r="K1868" s="24" t="str">
        <f>IF(F1868="","",VLOOKUP(X1868,図書名リスト!$A$3:$W$900,23,0))</f>
        <v/>
      </c>
      <c r="L1868" s="10" t="str">
        <f>IF(F1868="","",VLOOKUP(X1868,図書名リスト!$A$3:$W$900,11,0))</f>
        <v/>
      </c>
      <c r="M1868" s="43" t="str">
        <f>IF(F1868="","",VLOOKUP(X1868,図書名リスト!$A$3:$W$900,14,0))</f>
        <v/>
      </c>
      <c r="N1868" s="10" t="str">
        <f>IF(F1868="","",VLOOKUP(X1868,図書名リスト!$A$3:$W$900,17,0))</f>
        <v/>
      </c>
      <c r="O1868" s="11"/>
      <c r="P1868" s="23" t="str">
        <f>IF(F1868="","",VLOOKUP(X1868,図書名リスト!$A$3:$W$900,21,0))</f>
        <v/>
      </c>
      <c r="Q1868" s="22" t="str">
        <f>IF(F1868="","",VLOOKUP(X1868,図書名リスト!$A$3:$W$900,19,0))</f>
        <v/>
      </c>
      <c r="R1868" s="23" t="str">
        <f>IF(F1868="","",VLOOKUP(X1868,図書名リスト!$A$3:$W$900,20,0))</f>
        <v/>
      </c>
      <c r="S1868" s="22" t="str">
        <f>IF(F1868="","",VLOOKUP(X1868,図書名リスト!$A$3:$W$900,22,0))</f>
        <v/>
      </c>
      <c r="T1868" s="9" t="str">
        <f t="shared" si="140"/>
        <v xml:space="preserve"> </v>
      </c>
      <c r="U1868" s="9" t="str">
        <f t="shared" si="141"/>
        <v>　</v>
      </c>
      <c r="V1868" s="9" t="str">
        <f t="shared" si="142"/>
        <v xml:space="preserve"> </v>
      </c>
      <c r="W1868" s="9">
        <f t="shared" si="143"/>
        <v>0</v>
      </c>
      <c r="X1868" s="8" t="str">
        <f t="shared" si="144"/>
        <v/>
      </c>
    </row>
    <row r="1869" spans="1:24" ht="57" customHeight="1" x14ac:dyDescent="0.15">
      <c r="A1869" s="44"/>
      <c r="B1869" s="11"/>
      <c r="C1869" s="17"/>
      <c r="D1869" s="17"/>
      <c r="E1869" s="16"/>
      <c r="F1869" s="15"/>
      <c r="G1869" s="14"/>
      <c r="H1869" s="13" t="str">
        <f>IF(F1869="","",VLOOKUP(F1869,図書名リスト!$C$3:$W$900,16,0))</f>
        <v/>
      </c>
      <c r="I1869" s="12" t="str">
        <f>IF(F1869="","",VLOOKUP(X1869,図書名リスト!$A$3:$W$900,5,0))</f>
        <v/>
      </c>
      <c r="J1869" s="25" t="str">
        <f>IF(F1869="","",VLOOKUP(X1869,図書名リスト!$A$3:$W$900,9,0))</f>
        <v/>
      </c>
      <c r="K1869" s="24" t="str">
        <f>IF(F1869="","",VLOOKUP(X1869,図書名リスト!$A$3:$W$900,23,0))</f>
        <v/>
      </c>
      <c r="L1869" s="10" t="str">
        <f>IF(F1869="","",VLOOKUP(X1869,図書名リスト!$A$3:$W$900,11,0))</f>
        <v/>
      </c>
      <c r="M1869" s="43" t="str">
        <f>IF(F1869="","",VLOOKUP(X1869,図書名リスト!$A$3:$W$900,14,0))</f>
        <v/>
      </c>
      <c r="N1869" s="10" t="str">
        <f>IF(F1869="","",VLOOKUP(X1869,図書名リスト!$A$3:$W$900,17,0))</f>
        <v/>
      </c>
      <c r="O1869" s="11"/>
      <c r="P1869" s="23" t="str">
        <f>IF(F1869="","",VLOOKUP(X1869,図書名リスト!$A$3:$W$900,21,0))</f>
        <v/>
      </c>
      <c r="Q1869" s="22" t="str">
        <f>IF(F1869="","",VLOOKUP(X1869,図書名リスト!$A$3:$W$900,19,0))</f>
        <v/>
      </c>
      <c r="R1869" s="23" t="str">
        <f>IF(F1869="","",VLOOKUP(X1869,図書名リスト!$A$3:$W$900,20,0))</f>
        <v/>
      </c>
      <c r="S1869" s="22" t="str">
        <f>IF(F1869="","",VLOOKUP(X1869,図書名リスト!$A$3:$W$900,22,0))</f>
        <v/>
      </c>
      <c r="T1869" s="9" t="str">
        <f t="shared" si="140"/>
        <v xml:space="preserve"> </v>
      </c>
      <c r="U1869" s="9" t="str">
        <f t="shared" si="141"/>
        <v>　</v>
      </c>
      <c r="V1869" s="9" t="str">
        <f t="shared" si="142"/>
        <v xml:space="preserve"> </v>
      </c>
      <c r="W1869" s="9">
        <f t="shared" si="143"/>
        <v>0</v>
      </c>
      <c r="X1869" s="8" t="str">
        <f t="shared" si="144"/>
        <v/>
      </c>
    </row>
    <row r="1870" spans="1:24" ht="57" customHeight="1" x14ac:dyDescent="0.15">
      <c r="A1870" s="44"/>
      <c r="B1870" s="11"/>
      <c r="C1870" s="17"/>
      <c r="D1870" s="17"/>
      <c r="E1870" s="16"/>
      <c r="F1870" s="15"/>
      <c r="G1870" s="14"/>
      <c r="H1870" s="13" t="str">
        <f>IF(F1870="","",VLOOKUP(F1870,図書名リスト!$C$3:$W$900,16,0))</f>
        <v/>
      </c>
      <c r="I1870" s="12" t="str">
        <f>IF(F1870="","",VLOOKUP(X1870,図書名リスト!$A$3:$W$900,5,0))</f>
        <v/>
      </c>
      <c r="J1870" s="25" t="str">
        <f>IF(F1870="","",VLOOKUP(X1870,図書名リスト!$A$3:$W$900,9,0))</f>
        <v/>
      </c>
      <c r="K1870" s="24" t="str">
        <f>IF(F1870="","",VLOOKUP(X1870,図書名リスト!$A$3:$W$900,23,0))</f>
        <v/>
      </c>
      <c r="L1870" s="10" t="str">
        <f>IF(F1870="","",VLOOKUP(X1870,図書名リスト!$A$3:$W$900,11,0))</f>
        <v/>
      </c>
      <c r="M1870" s="43" t="str">
        <f>IF(F1870="","",VLOOKUP(X1870,図書名リスト!$A$3:$W$900,14,0))</f>
        <v/>
      </c>
      <c r="N1870" s="10" t="str">
        <f>IF(F1870="","",VLOOKUP(X1870,図書名リスト!$A$3:$W$900,17,0))</f>
        <v/>
      </c>
      <c r="O1870" s="11"/>
      <c r="P1870" s="23" t="str">
        <f>IF(F1870="","",VLOOKUP(X1870,図書名リスト!$A$3:$W$900,21,0))</f>
        <v/>
      </c>
      <c r="Q1870" s="22" t="str">
        <f>IF(F1870="","",VLOOKUP(X1870,図書名リスト!$A$3:$W$900,19,0))</f>
        <v/>
      </c>
      <c r="R1870" s="23" t="str">
        <f>IF(F1870="","",VLOOKUP(X1870,図書名リスト!$A$3:$W$900,20,0))</f>
        <v/>
      </c>
      <c r="S1870" s="22" t="str">
        <f>IF(F1870="","",VLOOKUP(X1870,図書名リスト!$A$3:$W$900,22,0))</f>
        <v/>
      </c>
      <c r="T1870" s="9" t="str">
        <f t="shared" si="140"/>
        <v xml:space="preserve"> </v>
      </c>
      <c r="U1870" s="9" t="str">
        <f t="shared" si="141"/>
        <v>　</v>
      </c>
      <c r="V1870" s="9" t="str">
        <f t="shared" si="142"/>
        <v xml:space="preserve"> </v>
      </c>
      <c r="W1870" s="9">
        <f t="shared" si="143"/>
        <v>0</v>
      </c>
      <c r="X1870" s="8" t="str">
        <f t="shared" si="144"/>
        <v/>
      </c>
    </row>
    <row r="1871" spans="1:24" ht="57" customHeight="1" x14ac:dyDescent="0.15">
      <c r="A1871" s="44"/>
      <c r="B1871" s="11"/>
      <c r="C1871" s="17"/>
      <c r="D1871" s="17"/>
      <c r="E1871" s="16"/>
      <c r="F1871" s="15"/>
      <c r="G1871" s="14"/>
      <c r="H1871" s="13" t="str">
        <f>IF(F1871="","",VLOOKUP(F1871,図書名リスト!$C$3:$W$900,16,0))</f>
        <v/>
      </c>
      <c r="I1871" s="12" t="str">
        <f>IF(F1871="","",VLOOKUP(X1871,図書名リスト!$A$3:$W$900,5,0))</f>
        <v/>
      </c>
      <c r="J1871" s="25" t="str">
        <f>IF(F1871="","",VLOOKUP(X1871,図書名リスト!$A$3:$W$900,9,0))</f>
        <v/>
      </c>
      <c r="K1871" s="24" t="str">
        <f>IF(F1871="","",VLOOKUP(X1871,図書名リスト!$A$3:$W$900,23,0))</f>
        <v/>
      </c>
      <c r="L1871" s="10" t="str">
        <f>IF(F1871="","",VLOOKUP(X1871,図書名リスト!$A$3:$W$900,11,0))</f>
        <v/>
      </c>
      <c r="M1871" s="43" t="str">
        <f>IF(F1871="","",VLOOKUP(X1871,図書名リスト!$A$3:$W$900,14,0))</f>
        <v/>
      </c>
      <c r="N1871" s="10" t="str">
        <f>IF(F1871="","",VLOOKUP(X1871,図書名リスト!$A$3:$W$900,17,0))</f>
        <v/>
      </c>
      <c r="O1871" s="11"/>
      <c r="P1871" s="23" t="str">
        <f>IF(F1871="","",VLOOKUP(X1871,図書名リスト!$A$3:$W$900,21,0))</f>
        <v/>
      </c>
      <c r="Q1871" s="22" t="str">
        <f>IF(F1871="","",VLOOKUP(X1871,図書名リスト!$A$3:$W$900,19,0))</f>
        <v/>
      </c>
      <c r="R1871" s="23" t="str">
        <f>IF(F1871="","",VLOOKUP(X1871,図書名リスト!$A$3:$W$900,20,0))</f>
        <v/>
      </c>
      <c r="S1871" s="22" t="str">
        <f>IF(F1871="","",VLOOKUP(X1871,図書名リスト!$A$3:$W$900,22,0))</f>
        <v/>
      </c>
      <c r="T1871" s="9" t="str">
        <f t="shared" ref="T1871:T1934" si="145">IF($B1871=0," ",$L$2)</f>
        <v xml:space="preserve"> </v>
      </c>
      <c r="U1871" s="9" t="str">
        <f t="shared" ref="U1871:U1934" si="146">IF($B1871=0,"　",A1871)</f>
        <v>　</v>
      </c>
      <c r="V1871" s="9" t="str">
        <f t="shared" ref="V1871:V1934" si="147">IF($B1871=0," ",VLOOKUP(T1871,$Z$129:$AA$175,2,0))</f>
        <v xml:space="preserve"> </v>
      </c>
      <c r="W1871" s="9">
        <f t="shared" ref="W1871:W1934" si="148">B1871</f>
        <v>0</v>
      </c>
      <c r="X1871" s="8" t="str">
        <f t="shared" ref="X1871:X1934" si="149">IF(F1871&amp;G1871="","",CONCATENATE(F1871,G1871))</f>
        <v/>
      </c>
    </row>
    <row r="1872" spans="1:24" ht="57" customHeight="1" x14ac:dyDescent="0.15">
      <c r="A1872" s="44"/>
      <c r="B1872" s="11"/>
      <c r="C1872" s="17"/>
      <c r="D1872" s="17"/>
      <c r="E1872" s="16"/>
      <c r="F1872" s="15"/>
      <c r="G1872" s="14"/>
      <c r="H1872" s="13" t="str">
        <f>IF(F1872="","",VLOOKUP(F1872,図書名リスト!$C$3:$W$900,16,0))</f>
        <v/>
      </c>
      <c r="I1872" s="12" t="str">
        <f>IF(F1872="","",VLOOKUP(X1872,図書名リスト!$A$3:$W$900,5,0))</f>
        <v/>
      </c>
      <c r="J1872" s="25" t="str">
        <f>IF(F1872="","",VLOOKUP(X1872,図書名リスト!$A$3:$W$900,9,0))</f>
        <v/>
      </c>
      <c r="K1872" s="24" t="str">
        <f>IF(F1872="","",VLOOKUP(X1872,図書名リスト!$A$3:$W$900,23,0))</f>
        <v/>
      </c>
      <c r="L1872" s="10" t="str">
        <f>IF(F1872="","",VLOOKUP(X1872,図書名リスト!$A$3:$W$900,11,0))</f>
        <v/>
      </c>
      <c r="M1872" s="43" t="str">
        <f>IF(F1872="","",VLOOKUP(X1872,図書名リスト!$A$3:$W$900,14,0))</f>
        <v/>
      </c>
      <c r="N1872" s="10" t="str">
        <f>IF(F1872="","",VLOOKUP(X1872,図書名リスト!$A$3:$W$900,17,0))</f>
        <v/>
      </c>
      <c r="O1872" s="11"/>
      <c r="P1872" s="23" t="str">
        <f>IF(F1872="","",VLOOKUP(X1872,図書名リスト!$A$3:$W$900,21,0))</f>
        <v/>
      </c>
      <c r="Q1872" s="22" t="str">
        <f>IF(F1872="","",VLOOKUP(X1872,図書名リスト!$A$3:$W$900,19,0))</f>
        <v/>
      </c>
      <c r="R1872" s="23" t="str">
        <f>IF(F1872="","",VLOOKUP(X1872,図書名リスト!$A$3:$W$900,20,0))</f>
        <v/>
      </c>
      <c r="S1872" s="22" t="str">
        <f>IF(F1872="","",VLOOKUP(X1872,図書名リスト!$A$3:$W$900,22,0))</f>
        <v/>
      </c>
      <c r="T1872" s="9" t="str">
        <f t="shared" si="145"/>
        <v xml:space="preserve"> </v>
      </c>
      <c r="U1872" s="9" t="str">
        <f t="shared" si="146"/>
        <v>　</v>
      </c>
      <c r="V1872" s="9" t="str">
        <f t="shared" si="147"/>
        <v xml:space="preserve"> </v>
      </c>
      <c r="W1872" s="9">
        <f t="shared" si="148"/>
        <v>0</v>
      </c>
      <c r="X1872" s="8" t="str">
        <f t="shared" si="149"/>
        <v/>
      </c>
    </row>
    <row r="1873" spans="1:24" ht="57" customHeight="1" x14ac:dyDescent="0.15">
      <c r="A1873" s="44"/>
      <c r="B1873" s="11"/>
      <c r="C1873" s="17"/>
      <c r="D1873" s="17"/>
      <c r="E1873" s="16"/>
      <c r="F1873" s="15"/>
      <c r="G1873" s="14"/>
      <c r="H1873" s="13" t="str">
        <f>IF(F1873="","",VLOOKUP(F1873,図書名リスト!$C$3:$W$900,16,0))</f>
        <v/>
      </c>
      <c r="I1873" s="12" t="str">
        <f>IF(F1873="","",VLOOKUP(X1873,図書名リスト!$A$3:$W$900,5,0))</f>
        <v/>
      </c>
      <c r="J1873" s="25" t="str">
        <f>IF(F1873="","",VLOOKUP(X1873,図書名リスト!$A$3:$W$900,9,0))</f>
        <v/>
      </c>
      <c r="K1873" s="24" t="str">
        <f>IF(F1873="","",VLOOKUP(X1873,図書名リスト!$A$3:$W$900,23,0))</f>
        <v/>
      </c>
      <c r="L1873" s="10" t="str">
        <f>IF(F1873="","",VLOOKUP(X1873,図書名リスト!$A$3:$W$900,11,0))</f>
        <v/>
      </c>
      <c r="M1873" s="43" t="str">
        <f>IF(F1873="","",VLOOKUP(X1873,図書名リスト!$A$3:$W$900,14,0))</f>
        <v/>
      </c>
      <c r="N1873" s="10" t="str">
        <f>IF(F1873="","",VLOOKUP(X1873,図書名リスト!$A$3:$W$900,17,0))</f>
        <v/>
      </c>
      <c r="O1873" s="11"/>
      <c r="P1873" s="23" t="str">
        <f>IF(F1873="","",VLOOKUP(X1873,図書名リスト!$A$3:$W$900,21,0))</f>
        <v/>
      </c>
      <c r="Q1873" s="22" t="str">
        <f>IF(F1873="","",VLOOKUP(X1873,図書名リスト!$A$3:$W$900,19,0))</f>
        <v/>
      </c>
      <c r="R1873" s="23" t="str">
        <f>IF(F1873="","",VLOOKUP(X1873,図書名リスト!$A$3:$W$900,20,0))</f>
        <v/>
      </c>
      <c r="S1873" s="22" t="str">
        <f>IF(F1873="","",VLOOKUP(X1873,図書名リスト!$A$3:$W$900,22,0))</f>
        <v/>
      </c>
      <c r="T1873" s="9" t="str">
        <f t="shared" si="145"/>
        <v xml:space="preserve"> </v>
      </c>
      <c r="U1873" s="9" t="str">
        <f t="shared" si="146"/>
        <v>　</v>
      </c>
      <c r="V1873" s="9" t="str">
        <f t="shared" si="147"/>
        <v xml:space="preserve"> </v>
      </c>
      <c r="W1873" s="9">
        <f t="shared" si="148"/>
        <v>0</v>
      </c>
      <c r="X1873" s="8" t="str">
        <f t="shared" si="149"/>
        <v/>
      </c>
    </row>
    <row r="1874" spans="1:24" ht="57" customHeight="1" x14ac:dyDescent="0.15">
      <c r="A1874" s="44"/>
      <c r="B1874" s="11"/>
      <c r="C1874" s="17"/>
      <c r="D1874" s="17"/>
      <c r="E1874" s="16"/>
      <c r="F1874" s="15"/>
      <c r="G1874" s="14"/>
      <c r="H1874" s="13" t="str">
        <f>IF(F1874="","",VLOOKUP(F1874,図書名リスト!$C$3:$W$900,16,0))</f>
        <v/>
      </c>
      <c r="I1874" s="12" t="str">
        <f>IF(F1874="","",VLOOKUP(X1874,図書名リスト!$A$3:$W$900,5,0))</f>
        <v/>
      </c>
      <c r="J1874" s="25" t="str">
        <f>IF(F1874="","",VLOOKUP(X1874,図書名リスト!$A$3:$W$900,9,0))</f>
        <v/>
      </c>
      <c r="K1874" s="24" t="str">
        <f>IF(F1874="","",VLOOKUP(X1874,図書名リスト!$A$3:$W$900,23,0))</f>
        <v/>
      </c>
      <c r="L1874" s="10" t="str">
        <f>IF(F1874="","",VLOOKUP(X1874,図書名リスト!$A$3:$W$900,11,0))</f>
        <v/>
      </c>
      <c r="M1874" s="43" t="str">
        <f>IF(F1874="","",VLOOKUP(X1874,図書名リスト!$A$3:$W$900,14,0))</f>
        <v/>
      </c>
      <c r="N1874" s="10" t="str">
        <f>IF(F1874="","",VLOOKUP(X1874,図書名リスト!$A$3:$W$900,17,0))</f>
        <v/>
      </c>
      <c r="O1874" s="11"/>
      <c r="P1874" s="23" t="str">
        <f>IF(F1874="","",VLOOKUP(X1874,図書名リスト!$A$3:$W$900,21,0))</f>
        <v/>
      </c>
      <c r="Q1874" s="22" t="str">
        <f>IF(F1874="","",VLOOKUP(X1874,図書名リスト!$A$3:$W$900,19,0))</f>
        <v/>
      </c>
      <c r="R1874" s="23" t="str">
        <f>IF(F1874="","",VLOOKUP(X1874,図書名リスト!$A$3:$W$900,20,0))</f>
        <v/>
      </c>
      <c r="S1874" s="22" t="str">
        <f>IF(F1874="","",VLOOKUP(X1874,図書名リスト!$A$3:$W$900,22,0))</f>
        <v/>
      </c>
      <c r="T1874" s="9" t="str">
        <f t="shared" si="145"/>
        <v xml:space="preserve"> </v>
      </c>
      <c r="U1874" s="9" t="str">
        <f t="shared" si="146"/>
        <v>　</v>
      </c>
      <c r="V1874" s="9" t="str">
        <f t="shared" si="147"/>
        <v xml:space="preserve"> </v>
      </c>
      <c r="W1874" s="9">
        <f t="shared" si="148"/>
        <v>0</v>
      </c>
      <c r="X1874" s="8" t="str">
        <f t="shared" si="149"/>
        <v/>
      </c>
    </row>
    <row r="1875" spans="1:24" ht="57" customHeight="1" x14ac:dyDescent="0.15">
      <c r="A1875" s="44"/>
      <c r="B1875" s="11"/>
      <c r="C1875" s="17"/>
      <c r="D1875" s="17"/>
      <c r="E1875" s="16"/>
      <c r="F1875" s="15"/>
      <c r="G1875" s="14"/>
      <c r="H1875" s="13" t="str">
        <f>IF(F1875="","",VLOOKUP(F1875,図書名リスト!$C$3:$W$900,16,0))</f>
        <v/>
      </c>
      <c r="I1875" s="12" t="str">
        <f>IF(F1875="","",VLOOKUP(X1875,図書名リスト!$A$3:$W$900,5,0))</f>
        <v/>
      </c>
      <c r="J1875" s="25" t="str">
        <f>IF(F1875="","",VLOOKUP(X1875,図書名リスト!$A$3:$W$900,9,0))</f>
        <v/>
      </c>
      <c r="K1875" s="24" t="str">
        <f>IF(F1875="","",VLOOKUP(X1875,図書名リスト!$A$3:$W$900,23,0))</f>
        <v/>
      </c>
      <c r="L1875" s="10" t="str">
        <f>IF(F1875="","",VLOOKUP(X1875,図書名リスト!$A$3:$W$900,11,0))</f>
        <v/>
      </c>
      <c r="M1875" s="43" t="str">
        <f>IF(F1875="","",VLOOKUP(X1875,図書名リスト!$A$3:$W$900,14,0))</f>
        <v/>
      </c>
      <c r="N1875" s="10" t="str">
        <f>IF(F1875="","",VLOOKUP(X1875,図書名リスト!$A$3:$W$900,17,0))</f>
        <v/>
      </c>
      <c r="O1875" s="11"/>
      <c r="P1875" s="23" t="str">
        <f>IF(F1875="","",VLOOKUP(X1875,図書名リスト!$A$3:$W$900,21,0))</f>
        <v/>
      </c>
      <c r="Q1875" s="22" t="str">
        <f>IF(F1875="","",VLOOKUP(X1875,図書名リスト!$A$3:$W$900,19,0))</f>
        <v/>
      </c>
      <c r="R1875" s="23" t="str">
        <f>IF(F1875="","",VLOOKUP(X1875,図書名リスト!$A$3:$W$900,20,0))</f>
        <v/>
      </c>
      <c r="S1875" s="22" t="str">
        <f>IF(F1875="","",VLOOKUP(X1875,図書名リスト!$A$3:$W$900,22,0))</f>
        <v/>
      </c>
      <c r="T1875" s="9" t="str">
        <f t="shared" si="145"/>
        <v xml:space="preserve"> </v>
      </c>
      <c r="U1875" s="9" t="str">
        <f t="shared" si="146"/>
        <v>　</v>
      </c>
      <c r="V1875" s="9" t="str">
        <f t="shared" si="147"/>
        <v xml:space="preserve"> </v>
      </c>
      <c r="W1875" s="9">
        <f t="shared" si="148"/>
        <v>0</v>
      </c>
      <c r="X1875" s="8" t="str">
        <f t="shared" si="149"/>
        <v/>
      </c>
    </row>
    <row r="1876" spans="1:24" ht="57" customHeight="1" x14ac:dyDescent="0.15">
      <c r="A1876" s="44"/>
      <c r="B1876" s="11"/>
      <c r="C1876" s="17"/>
      <c r="D1876" s="17"/>
      <c r="E1876" s="16"/>
      <c r="F1876" s="15"/>
      <c r="G1876" s="14"/>
      <c r="H1876" s="13" t="str">
        <f>IF(F1876="","",VLOOKUP(F1876,図書名リスト!$C$3:$W$900,16,0))</f>
        <v/>
      </c>
      <c r="I1876" s="12" t="str">
        <f>IF(F1876="","",VLOOKUP(X1876,図書名リスト!$A$3:$W$900,5,0))</f>
        <v/>
      </c>
      <c r="J1876" s="25" t="str">
        <f>IF(F1876="","",VLOOKUP(X1876,図書名リスト!$A$3:$W$900,9,0))</f>
        <v/>
      </c>
      <c r="K1876" s="24" t="str">
        <f>IF(F1876="","",VLOOKUP(X1876,図書名リスト!$A$3:$W$900,23,0))</f>
        <v/>
      </c>
      <c r="L1876" s="10" t="str">
        <f>IF(F1876="","",VLOOKUP(X1876,図書名リスト!$A$3:$W$900,11,0))</f>
        <v/>
      </c>
      <c r="M1876" s="43" t="str">
        <f>IF(F1876="","",VLOOKUP(X1876,図書名リスト!$A$3:$W$900,14,0))</f>
        <v/>
      </c>
      <c r="N1876" s="10" t="str">
        <f>IF(F1876="","",VLOOKUP(X1876,図書名リスト!$A$3:$W$900,17,0))</f>
        <v/>
      </c>
      <c r="O1876" s="11"/>
      <c r="P1876" s="23" t="str">
        <f>IF(F1876="","",VLOOKUP(X1876,図書名リスト!$A$3:$W$900,21,0))</f>
        <v/>
      </c>
      <c r="Q1876" s="22" t="str">
        <f>IF(F1876="","",VLOOKUP(X1876,図書名リスト!$A$3:$W$900,19,0))</f>
        <v/>
      </c>
      <c r="R1876" s="23" t="str">
        <f>IF(F1876="","",VLOOKUP(X1876,図書名リスト!$A$3:$W$900,20,0))</f>
        <v/>
      </c>
      <c r="S1876" s="22" t="str">
        <f>IF(F1876="","",VLOOKUP(X1876,図書名リスト!$A$3:$W$900,22,0))</f>
        <v/>
      </c>
      <c r="T1876" s="9" t="str">
        <f t="shared" si="145"/>
        <v xml:space="preserve"> </v>
      </c>
      <c r="U1876" s="9" t="str">
        <f t="shared" si="146"/>
        <v>　</v>
      </c>
      <c r="V1876" s="9" t="str">
        <f t="shared" si="147"/>
        <v xml:space="preserve"> </v>
      </c>
      <c r="W1876" s="9">
        <f t="shared" si="148"/>
        <v>0</v>
      </c>
      <c r="X1876" s="8" t="str">
        <f t="shared" si="149"/>
        <v/>
      </c>
    </row>
    <row r="1877" spans="1:24" ht="57" customHeight="1" x14ac:dyDescent="0.15">
      <c r="A1877" s="44"/>
      <c r="B1877" s="11"/>
      <c r="C1877" s="17"/>
      <c r="D1877" s="17"/>
      <c r="E1877" s="16"/>
      <c r="F1877" s="15"/>
      <c r="G1877" s="14"/>
      <c r="H1877" s="13" t="str">
        <f>IF(F1877="","",VLOOKUP(F1877,図書名リスト!$C$3:$W$900,16,0))</f>
        <v/>
      </c>
      <c r="I1877" s="12" t="str">
        <f>IF(F1877="","",VLOOKUP(X1877,図書名リスト!$A$3:$W$900,5,0))</f>
        <v/>
      </c>
      <c r="J1877" s="25" t="str">
        <f>IF(F1877="","",VLOOKUP(X1877,図書名リスト!$A$3:$W$900,9,0))</f>
        <v/>
      </c>
      <c r="K1877" s="24" t="str">
        <f>IF(F1877="","",VLOOKUP(X1877,図書名リスト!$A$3:$W$900,23,0))</f>
        <v/>
      </c>
      <c r="L1877" s="10" t="str">
        <f>IF(F1877="","",VLOOKUP(X1877,図書名リスト!$A$3:$W$900,11,0))</f>
        <v/>
      </c>
      <c r="M1877" s="43" t="str">
        <f>IF(F1877="","",VLOOKUP(X1877,図書名リスト!$A$3:$W$900,14,0))</f>
        <v/>
      </c>
      <c r="N1877" s="10" t="str">
        <f>IF(F1877="","",VLOOKUP(X1877,図書名リスト!$A$3:$W$900,17,0))</f>
        <v/>
      </c>
      <c r="O1877" s="11"/>
      <c r="P1877" s="23" t="str">
        <f>IF(F1877="","",VLOOKUP(X1877,図書名リスト!$A$3:$W$900,21,0))</f>
        <v/>
      </c>
      <c r="Q1877" s="22" t="str">
        <f>IF(F1877="","",VLOOKUP(X1877,図書名リスト!$A$3:$W$900,19,0))</f>
        <v/>
      </c>
      <c r="R1877" s="23" t="str">
        <f>IF(F1877="","",VLOOKUP(X1877,図書名リスト!$A$3:$W$900,20,0))</f>
        <v/>
      </c>
      <c r="S1877" s="22" t="str">
        <f>IF(F1877="","",VLOOKUP(X1877,図書名リスト!$A$3:$W$900,22,0))</f>
        <v/>
      </c>
      <c r="T1877" s="9" t="str">
        <f t="shared" si="145"/>
        <v xml:space="preserve"> </v>
      </c>
      <c r="U1877" s="9" t="str">
        <f t="shared" si="146"/>
        <v>　</v>
      </c>
      <c r="V1877" s="9" t="str">
        <f t="shared" si="147"/>
        <v xml:space="preserve"> </v>
      </c>
      <c r="W1877" s="9">
        <f t="shared" si="148"/>
        <v>0</v>
      </c>
      <c r="X1877" s="8" t="str">
        <f t="shared" si="149"/>
        <v/>
      </c>
    </row>
    <row r="1878" spans="1:24" ht="57" customHeight="1" x14ac:dyDescent="0.15">
      <c r="A1878" s="44"/>
      <c r="B1878" s="11"/>
      <c r="C1878" s="17"/>
      <c r="D1878" s="17"/>
      <c r="E1878" s="16"/>
      <c r="F1878" s="15"/>
      <c r="G1878" s="14"/>
      <c r="H1878" s="13" t="str">
        <f>IF(F1878="","",VLOOKUP(F1878,図書名リスト!$C$3:$W$900,16,0))</f>
        <v/>
      </c>
      <c r="I1878" s="12" t="str">
        <f>IF(F1878="","",VLOOKUP(X1878,図書名リスト!$A$3:$W$900,5,0))</f>
        <v/>
      </c>
      <c r="J1878" s="25" t="str">
        <f>IF(F1878="","",VLOOKUP(X1878,図書名リスト!$A$3:$W$900,9,0))</f>
        <v/>
      </c>
      <c r="K1878" s="24" t="str">
        <f>IF(F1878="","",VLOOKUP(X1878,図書名リスト!$A$3:$W$900,23,0))</f>
        <v/>
      </c>
      <c r="L1878" s="10" t="str">
        <f>IF(F1878="","",VLOOKUP(X1878,図書名リスト!$A$3:$W$900,11,0))</f>
        <v/>
      </c>
      <c r="M1878" s="43" t="str">
        <f>IF(F1878="","",VLOOKUP(X1878,図書名リスト!$A$3:$W$900,14,0))</f>
        <v/>
      </c>
      <c r="N1878" s="10" t="str">
        <f>IF(F1878="","",VLOOKUP(X1878,図書名リスト!$A$3:$W$900,17,0))</f>
        <v/>
      </c>
      <c r="O1878" s="11"/>
      <c r="P1878" s="23" t="str">
        <f>IF(F1878="","",VLOOKUP(X1878,図書名リスト!$A$3:$W$900,21,0))</f>
        <v/>
      </c>
      <c r="Q1878" s="22" t="str">
        <f>IF(F1878="","",VLOOKUP(X1878,図書名リスト!$A$3:$W$900,19,0))</f>
        <v/>
      </c>
      <c r="R1878" s="23" t="str">
        <f>IF(F1878="","",VLOOKUP(X1878,図書名リスト!$A$3:$W$900,20,0))</f>
        <v/>
      </c>
      <c r="S1878" s="22" t="str">
        <f>IF(F1878="","",VLOOKUP(X1878,図書名リスト!$A$3:$W$900,22,0))</f>
        <v/>
      </c>
      <c r="T1878" s="9" t="str">
        <f t="shared" si="145"/>
        <v xml:space="preserve"> </v>
      </c>
      <c r="U1878" s="9" t="str">
        <f t="shared" si="146"/>
        <v>　</v>
      </c>
      <c r="V1878" s="9" t="str">
        <f t="shared" si="147"/>
        <v xml:space="preserve"> </v>
      </c>
      <c r="W1878" s="9">
        <f t="shared" si="148"/>
        <v>0</v>
      </c>
      <c r="X1878" s="8" t="str">
        <f t="shared" si="149"/>
        <v/>
      </c>
    </row>
    <row r="1879" spans="1:24" ht="57" customHeight="1" x14ac:dyDescent="0.15">
      <c r="A1879" s="44"/>
      <c r="B1879" s="11"/>
      <c r="C1879" s="17"/>
      <c r="D1879" s="17"/>
      <c r="E1879" s="16"/>
      <c r="F1879" s="15"/>
      <c r="G1879" s="14"/>
      <c r="H1879" s="13" t="str">
        <f>IF(F1879="","",VLOOKUP(F1879,図書名リスト!$C$3:$W$900,16,0))</f>
        <v/>
      </c>
      <c r="I1879" s="12" t="str">
        <f>IF(F1879="","",VLOOKUP(X1879,図書名リスト!$A$3:$W$900,5,0))</f>
        <v/>
      </c>
      <c r="J1879" s="25" t="str">
        <f>IF(F1879="","",VLOOKUP(X1879,図書名リスト!$A$3:$W$900,9,0))</f>
        <v/>
      </c>
      <c r="K1879" s="24" t="str">
        <f>IF(F1879="","",VLOOKUP(X1879,図書名リスト!$A$3:$W$900,23,0))</f>
        <v/>
      </c>
      <c r="L1879" s="10" t="str">
        <f>IF(F1879="","",VLOOKUP(X1879,図書名リスト!$A$3:$W$900,11,0))</f>
        <v/>
      </c>
      <c r="M1879" s="43" t="str">
        <f>IF(F1879="","",VLOOKUP(X1879,図書名リスト!$A$3:$W$900,14,0))</f>
        <v/>
      </c>
      <c r="N1879" s="10" t="str">
        <f>IF(F1879="","",VLOOKUP(X1879,図書名リスト!$A$3:$W$900,17,0))</f>
        <v/>
      </c>
      <c r="O1879" s="11"/>
      <c r="P1879" s="23" t="str">
        <f>IF(F1879="","",VLOOKUP(X1879,図書名リスト!$A$3:$W$900,21,0))</f>
        <v/>
      </c>
      <c r="Q1879" s="22" t="str">
        <f>IF(F1879="","",VLOOKUP(X1879,図書名リスト!$A$3:$W$900,19,0))</f>
        <v/>
      </c>
      <c r="R1879" s="23" t="str">
        <f>IF(F1879="","",VLOOKUP(X1879,図書名リスト!$A$3:$W$900,20,0))</f>
        <v/>
      </c>
      <c r="S1879" s="22" t="str">
        <f>IF(F1879="","",VLOOKUP(X1879,図書名リスト!$A$3:$W$900,22,0))</f>
        <v/>
      </c>
      <c r="T1879" s="9" t="str">
        <f t="shared" si="145"/>
        <v xml:space="preserve"> </v>
      </c>
      <c r="U1879" s="9" t="str">
        <f t="shared" si="146"/>
        <v>　</v>
      </c>
      <c r="V1879" s="9" t="str">
        <f t="shared" si="147"/>
        <v xml:space="preserve"> </v>
      </c>
      <c r="W1879" s="9">
        <f t="shared" si="148"/>
        <v>0</v>
      </c>
      <c r="X1879" s="8" t="str">
        <f t="shared" si="149"/>
        <v/>
      </c>
    </row>
    <row r="1880" spans="1:24" ht="57" customHeight="1" x14ac:dyDescent="0.15">
      <c r="A1880" s="44"/>
      <c r="B1880" s="11"/>
      <c r="C1880" s="17"/>
      <c r="D1880" s="17"/>
      <c r="E1880" s="16"/>
      <c r="F1880" s="15"/>
      <c r="G1880" s="14"/>
      <c r="H1880" s="13" t="str">
        <f>IF(F1880="","",VLOOKUP(F1880,図書名リスト!$C$3:$W$900,16,0))</f>
        <v/>
      </c>
      <c r="I1880" s="12" t="str">
        <f>IF(F1880="","",VLOOKUP(X1880,図書名リスト!$A$3:$W$900,5,0))</f>
        <v/>
      </c>
      <c r="J1880" s="25" t="str">
        <f>IF(F1880="","",VLOOKUP(X1880,図書名リスト!$A$3:$W$900,9,0))</f>
        <v/>
      </c>
      <c r="K1880" s="24" t="str">
        <f>IF(F1880="","",VLOOKUP(X1880,図書名リスト!$A$3:$W$900,23,0))</f>
        <v/>
      </c>
      <c r="L1880" s="10" t="str">
        <f>IF(F1880="","",VLOOKUP(X1880,図書名リスト!$A$3:$W$900,11,0))</f>
        <v/>
      </c>
      <c r="M1880" s="43" t="str">
        <f>IF(F1880="","",VLOOKUP(X1880,図書名リスト!$A$3:$W$900,14,0))</f>
        <v/>
      </c>
      <c r="N1880" s="10" t="str">
        <f>IF(F1880="","",VLOOKUP(X1880,図書名リスト!$A$3:$W$900,17,0))</f>
        <v/>
      </c>
      <c r="O1880" s="11"/>
      <c r="P1880" s="23" t="str">
        <f>IF(F1880="","",VLOOKUP(X1880,図書名リスト!$A$3:$W$900,21,0))</f>
        <v/>
      </c>
      <c r="Q1880" s="22" t="str">
        <f>IF(F1880="","",VLOOKUP(X1880,図書名リスト!$A$3:$W$900,19,0))</f>
        <v/>
      </c>
      <c r="R1880" s="23" t="str">
        <f>IF(F1880="","",VLOOKUP(X1880,図書名リスト!$A$3:$W$900,20,0))</f>
        <v/>
      </c>
      <c r="S1880" s="22" t="str">
        <f>IF(F1880="","",VLOOKUP(X1880,図書名リスト!$A$3:$W$900,22,0))</f>
        <v/>
      </c>
      <c r="T1880" s="9" t="str">
        <f t="shared" si="145"/>
        <v xml:space="preserve"> </v>
      </c>
      <c r="U1880" s="9" t="str">
        <f t="shared" si="146"/>
        <v>　</v>
      </c>
      <c r="V1880" s="9" t="str">
        <f t="shared" si="147"/>
        <v xml:space="preserve"> </v>
      </c>
      <c r="W1880" s="9">
        <f t="shared" si="148"/>
        <v>0</v>
      </c>
      <c r="X1880" s="8" t="str">
        <f t="shared" si="149"/>
        <v/>
      </c>
    </row>
    <row r="1881" spans="1:24" ht="57" customHeight="1" x14ac:dyDescent="0.15">
      <c r="A1881" s="44"/>
      <c r="B1881" s="11"/>
      <c r="C1881" s="17"/>
      <c r="D1881" s="17"/>
      <c r="E1881" s="16"/>
      <c r="F1881" s="15"/>
      <c r="G1881" s="14"/>
      <c r="H1881" s="13" t="str">
        <f>IF(F1881="","",VLOOKUP(F1881,図書名リスト!$C$3:$W$900,16,0))</f>
        <v/>
      </c>
      <c r="I1881" s="12" t="str">
        <f>IF(F1881="","",VLOOKUP(X1881,図書名リスト!$A$3:$W$900,5,0))</f>
        <v/>
      </c>
      <c r="J1881" s="25" t="str">
        <f>IF(F1881="","",VLOOKUP(X1881,図書名リスト!$A$3:$W$900,9,0))</f>
        <v/>
      </c>
      <c r="K1881" s="24" t="str">
        <f>IF(F1881="","",VLOOKUP(X1881,図書名リスト!$A$3:$W$900,23,0))</f>
        <v/>
      </c>
      <c r="L1881" s="10" t="str">
        <f>IF(F1881="","",VLOOKUP(X1881,図書名リスト!$A$3:$W$900,11,0))</f>
        <v/>
      </c>
      <c r="M1881" s="43" t="str">
        <f>IF(F1881="","",VLOOKUP(X1881,図書名リスト!$A$3:$W$900,14,0))</f>
        <v/>
      </c>
      <c r="N1881" s="10" t="str">
        <f>IF(F1881="","",VLOOKUP(X1881,図書名リスト!$A$3:$W$900,17,0))</f>
        <v/>
      </c>
      <c r="O1881" s="11"/>
      <c r="P1881" s="23" t="str">
        <f>IF(F1881="","",VLOOKUP(X1881,図書名リスト!$A$3:$W$900,21,0))</f>
        <v/>
      </c>
      <c r="Q1881" s="22" t="str">
        <f>IF(F1881="","",VLOOKUP(X1881,図書名リスト!$A$3:$W$900,19,0))</f>
        <v/>
      </c>
      <c r="R1881" s="23" t="str">
        <f>IF(F1881="","",VLOOKUP(X1881,図書名リスト!$A$3:$W$900,20,0))</f>
        <v/>
      </c>
      <c r="S1881" s="22" t="str">
        <f>IF(F1881="","",VLOOKUP(X1881,図書名リスト!$A$3:$W$900,22,0))</f>
        <v/>
      </c>
      <c r="T1881" s="9" t="str">
        <f t="shared" si="145"/>
        <v xml:space="preserve"> </v>
      </c>
      <c r="U1881" s="9" t="str">
        <f t="shared" si="146"/>
        <v>　</v>
      </c>
      <c r="V1881" s="9" t="str">
        <f t="shared" si="147"/>
        <v xml:space="preserve"> </v>
      </c>
      <c r="W1881" s="9">
        <f t="shared" si="148"/>
        <v>0</v>
      </c>
      <c r="X1881" s="8" t="str">
        <f t="shared" si="149"/>
        <v/>
      </c>
    </row>
    <row r="1882" spans="1:24" ht="57" customHeight="1" x14ac:dyDescent="0.15">
      <c r="A1882" s="44"/>
      <c r="B1882" s="11"/>
      <c r="C1882" s="17"/>
      <c r="D1882" s="17"/>
      <c r="E1882" s="16"/>
      <c r="F1882" s="15"/>
      <c r="G1882" s="14"/>
      <c r="H1882" s="13" t="str">
        <f>IF(F1882="","",VLOOKUP(F1882,図書名リスト!$C$3:$W$900,16,0))</f>
        <v/>
      </c>
      <c r="I1882" s="12" t="str">
        <f>IF(F1882="","",VLOOKUP(X1882,図書名リスト!$A$3:$W$900,5,0))</f>
        <v/>
      </c>
      <c r="J1882" s="25" t="str">
        <f>IF(F1882="","",VLOOKUP(X1882,図書名リスト!$A$3:$W$900,9,0))</f>
        <v/>
      </c>
      <c r="K1882" s="24" t="str">
        <f>IF(F1882="","",VLOOKUP(X1882,図書名リスト!$A$3:$W$900,23,0))</f>
        <v/>
      </c>
      <c r="L1882" s="10" t="str">
        <f>IF(F1882="","",VLOOKUP(X1882,図書名リスト!$A$3:$W$900,11,0))</f>
        <v/>
      </c>
      <c r="M1882" s="43" t="str">
        <f>IF(F1882="","",VLOOKUP(X1882,図書名リスト!$A$3:$W$900,14,0))</f>
        <v/>
      </c>
      <c r="N1882" s="10" t="str">
        <f>IF(F1882="","",VLOOKUP(X1882,図書名リスト!$A$3:$W$900,17,0))</f>
        <v/>
      </c>
      <c r="O1882" s="11"/>
      <c r="P1882" s="23" t="str">
        <f>IF(F1882="","",VLOOKUP(X1882,図書名リスト!$A$3:$W$900,21,0))</f>
        <v/>
      </c>
      <c r="Q1882" s="22" t="str">
        <f>IF(F1882="","",VLOOKUP(X1882,図書名リスト!$A$3:$W$900,19,0))</f>
        <v/>
      </c>
      <c r="R1882" s="23" t="str">
        <f>IF(F1882="","",VLOOKUP(X1882,図書名リスト!$A$3:$W$900,20,0))</f>
        <v/>
      </c>
      <c r="S1882" s="22" t="str">
        <f>IF(F1882="","",VLOOKUP(X1882,図書名リスト!$A$3:$W$900,22,0))</f>
        <v/>
      </c>
      <c r="T1882" s="9" t="str">
        <f t="shared" si="145"/>
        <v xml:space="preserve"> </v>
      </c>
      <c r="U1882" s="9" t="str">
        <f t="shared" si="146"/>
        <v>　</v>
      </c>
      <c r="V1882" s="9" t="str">
        <f t="shared" si="147"/>
        <v xml:space="preserve"> </v>
      </c>
      <c r="W1882" s="9">
        <f t="shared" si="148"/>
        <v>0</v>
      </c>
      <c r="X1882" s="8" t="str">
        <f t="shared" si="149"/>
        <v/>
      </c>
    </row>
    <row r="1883" spans="1:24" ht="57" customHeight="1" x14ac:dyDescent="0.15">
      <c r="A1883" s="44"/>
      <c r="B1883" s="11"/>
      <c r="C1883" s="17"/>
      <c r="D1883" s="17"/>
      <c r="E1883" s="16"/>
      <c r="F1883" s="15"/>
      <c r="G1883" s="14"/>
      <c r="H1883" s="13" t="str">
        <f>IF(F1883="","",VLOOKUP(F1883,図書名リスト!$C$3:$W$900,16,0))</f>
        <v/>
      </c>
      <c r="I1883" s="12" t="str">
        <f>IF(F1883="","",VLOOKUP(X1883,図書名リスト!$A$3:$W$900,5,0))</f>
        <v/>
      </c>
      <c r="J1883" s="25" t="str">
        <f>IF(F1883="","",VLOOKUP(X1883,図書名リスト!$A$3:$W$900,9,0))</f>
        <v/>
      </c>
      <c r="K1883" s="24" t="str">
        <f>IF(F1883="","",VLOOKUP(X1883,図書名リスト!$A$3:$W$900,23,0))</f>
        <v/>
      </c>
      <c r="L1883" s="10" t="str">
        <f>IF(F1883="","",VLOOKUP(X1883,図書名リスト!$A$3:$W$900,11,0))</f>
        <v/>
      </c>
      <c r="M1883" s="43" t="str">
        <f>IF(F1883="","",VLOOKUP(X1883,図書名リスト!$A$3:$W$900,14,0))</f>
        <v/>
      </c>
      <c r="N1883" s="10" t="str">
        <f>IF(F1883="","",VLOOKUP(X1883,図書名リスト!$A$3:$W$900,17,0))</f>
        <v/>
      </c>
      <c r="O1883" s="11"/>
      <c r="P1883" s="23" t="str">
        <f>IF(F1883="","",VLOOKUP(X1883,図書名リスト!$A$3:$W$900,21,0))</f>
        <v/>
      </c>
      <c r="Q1883" s="22" t="str">
        <f>IF(F1883="","",VLOOKUP(X1883,図書名リスト!$A$3:$W$900,19,0))</f>
        <v/>
      </c>
      <c r="R1883" s="23" t="str">
        <f>IF(F1883="","",VLOOKUP(X1883,図書名リスト!$A$3:$W$900,20,0))</f>
        <v/>
      </c>
      <c r="S1883" s="22" t="str">
        <f>IF(F1883="","",VLOOKUP(X1883,図書名リスト!$A$3:$W$900,22,0))</f>
        <v/>
      </c>
      <c r="T1883" s="9" t="str">
        <f t="shared" si="145"/>
        <v xml:space="preserve"> </v>
      </c>
      <c r="U1883" s="9" t="str">
        <f t="shared" si="146"/>
        <v>　</v>
      </c>
      <c r="V1883" s="9" t="str">
        <f t="shared" si="147"/>
        <v xml:space="preserve"> </v>
      </c>
      <c r="W1883" s="9">
        <f t="shared" si="148"/>
        <v>0</v>
      </c>
      <c r="X1883" s="8" t="str">
        <f t="shared" si="149"/>
        <v/>
      </c>
    </row>
    <row r="1884" spans="1:24" ht="57" customHeight="1" x14ac:dyDescent="0.15">
      <c r="A1884" s="44"/>
      <c r="B1884" s="11"/>
      <c r="C1884" s="17"/>
      <c r="D1884" s="17"/>
      <c r="E1884" s="16"/>
      <c r="F1884" s="15"/>
      <c r="G1884" s="14"/>
      <c r="H1884" s="13" t="str">
        <f>IF(F1884="","",VLOOKUP(F1884,図書名リスト!$C$3:$W$900,16,0))</f>
        <v/>
      </c>
      <c r="I1884" s="12" t="str">
        <f>IF(F1884="","",VLOOKUP(X1884,図書名リスト!$A$3:$W$900,5,0))</f>
        <v/>
      </c>
      <c r="J1884" s="25" t="str">
        <f>IF(F1884="","",VLOOKUP(X1884,図書名リスト!$A$3:$W$900,9,0))</f>
        <v/>
      </c>
      <c r="K1884" s="24" t="str">
        <f>IF(F1884="","",VLOOKUP(X1884,図書名リスト!$A$3:$W$900,23,0))</f>
        <v/>
      </c>
      <c r="L1884" s="10" t="str">
        <f>IF(F1884="","",VLOOKUP(X1884,図書名リスト!$A$3:$W$900,11,0))</f>
        <v/>
      </c>
      <c r="M1884" s="43" t="str">
        <f>IF(F1884="","",VLOOKUP(X1884,図書名リスト!$A$3:$W$900,14,0))</f>
        <v/>
      </c>
      <c r="N1884" s="10" t="str">
        <f>IF(F1884="","",VLOOKUP(X1884,図書名リスト!$A$3:$W$900,17,0))</f>
        <v/>
      </c>
      <c r="O1884" s="11"/>
      <c r="P1884" s="23" t="str">
        <f>IF(F1884="","",VLOOKUP(X1884,図書名リスト!$A$3:$W$900,21,0))</f>
        <v/>
      </c>
      <c r="Q1884" s="22" t="str">
        <f>IF(F1884="","",VLOOKUP(X1884,図書名リスト!$A$3:$W$900,19,0))</f>
        <v/>
      </c>
      <c r="R1884" s="23" t="str">
        <f>IF(F1884="","",VLOOKUP(X1884,図書名リスト!$A$3:$W$900,20,0))</f>
        <v/>
      </c>
      <c r="S1884" s="22" t="str">
        <f>IF(F1884="","",VLOOKUP(X1884,図書名リスト!$A$3:$W$900,22,0))</f>
        <v/>
      </c>
      <c r="T1884" s="9" t="str">
        <f t="shared" si="145"/>
        <v xml:space="preserve"> </v>
      </c>
      <c r="U1884" s="9" t="str">
        <f t="shared" si="146"/>
        <v>　</v>
      </c>
      <c r="V1884" s="9" t="str">
        <f t="shared" si="147"/>
        <v xml:space="preserve"> </v>
      </c>
      <c r="W1884" s="9">
        <f t="shared" si="148"/>
        <v>0</v>
      </c>
      <c r="X1884" s="8" t="str">
        <f t="shared" si="149"/>
        <v/>
      </c>
    </row>
    <row r="1885" spans="1:24" ht="57" customHeight="1" x14ac:dyDescent="0.15">
      <c r="A1885" s="44"/>
      <c r="B1885" s="11"/>
      <c r="C1885" s="17"/>
      <c r="D1885" s="17"/>
      <c r="E1885" s="16"/>
      <c r="F1885" s="15"/>
      <c r="G1885" s="14"/>
      <c r="H1885" s="13" t="str">
        <f>IF(F1885="","",VLOOKUP(F1885,図書名リスト!$C$3:$W$900,16,0))</f>
        <v/>
      </c>
      <c r="I1885" s="12" t="str">
        <f>IF(F1885="","",VLOOKUP(X1885,図書名リスト!$A$3:$W$900,5,0))</f>
        <v/>
      </c>
      <c r="J1885" s="25" t="str">
        <f>IF(F1885="","",VLOOKUP(X1885,図書名リスト!$A$3:$W$900,9,0))</f>
        <v/>
      </c>
      <c r="K1885" s="24" t="str">
        <f>IF(F1885="","",VLOOKUP(X1885,図書名リスト!$A$3:$W$900,23,0))</f>
        <v/>
      </c>
      <c r="L1885" s="10" t="str">
        <f>IF(F1885="","",VLOOKUP(X1885,図書名リスト!$A$3:$W$900,11,0))</f>
        <v/>
      </c>
      <c r="M1885" s="43" t="str">
        <f>IF(F1885="","",VLOOKUP(X1885,図書名リスト!$A$3:$W$900,14,0))</f>
        <v/>
      </c>
      <c r="N1885" s="10" t="str">
        <f>IF(F1885="","",VLOOKUP(X1885,図書名リスト!$A$3:$W$900,17,0))</f>
        <v/>
      </c>
      <c r="O1885" s="11"/>
      <c r="P1885" s="23" t="str">
        <f>IF(F1885="","",VLOOKUP(X1885,図書名リスト!$A$3:$W$900,21,0))</f>
        <v/>
      </c>
      <c r="Q1885" s="22" t="str">
        <f>IF(F1885="","",VLOOKUP(X1885,図書名リスト!$A$3:$W$900,19,0))</f>
        <v/>
      </c>
      <c r="R1885" s="23" t="str">
        <f>IF(F1885="","",VLOOKUP(X1885,図書名リスト!$A$3:$W$900,20,0))</f>
        <v/>
      </c>
      <c r="S1885" s="22" t="str">
        <f>IF(F1885="","",VLOOKUP(X1885,図書名リスト!$A$3:$W$900,22,0))</f>
        <v/>
      </c>
      <c r="T1885" s="9" t="str">
        <f t="shared" si="145"/>
        <v xml:space="preserve"> </v>
      </c>
      <c r="U1885" s="9" t="str">
        <f t="shared" si="146"/>
        <v>　</v>
      </c>
      <c r="V1885" s="9" t="str">
        <f t="shared" si="147"/>
        <v xml:space="preserve"> </v>
      </c>
      <c r="W1885" s="9">
        <f t="shared" si="148"/>
        <v>0</v>
      </c>
      <c r="X1885" s="8" t="str">
        <f t="shared" si="149"/>
        <v/>
      </c>
    </row>
    <row r="1886" spans="1:24" ht="57" customHeight="1" x14ac:dyDescent="0.15">
      <c r="A1886" s="44"/>
      <c r="B1886" s="11"/>
      <c r="C1886" s="17"/>
      <c r="D1886" s="17"/>
      <c r="E1886" s="16"/>
      <c r="F1886" s="15"/>
      <c r="G1886" s="14"/>
      <c r="H1886" s="13" t="str">
        <f>IF(F1886="","",VLOOKUP(F1886,図書名リスト!$C$3:$W$900,16,0))</f>
        <v/>
      </c>
      <c r="I1886" s="12" t="str">
        <f>IF(F1886="","",VLOOKUP(X1886,図書名リスト!$A$3:$W$900,5,0))</f>
        <v/>
      </c>
      <c r="J1886" s="25" t="str">
        <f>IF(F1886="","",VLOOKUP(X1886,図書名リスト!$A$3:$W$900,9,0))</f>
        <v/>
      </c>
      <c r="K1886" s="24" t="str">
        <f>IF(F1886="","",VLOOKUP(X1886,図書名リスト!$A$3:$W$900,23,0))</f>
        <v/>
      </c>
      <c r="L1886" s="10" t="str">
        <f>IF(F1886="","",VLOOKUP(X1886,図書名リスト!$A$3:$W$900,11,0))</f>
        <v/>
      </c>
      <c r="M1886" s="43" t="str">
        <f>IF(F1886="","",VLOOKUP(X1886,図書名リスト!$A$3:$W$900,14,0))</f>
        <v/>
      </c>
      <c r="N1886" s="10" t="str">
        <f>IF(F1886="","",VLOOKUP(X1886,図書名リスト!$A$3:$W$900,17,0))</f>
        <v/>
      </c>
      <c r="O1886" s="11"/>
      <c r="P1886" s="23" t="str">
        <f>IF(F1886="","",VLOOKUP(X1886,図書名リスト!$A$3:$W$900,21,0))</f>
        <v/>
      </c>
      <c r="Q1886" s="22" t="str">
        <f>IF(F1886="","",VLOOKUP(X1886,図書名リスト!$A$3:$W$900,19,0))</f>
        <v/>
      </c>
      <c r="R1886" s="23" t="str">
        <f>IF(F1886="","",VLOOKUP(X1886,図書名リスト!$A$3:$W$900,20,0))</f>
        <v/>
      </c>
      <c r="S1886" s="22" t="str">
        <f>IF(F1886="","",VLOOKUP(X1886,図書名リスト!$A$3:$W$900,22,0))</f>
        <v/>
      </c>
      <c r="T1886" s="9" t="str">
        <f t="shared" si="145"/>
        <v xml:space="preserve"> </v>
      </c>
      <c r="U1886" s="9" t="str">
        <f t="shared" si="146"/>
        <v>　</v>
      </c>
      <c r="V1886" s="9" t="str">
        <f t="shared" si="147"/>
        <v xml:space="preserve"> </v>
      </c>
      <c r="W1886" s="9">
        <f t="shared" si="148"/>
        <v>0</v>
      </c>
      <c r="X1886" s="8" t="str">
        <f t="shared" si="149"/>
        <v/>
      </c>
    </row>
    <row r="1887" spans="1:24" ht="57" customHeight="1" x14ac:dyDescent="0.15">
      <c r="A1887" s="44"/>
      <c r="B1887" s="11"/>
      <c r="C1887" s="17"/>
      <c r="D1887" s="17"/>
      <c r="E1887" s="16"/>
      <c r="F1887" s="15"/>
      <c r="G1887" s="14"/>
      <c r="H1887" s="13" t="str">
        <f>IF(F1887="","",VLOOKUP(F1887,図書名リスト!$C$3:$W$900,16,0))</f>
        <v/>
      </c>
      <c r="I1887" s="12" t="str">
        <f>IF(F1887="","",VLOOKUP(X1887,図書名リスト!$A$3:$W$900,5,0))</f>
        <v/>
      </c>
      <c r="J1887" s="25" t="str">
        <f>IF(F1887="","",VLOOKUP(X1887,図書名リスト!$A$3:$W$900,9,0))</f>
        <v/>
      </c>
      <c r="K1887" s="24" t="str">
        <f>IF(F1887="","",VLOOKUP(X1887,図書名リスト!$A$3:$W$900,23,0))</f>
        <v/>
      </c>
      <c r="L1887" s="10" t="str">
        <f>IF(F1887="","",VLOOKUP(X1887,図書名リスト!$A$3:$W$900,11,0))</f>
        <v/>
      </c>
      <c r="M1887" s="43" t="str">
        <f>IF(F1887="","",VLOOKUP(X1887,図書名リスト!$A$3:$W$900,14,0))</f>
        <v/>
      </c>
      <c r="N1887" s="10" t="str">
        <f>IF(F1887="","",VLOOKUP(X1887,図書名リスト!$A$3:$W$900,17,0))</f>
        <v/>
      </c>
      <c r="O1887" s="11"/>
      <c r="P1887" s="23" t="str">
        <f>IF(F1887="","",VLOOKUP(X1887,図書名リスト!$A$3:$W$900,21,0))</f>
        <v/>
      </c>
      <c r="Q1887" s="22" t="str">
        <f>IF(F1887="","",VLOOKUP(X1887,図書名リスト!$A$3:$W$900,19,0))</f>
        <v/>
      </c>
      <c r="R1887" s="23" t="str">
        <f>IF(F1887="","",VLOOKUP(X1887,図書名リスト!$A$3:$W$900,20,0))</f>
        <v/>
      </c>
      <c r="S1887" s="22" t="str">
        <f>IF(F1887="","",VLOOKUP(X1887,図書名リスト!$A$3:$W$900,22,0))</f>
        <v/>
      </c>
      <c r="T1887" s="9" t="str">
        <f t="shared" si="145"/>
        <v xml:space="preserve"> </v>
      </c>
      <c r="U1887" s="9" t="str">
        <f t="shared" si="146"/>
        <v>　</v>
      </c>
      <c r="V1887" s="9" t="str">
        <f t="shared" si="147"/>
        <v xml:space="preserve"> </v>
      </c>
      <c r="W1887" s="9">
        <f t="shared" si="148"/>
        <v>0</v>
      </c>
      <c r="X1887" s="8" t="str">
        <f t="shared" si="149"/>
        <v/>
      </c>
    </row>
    <row r="1888" spans="1:24" ht="57" customHeight="1" x14ac:dyDescent="0.15">
      <c r="A1888" s="44"/>
      <c r="B1888" s="11"/>
      <c r="C1888" s="17"/>
      <c r="D1888" s="17"/>
      <c r="E1888" s="16"/>
      <c r="F1888" s="15"/>
      <c r="G1888" s="14"/>
      <c r="H1888" s="13" t="str">
        <f>IF(F1888="","",VLOOKUP(F1888,図書名リスト!$C$3:$W$900,16,0))</f>
        <v/>
      </c>
      <c r="I1888" s="12" t="str">
        <f>IF(F1888="","",VLOOKUP(X1888,図書名リスト!$A$3:$W$900,5,0))</f>
        <v/>
      </c>
      <c r="J1888" s="25" t="str">
        <f>IF(F1888="","",VLOOKUP(X1888,図書名リスト!$A$3:$W$900,9,0))</f>
        <v/>
      </c>
      <c r="K1888" s="24" t="str">
        <f>IF(F1888="","",VLOOKUP(X1888,図書名リスト!$A$3:$W$900,23,0))</f>
        <v/>
      </c>
      <c r="L1888" s="10" t="str">
        <f>IF(F1888="","",VLOOKUP(X1888,図書名リスト!$A$3:$W$900,11,0))</f>
        <v/>
      </c>
      <c r="M1888" s="43" t="str">
        <f>IF(F1888="","",VLOOKUP(X1888,図書名リスト!$A$3:$W$900,14,0))</f>
        <v/>
      </c>
      <c r="N1888" s="10" t="str">
        <f>IF(F1888="","",VLOOKUP(X1888,図書名リスト!$A$3:$W$900,17,0))</f>
        <v/>
      </c>
      <c r="O1888" s="11"/>
      <c r="P1888" s="23" t="str">
        <f>IF(F1888="","",VLOOKUP(X1888,図書名リスト!$A$3:$W$900,21,0))</f>
        <v/>
      </c>
      <c r="Q1888" s="22" t="str">
        <f>IF(F1888="","",VLOOKUP(X1888,図書名リスト!$A$3:$W$900,19,0))</f>
        <v/>
      </c>
      <c r="R1888" s="23" t="str">
        <f>IF(F1888="","",VLOOKUP(X1888,図書名リスト!$A$3:$W$900,20,0))</f>
        <v/>
      </c>
      <c r="S1888" s="22" t="str">
        <f>IF(F1888="","",VLOOKUP(X1888,図書名リスト!$A$3:$W$900,22,0))</f>
        <v/>
      </c>
      <c r="T1888" s="9" t="str">
        <f t="shared" si="145"/>
        <v xml:space="preserve"> </v>
      </c>
      <c r="U1888" s="9" t="str">
        <f t="shared" si="146"/>
        <v>　</v>
      </c>
      <c r="V1888" s="9" t="str">
        <f t="shared" si="147"/>
        <v xml:space="preserve"> </v>
      </c>
      <c r="W1888" s="9">
        <f t="shared" si="148"/>
        <v>0</v>
      </c>
      <c r="X1888" s="8" t="str">
        <f t="shared" si="149"/>
        <v/>
      </c>
    </row>
    <row r="1889" spans="1:24" ht="57" customHeight="1" x14ac:dyDescent="0.15">
      <c r="A1889" s="44"/>
      <c r="B1889" s="11"/>
      <c r="C1889" s="17"/>
      <c r="D1889" s="17"/>
      <c r="E1889" s="16"/>
      <c r="F1889" s="15"/>
      <c r="G1889" s="14"/>
      <c r="H1889" s="13" t="str">
        <f>IF(F1889="","",VLOOKUP(F1889,図書名リスト!$C$3:$W$900,16,0))</f>
        <v/>
      </c>
      <c r="I1889" s="12" t="str">
        <f>IF(F1889="","",VLOOKUP(X1889,図書名リスト!$A$3:$W$900,5,0))</f>
        <v/>
      </c>
      <c r="J1889" s="25" t="str">
        <f>IF(F1889="","",VLOOKUP(X1889,図書名リスト!$A$3:$W$900,9,0))</f>
        <v/>
      </c>
      <c r="K1889" s="24" t="str">
        <f>IF(F1889="","",VLOOKUP(X1889,図書名リスト!$A$3:$W$900,23,0))</f>
        <v/>
      </c>
      <c r="L1889" s="10" t="str">
        <f>IF(F1889="","",VLOOKUP(X1889,図書名リスト!$A$3:$W$900,11,0))</f>
        <v/>
      </c>
      <c r="M1889" s="43" t="str">
        <f>IF(F1889="","",VLOOKUP(X1889,図書名リスト!$A$3:$W$900,14,0))</f>
        <v/>
      </c>
      <c r="N1889" s="10" t="str">
        <f>IF(F1889="","",VLOOKUP(X1889,図書名リスト!$A$3:$W$900,17,0))</f>
        <v/>
      </c>
      <c r="O1889" s="11"/>
      <c r="P1889" s="23" t="str">
        <f>IF(F1889="","",VLOOKUP(X1889,図書名リスト!$A$3:$W$900,21,0))</f>
        <v/>
      </c>
      <c r="Q1889" s="22" t="str">
        <f>IF(F1889="","",VLOOKUP(X1889,図書名リスト!$A$3:$W$900,19,0))</f>
        <v/>
      </c>
      <c r="R1889" s="23" t="str">
        <f>IF(F1889="","",VLOOKUP(X1889,図書名リスト!$A$3:$W$900,20,0))</f>
        <v/>
      </c>
      <c r="S1889" s="22" t="str">
        <f>IF(F1889="","",VLOOKUP(X1889,図書名リスト!$A$3:$W$900,22,0))</f>
        <v/>
      </c>
      <c r="T1889" s="9" t="str">
        <f t="shared" si="145"/>
        <v xml:space="preserve"> </v>
      </c>
      <c r="U1889" s="9" t="str">
        <f t="shared" si="146"/>
        <v>　</v>
      </c>
      <c r="V1889" s="9" t="str">
        <f t="shared" si="147"/>
        <v xml:space="preserve"> </v>
      </c>
      <c r="W1889" s="9">
        <f t="shared" si="148"/>
        <v>0</v>
      </c>
      <c r="X1889" s="8" t="str">
        <f t="shared" si="149"/>
        <v/>
      </c>
    </row>
    <row r="1890" spans="1:24" ht="57" customHeight="1" x14ac:dyDescent="0.15">
      <c r="A1890" s="44"/>
      <c r="B1890" s="11"/>
      <c r="C1890" s="17"/>
      <c r="D1890" s="17"/>
      <c r="E1890" s="16"/>
      <c r="F1890" s="15"/>
      <c r="G1890" s="14"/>
      <c r="H1890" s="13" t="str">
        <f>IF(F1890="","",VLOOKUP(F1890,図書名リスト!$C$3:$W$900,16,0))</f>
        <v/>
      </c>
      <c r="I1890" s="12" t="str">
        <f>IF(F1890="","",VLOOKUP(X1890,図書名リスト!$A$3:$W$900,5,0))</f>
        <v/>
      </c>
      <c r="J1890" s="25" t="str">
        <f>IF(F1890="","",VLOOKUP(X1890,図書名リスト!$A$3:$W$900,9,0))</f>
        <v/>
      </c>
      <c r="K1890" s="24" t="str">
        <f>IF(F1890="","",VLOOKUP(X1890,図書名リスト!$A$3:$W$900,23,0))</f>
        <v/>
      </c>
      <c r="L1890" s="10" t="str">
        <f>IF(F1890="","",VLOOKUP(X1890,図書名リスト!$A$3:$W$900,11,0))</f>
        <v/>
      </c>
      <c r="M1890" s="43" t="str">
        <f>IF(F1890="","",VLOOKUP(X1890,図書名リスト!$A$3:$W$900,14,0))</f>
        <v/>
      </c>
      <c r="N1890" s="10" t="str">
        <f>IF(F1890="","",VLOOKUP(X1890,図書名リスト!$A$3:$W$900,17,0))</f>
        <v/>
      </c>
      <c r="O1890" s="11"/>
      <c r="P1890" s="23" t="str">
        <f>IF(F1890="","",VLOOKUP(X1890,図書名リスト!$A$3:$W$900,21,0))</f>
        <v/>
      </c>
      <c r="Q1890" s="22" t="str">
        <f>IF(F1890="","",VLOOKUP(X1890,図書名リスト!$A$3:$W$900,19,0))</f>
        <v/>
      </c>
      <c r="R1890" s="23" t="str">
        <f>IF(F1890="","",VLOOKUP(X1890,図書名リスト!$A$3:$W$900,20,0))</f>
        <v/>
      </c>
      <c r="S1890" s="22" t="str">
        <f>IF(F1890="","",VLOOKUP(X1890,図書名リスト!$A$3:$W$900,22,0))</f>
        <v/>
      </c>
      <c r="T1890" s="9" t="str">
        <f t="shared" si="145"/>
        <v xml:space="preserve"> </v>
      </c>
      <c r="U1890" s="9" t="str">
        <f t="shared" si="146"/>
        <v>　</v>
      </c>
      <c r="V1890" s="9" t="str">
        <f t="shared" si="147"/>
        <v xml:space="preserve"> </v>
      </c>
      <c r="W1890" s="9">
        <f t="shared" si="148"/>
        <v>0</v>
      </c>
      <c r="X1890" s="8" t="str">
        <f t="shared" si="149"/>
        <v/>
      </c>
    </row>
    <row r="1891" spans="1:24" ht="57" customHeight="1" x14ac:dyDescent="0.15">
      <c r="A1891" s="44"/>
      <c r="B1891" s="11"/>
      <c r="C1891" s="17"/>
      <c r="D1891" s="17"/>
      <c r="E1891" s="16"/>
      <c r="F1891" s="15"/>
      <c r="G1891" s="14"/>
      <c r="H1891" s="13" t="str">
        <f>IF(F1891="","",VLOOKUP(F1891,図書名リスト!$C$3:$W$900,16,0))</f>
        <v/>
      </c>
      <c r="I1891" s="12" t="str">
        <f>IF(F1891="","",VLOOKUP(X1891,図書名リスト!$A$3:$W$900,5,0))</f>
        <v/>
      </c>
      <c r="J1891" s="25" t="str">
        <f>IF(F1891="","",VLOOKUP(X1891,図書名リスト!$A$3:$W$900,9,0))</f>
        <v/>
      </c>
      <c r="K1891" s="24" t="str">
        <f>IF(F1891="","",VLOOKUP(X1891,図書名リスト!$A$3:$W$900,23,0))</f>
        <v/>
      </c>
      <c r="L1891" s="10" t="str">
        <f>IF(F1891="","",VLOOKUP(X1891,図書名リスト!$A$3:$W$900,11,0))</f>
        <v/>
      </c>
      <c r="M1891" s="43" t="str">
        <f>IF(F1891="","",VLOOKUP(X1891,図書名リスト!$A$3:$W$900,14,0))</f>
        <v/>
      </c>
      <c r="N1891" s="10" t="str">
        <f>IF(F1891="","",VLOOKUP(X1891,図書名リスト!$A$3:$W$900,17,0))</f>
        <v/>
      </c>
      <c r="O1891" s="11"/>
      <c r="P1891" s="23" t="str">
        <f>IF(F1891="","",VLOOKUP(X1891,図書名リスト!$A$3:$W$900,21,0))</f>
        <v/>
      </c>
      <c r="Q1891" s="22" t="str">
        <f>IF(F1891="","",VLOOKUP(X1891,図書名リスト!$A$3:$W$900,19,0))</f>
        <v/>
      </c>
      <c r="R1891" s="23" t="str">
        <f>IF(F1891="","",VLOOKUP(X1891,図書名リスト!$A$3:$W$900,20,0))</f>
        <v/>
      </c>
      <c r="S1891" s="22" t="str">
        <f>IF(F1891="","",VLOOKUP(X1891,図書名リスト!$A$3:$W$900,22,0))</f>
        <v/>
      </c>
      <c r="T1891" s="9" t="str">
        <f t="shared" si="145"/>
        <v xml:space="preserve"> </v>
      </c>
      <c r="U1891" s="9" t="str">
        <f t="shared" si="146"/>
        <v>　</v>
      </c>
      <c r="V1891" s="9" t="str">
        <f t="shared" si="147"/>
        <v xml:space="preserve"> </v>
      </c>
      <c r="W1891" s="9">
        <f t="shared" si="148"/>
        <v>0</v>
      </c>
      <c r="X1891" s="8" t="str">
        <f t="shared" si="149"/>
        <v/>
      </c>
    </row>
    <row r="1892" spans="1:24" ht="57" customHeight="1" x14ac:dyDescent="0.15">
      <c r="A1892" s="44"/>
      <c r="B1892" s="11"/>
      <c r="C1892" s="17"/>
      <c r="D1892" s="17"/>
      <c r="E1892" s="16"/>
      <c r="F1892" s="15"/>
      <c r="G1892" s="14"/>
      <c r="H1892" s="13" t="str">
        <f>IF(F1892="","",VLOOKUP(F1892,図書名リスト!$C$3:$W$900,16,0))</f>
        <v/>
      </c>
      <c r="I1892" s="12" t="str">
        <f>IF(F1892="","",VLOOKUP(X1892,図書名リスト!$A$3:$W$900,5,0))</f>
        <v/>
      </c>
      <c r="J1892" s="25" t="str">
        <f>IF(F1892="","",VLOOKUP(X1892,図書名リスト!$A$3:$W$900,9,0))</f>
        <v/>
      </c>
      <c r="K1892" s="24" t="str">
        <f>IF(F1892="","",VLOOKUP(X1892,図書名リスト!$A$3:$W$900,23,0))</f>
        <v/>
      </c>
      <c r="L1892" s="10" t="str">
        <f>IF(F1892="","",VLOOKUP(X1892,図書名リスト!$A$3:$W$900,11,0))</f>
        <v/>
      </c>
      <c r="M1892" s="43" t="str">
        <f>IF(F1892="","",VLOOKUP(X1892,図書名リスト!$A$3:$W$900,14,0))</f>
        <v/>
      </c>
      <c r="N1892" s="10" t="str">
        <f>IF(F1892="","",VLOOKUP(X1892,図書名リスト!$A$3:$W$900,17,0))</f>
        <v/>
      </c>
      <c r="O1892" s="11"/>
      <c r="P1892" s="23" t="str">
        <f>IF(F1892="","",VLOOKUP(X1892,図書名リスト!$A$3:$W$900,21,0))</f>
        <v/>
      </c>
      <c r="Q1892" s="22" t="str">
        <f>IF(F1892="","",VLOOKUP(X1892,図書名リスト!$A$3:$W$900,19,0))</f>
        <v/>
      </c>
      <c r="R1892" s="23" t="str">
        <f>IF(F1892="","",VLOOKUP(X1892,図書名リスト!$A$3:$W$900,20,0))</f>
        <v/>
      </c>
      <c r="S1892" s="22" t="str">
        <f>IF(F1892="","",VLOOKUP(X1892,図書名リスト!$A$3:$W$900,22,0))</f>
        <v/>
      </c>
      <c r="T1892" s="9" t="str">
        <f t="shared" si="145"/>
        <v xml:space="preserve"> </v>
      </c>
      <c r="U1892" s="9" t="str">
        <f t="shared" si="146"/>
        <v>　</v>
      </c>
      <c r="V1892" s="9" t="str">
        <f t="shared" si="147"/>
        <v xml:space="preserve"> </v>
      </c>
      <c r="W1892" s="9">
        <f t="shared" si="148"/>
        <v>0</v>
      </c>
      <c r="X1892" s="8" t="str">
        <f t="shared" si="149"/>
        <v/>
      </c>
    </row>
    <row r="1893" spans="1:24" ht="57" customHeight="1" x14ac:dyDescent="0.15">
      <c r="A1893" s="44"/>
      <c r="B1893" s="11"/>
      <c r="C1893" s="17"/>
      <c r="D1893" s="17"/>
      <c r="E1893" s="16"/>
      <c r="F1893" s="15"/>
      <c r="G1893" s="14"/>
      <c r="H1893" s="13" t="str">
        <f>IF(F1893="","",VLOOKUP(F1893,図書名リスト!$C$3:$W$900,16,0))</f>
        <v/>
      </c>
      <c r="I1893" s="12" t="str">
        <f>IF(F1893="","",VLOOKUP(X1893,図書名リスト!$A$3:$W$900,5,0))</f>
        <v/>
      </c>
      <c r="J1893" s="25" t="str">
        <f>IF(F1893="","",VLOOKUP(X1893,図書名リスト!$A$3:$W$900,9,0))</f>
        <v/>
      </c>
      <c r="K1893" s="24" t="str">
        <f>IF(F1893="","",VLOOKUP(X1893,図書名リスト!$A$3:$W$900,23,0))</f>
        <v/>
      </c>
      <c r="L1893" s="10" t="str">
        <f>IF(F1893="","",VLOOKUP(X1893,図書名リスト!$A$3:$W$900,11,0))</f>
        <v/>
      </c>
      <c r="M1893" s="43" t="str">
        <f>IF(F1893="","",VLOOKUP(X1893,図書名リスト!$A$3:$W$900,14,0))</f>
        <v/>
      </c>
      <c r="N1893" s="10" t="str">
        <f>IF(F1893="","",VLOOKUP(X1893,図書名リスト!$A$3:$W$900,17,0))</f>
        <v/>
      </c>
      <c r="O1893" s="11"/>
      <c r="P1893" s="23" t="str">
        <f>IF(F1893="","",VLOOKUP(X1893,図書名リスト!$A$3:$W$900,21,0))</f>
        <v/>
      </c>
      <c r="Q1893" s="22" t="str">
        <f>IF(F1893="","",VLOOKUP(X1893,図書名リスト!$A$3:$W$900,19,0))</f>
        <v/>
      </c>
      <c r="R1893" s="23" t="str">
        <f>IF(F1893="","",VLOOKUP(X1893,図書名リスト!$A$3:$W$900,20,0))</f>
        <v/>
      </c>
      <c r="S1893" s="22" t="str">
        <f>IF(F1893="","",VLOOKUP(X1893,図書名リスト!$A$3:$W$900,22,0))</f>
        <v/>
      </c>
      <c r="T1893" s="9" t="str">
        <f t="shared" si="145"/>
        <v xml:space="preserve"> </v>
      </c>
      <c r="U1893" s="9" t="str">
        <f t="shared" si="146"/>
        <v>　</v>
      </c>
      <c r="V1893" s="9" t="str">
        <f t="shared" si="147"/>
        <v xml:space="preserve"> </v>
      </c>
      <c r="W1893" s="9">
        <f t="shared" si="148"/>
        <v>0</v>
      </c>
      <c r="X1893" s="8" t="str">
        <f t="shared" si="149"/>
        <v/>
      </c>
    </row>
    <row r="1894" spans="1:24" ht="57" customHeight="1" x14ac:dyDescent="0.15">
      <c r="A1894" s="44"/>
      <c r="B1894" s="11"/>
      <c r="C1894" s="17"/>
      <c r="D1894" s="17"/>
      <c r="E1894" s="16"/>
      <c r="F1894" s="15"/>
      <c r="G1894" s="14"/>
      <c r="H1894" s="13" t="str">
        <f>IF(F1894="","",VLOOKUP(F1894,図書名リスト!$C$3:$W$900,16,0))</f>
        <v/>
      </c>
      <c r="I1894" s="12" t="str">
        <f>IF(F1894="","",VLOOKUP(X1894,図書名リスト!$A$3:$W$900,5,0))</f>
        <v/>
      </c>
      <c r="J1894" s="25" t="str">
        <f>IF(F1894="","",VLOOKUP(X1894,図書名リスト!$A$3:$W$900,9,0))</f>
        <v/>
      </c>
      <c r="K1894" s="24" t="str">
        <f>IF(F1894="","",VLOOKUP(X1894,図書名リスト!$A$3:$W$900,23,0))</f>
        <v/>
      </c>
      <c r="L1894" s="10" t="str">
        <f>IF(F1894="","",VLOOKUP(X1894,図書名リスト!$A$3:$W$900,11,0))</f>
        <v/>
      </c>
      <c r="M1894" s="43" t="str">
        <f>IF(F1894="","",VLOOKUP(X1894,図書名リスト!$A$3:$W$900,14,0))</f>
        <v/>
      </c>
      <c r="N1894" s="10" t="str">
        <f>IF(F1894="","",VLOOKUP(X1894,図書名リスト!$A$3:$W$900,17,0))</f>
        <v/>
      </c>
      <c r="O1894" s="11"/>
      <c r="P1894" s="23" t="str">
        <f>IF(F1894="","",VLOOKUP(X1894,図書名リスト!$A$3:$W$900,21,0))</f>
        <v/>
      </c>
      <c r="Q1894" s="22" t="str">
        <f>IF(F1894="","",VLOOKUP(X1894,図書名リスト!$A$3:$W$900,19,0))</f>
        <v/>
      </c>
      <c r="R1894" s="23" t="str">
        <f>IF(F1894="","",VLOOKUP(X1894,図書名リスト!$A$3:$W$900,20,0))</f>
        <v/>
      </c>
      <c r="S1894" s="22" t="str">
        <f>IF(F1894="","",VLOOKUP(X1894,図書名リスト!$A$3:$W$900,22,0))</f>
        <v/>
      </c>
      <c r="T1894" s="9" t="str">
        <f t="shared" si="145"/>
        <v xml:space="preserve"> </v>
      </c>
      <c r="U1894" s="9" t="str">
        <f t="shared" si="146"/>
        <v>　</v>
      </c>
      <c r="V1894" s="9" t="str">
        <f t="shared" si="147"/>
        <v xml:space="preserve"> </v>
      </c>
      <c r="W1894" s="9">
        <f t="shared" si="148"/>
        <v>0</v>
      </c>
      <c r="X1894" s="8" t="str">
        <f t="shared" si="149"/>
        <v/>
      </c>
    </row>
    <row r="1895" spans="1:24" ht="57" customHeight="1" x14ac:dyDescent="0.15">
      <c r="A1895" s="44"/>
      <c r="B1895" s="11"/>
      <c r="C1895" s="17"/>
      <c r="D1895" s="17"/>
      <c r="E1895" s="16"/>
      <c r="F1895" s="15"/>
      <c r="G1895" s="14"/>
      <c r="H1895" s="13" t="str">
        <f>IF(F1895="","",VLOOKUP(F1895,図書名リスト!$C$3:$W$900,16,0))</f>
        <v/>
      </c>
      <c r="I1895" s="12" t="str">
        <f>IF(F1895="","",VLOOKUP(X1895,図書名リスト!$A$3:$W$900,5,0))</f>
        <v/>
      </c>
      <c r="J1895" s="25" t="str">
        <f>IF(F1895="","",VLOOKUP(X1895,図書名リスト!$A$3:$W$900,9,0))</f>
        <v/>
      </c>
      <c r="K1895" s="24" t="str">
        <f>IF(F1895="","",VLOOKUP(X1895,図書名リスト!$A$3:$W$900,23,0))</f>
        <v/>
      </c>
      <c r="L1895" s="10" t="str">
        <f>IF(F1895="","",VLOOKUP(X1895,図書名リスト!$A$3:$W$900,11,0))</f>
        <v/>
      </c>
      <c r="M1895" s="43" t="str">
        <f>IF(F1895="","",VLOOKUP(X1895,図書名リスト!$A$3:$W$900,14,0))</f>
        <v/>
      </c>
      <c r="N1895" s="10" t="str">
        <f>IF(F1895="","",VLOOKUP(X1895,図書名リスト!$A$3:$W$900,17,0))</f>
        <v/>
      </c>
      <c r="O1895" s="11"/>
      <c r="P1895" s="23" t="str">
        <f>IF(F1895="","",VLOOKUP(X1895,図書名リスト!$A$3:$W$900,21,0))</f>
        <v/>
      </c>
      <c r="Q1895" s="22" t="str">
        <f>IF(F1895="","",VLOOKUP(X1895,図書名リスト!$A$3:$W$900,19,0))</f>
        <v/>
      </c>
      <c r="R1895" s="23" t="str">
        <f>IF(F1895="","",VLOOKUP(X1895,図書名リスト!$A$3:$W$900,20,0))</f>
        <v/>
      </c>
      <c r="S1895" s="22" t="str">
        <f>IF(F1895="","",VLOOKUP(X1895,図書名リスト!$A$3:$W$900,22,0))</f>
        <v/>
      </c>
      <c r="T1895" s="9" t="str">
        <f t="shared" si="145"/>
        <v xml:space="preserve"> </v>
      </c>
      <c r="U1895" s="9" t="str">
        <f t="shared" si="146"/>
        <v>　</v>
      </c>
      <c r="V1895" s="9" t="str">
        <f t="shared" si="147"/>
        <v xml:space="preserve"> </v>
      </c>
      <c r="W1895" s="9">
        <f t="shared" si="148"/>
        <v>0</v>
      </c>
      <c r="X1895" s="8" t="str">
        <f t="shared" si="149"/>
        <v/>
      </c>
    </row>
    <row r="1896" spans="1:24" ht="57" customHeight="1" x14ac:dyDescent="0.15">
      <c r="A1896" s="44"/>
      <c r="B1896" s="11"/>
      <c r="C1896" s="17"/>
      <c r="D1896" s="17"/>
      <c r="E1896" s="16"/>
      <c r="F1896" s="15"/>
      <c r="G1896" s="14"/>
      <c r="H1896" s="13" t="str">
        <f>IF(F1896="","",VLOOKUP(F1896,図書名リスト!$C$3:$W$900,16,0))</f>
        <v/>
      </c>
      <c r="I1896" s="12" t="str">
        <f>IF(F1896="","",VLOOKUP(X1896,図書名リスト!$A$3:$W$900,5,0))</f>
        <v/>
      </c>
      <c r="J1896" s="25" t="str">
        <f>IF(F1896="","",VLOOKUP(X1896,図書名リスト!$A$3:$W$900,9,0))</f>
        <v/>
      </c>
      <c r="K1896" s="24" t="str">
        <f>IF(F1896="","",VLOOKUP(X1896,図書名リスト!$A$3:$W$900,23,0))</f>
        <v/>
      </c>
      <c r="L1896" s="10" t="str">
        <f>IF(F1896="","",VLOOKUP(X1896,図書名リスト!$A$3:$W$900,11,0))</f>
        <v/>
      </c>
      <c r="M1896" s="43" t="str">
        <f>IF(F1896="","",VLOOKUP(X1896,図書名リスト!$A$3:$W$900,14,0))</f>
        <v/>
      </c>
      <c r="N1896" s="10" t="str">
        <f>IF(F1896="","",VLOOKUP(X1896,図書名リスト!$A$3:$W$900,17,0))</f>
        <v/>
      </c>
      <c r="O1896" s="11"/>
      <c r="P1896" s="23" t="str">
        <f>IF(F1896="","",VLOOKUP(X1896,図書名リスト!$A$3:$W$900,21,0))</f>
        <v/>
      </c>
      <c r="Q1896" s="22" t="str">
        <f>IF(F1896="","",VLOOKUP(X1896,図書名リスト!$A$3:$W$900,19,0))</f>
        <v/>
      </c>
      <c r="R1896" s="23" t="str">
        <f>IF(F1896="","",VLOOKUP(X1896,図書名リスト!$A$3:$W$900,20,0))</f>
        <v/>
      </c>
      <c r="S1896" s="22" t="str">
        <f>IF(F1896="","",VLOOKUP(X1896,図書名リスト!$A$3:$W$900,22,0))</f>
        <v/>
      </c>
      <c r="T1896" s="9" t="str">
        <f t="shared" si="145"/>
        <v xml:space="preserve"> </v>
      </c>
      <c r="U1896" s="9" t="str">
        <f t="shared" si="146"/>
        <v>　</v>
      </c>
      <c r="V1896" s="9" t="str">
        <f t="shared" si="147"/>
        <v xml:space="preserve"> </v>
      </c>
      <c r="W1896" s="9">
        <f t="shared" si="148"/>
        <v>0</v>
      </c>
      <c r="X1896" s="8" t="str">
        <f t="shared" si="149"/>
        <v/>
      </c>
    </row>
    <row r="1897" spans="1:24" ht="57" customHeight="1" x14ac:dyDescent="0.15">
      <c r="A1897" s="44"/>
      <c r="B1897" s="11"/>
      <c r="C1897" s="17"/>
      <c r="D1897" s="17"/>
      <c r="E1897" s="16"/>
      <c r="F1897" s="15"/>
      <c r="G1897" s="14"/>
      <c r="H1897" s="13" t="str">
        <f>IF(F1897="","",VLOOKUP(F1897,図書名リスト!$C$3:$W$900,16,0))</f>
        <v/>
      </c>
      <c r="I1897" s="12" t="str">
        <f>IF(F1897="","",VLOOKUP(X1897,図書名リスト!$A$3:$W$900,5,0))</f>
        <v/>
      </c>
      <c r="J1897" s="25" t="str">
        <f>IF(F1897="","",VLOOKUP(X1897,図書名リスト!$A$3:$W$900,9,0))</f>
        <v/>
      </c>
      <c r="K1897" s="24" t="str">
        <f>IF(F1897="","",VLOOKUP(X1897,図書名リスト!$A$3:$W$900,23,0))</f>
        <v/>
      </c>
      <c r="L1897" s="10" t="str">
        <f>IF(F1897="","",VLOOKUP(X1897,図書名リスト!$A$3:$W$900,11,0))</f>
        <v/>
      </c>
      <c r="M1897" s="43" t="str">
        <f>IF(F1897="","",VLOOKUP(X1897,図書名リスト!$A$3:$W$900,14,0))</f>
        <v/>
      </c>
      <c r="N1897" s="10" t="str">
        <f>IF(F1897="","",VLOOKUP(X1897,図書名リスト!$A$3:$W$900,17,0))</f>
        <v/>
      </c>
      <c r="O1897" s="11"/>
      <c r="P1897" s="23" t="str">
        <f>IF(F1897="","",VLOOKUP(X1897,図書名リスト!$A$3:$W$900,21,0))</f>
        <v/>
      </c>
      <c r="Q1897" s="22" t="str">
        <f>IF(F1897="","",VLOOKUP(X1897,図書名リスト!$A$3:$W$900,19,0))</f>
        <v/>
      </c>
      <c r="R1897" s="23" t="str">
        <f>IF(F1897="","",VLOOKUP(X1897,図書名リスト!$A$3:$W$900,20,0))</f>
        <v/>
      </c>
      <c r="S1897" s="22" t="str">
        <f>IF(F1897="","",VLOOKUP(X1897,図書名リスト!$A$3:$W$900,22,0))</f>
        <v/>
      </c>
      <c r="T1897" s="9" t="str">
        <f t="shared" si="145"/>
        <v xml:space="preserve"> </v>
      </c>
      <c r="U1897" s="9" t="str">
        <f t="shared" si="146"/>
        <v>　</v>
      </c>
      <c r="V1897" s="9" t="str">
        <f t="shared" si="147"/>
        <v xml:space="preserve"> </v>
      </c>
      <c r="W1897" s="9">
        <f t="shared" si="148"/>
        <v>0</v>
      </c>
      <c r="X1897" s="8" t="str">
        <f t="shared" si="149"/>
        <v/>
      </c>
    </row>
    <row r="1898" spans="1:24" ht="57" customHeight="1" x14ac:dyDescent="0.15">
      <c r="A1898" s="44"/>
      <c r="B1898" s="11"/>
      <c r="C1898" s="17"/>
      <c r="D1898" s="17"/>
      <c r="E1898" s="16"/>
      <c r="F1898" s="15"/>
      <c r="G1898" s="14"/>
      <c r="H1898" s="13" t="str">
        <f>IF(F1898="","",VLOOKUP(F1898,図書名リスト!$C$3:$W$900,16,0))</f>
        <v/>
      </c>
      <c r="I1898" s="12" t="str">
        <f>IF(F1898="","",VLOOKUP(X1898,図書名リスト!$A$3:$W$900,5,0))</f>
        <v/>
      </c>
      <c r="J1898" s="25" t="str">
        <f>IF(F1898="","",VLOOKUP(X1898,図書名リスト!$A$3:$W$900,9,0))</f>
        <v/>
      </c>
      <c r="K1898" s="24" t="str">
        <f>IF(F1898="","",VLOOKUP(X1898,図書名リスト!$A$3:$W$900,23,0))</f>
        <v/>
      </c>
      <c r="L1898" s="10" t="str">
        <f>IF(F1898="","",VLOOKUP(X1898,図書名リスト!$A$3:$W$900,11,0))</f>
        <v/>
      </c>
      <c r="M1898" s="43" t="str">
        <f>IF(F1898="","",VLOOKUP(X1898,図書名リスト!$A$3:$W$900,14,0))</f>
        <v/>
      </c>
      <c r="N1898" s="10" t="str">
        <f>IF(F1898="","",VLOOKUP(X1898,図書名リスト!$A$3:$W$900,17,0))</f>
        <v/>
      </c>
      <c r="O1898" s="11"/>
      <c r="P1898" s="23" t="str">
        <f>IF(F1898="","",VLOOKUP(X1898,図書名リスト!$A$3:$W$900,21,0))</f>
        <v/>
      </c>
      <c r="Q1898" s="22" t="str">
        <f>IF(F1898="","",VLOOKUP(X1898,図書名リスト!$A$3:$W$900,19,0))</f>
        <v/>
      </c>
      <c r="R1898" s="23" t="str">
        <f>IF(F1898="","",VLOOKUP(X1898,図書名リスト!$A$3:$W$900,20,0))</f>
        <v/>
      </c>
      <c r="S1898" s="22" t="str">
        <f>IF(F1898="","",VLOOKUP(X1898,図書名リスト!$A$3:$W$900,22,0))</f>
        <v/>
      </c>
      <c r="T1898" s="9" t="str">
        <f t="shared" si="145"/>
        <v xml:space="preserve"> </v>
      </c>
      <c r="U1898" s="9" t="str">
        <f t="shared" si="146"/>
        <v>　</v>
      </c>
      <c r="V1898" s="9" t="str">
        <f t="shared" si="147"/>
        <v xml:space="preserve"> </v>
      </c>
      <c r="W1898" s="9">
        <f t="shared" si="148"/>
        <v>0</v>
      </c>
      <c r="X1898" s="8" t="str">
        <f t="shared" si="149"/>
        <v/>
      </c>
    </row>
    <row r="1899" spans="1:24" ht="57" customHeight="1" x14ac:dyDescent="0.15">
      <c r="A1899" s="44"/>
      <c r="B1899" s="11"/>
      <c r="C1899" s="17"/>
      <c r="D1899" s="17"/>
      <c r="E1899" s="16"/>
      <c r="F1899" s="15"/>
      <c r="G1899" s="14"/>
      <c r="H1899" s="13" t="str">
        <f>IF(F1899="","",VLOOKUP(F1899,図書名リスト!$C$3:$W$900,16,0))</f>
        <v/>
      </c>
      <c r="I1899" s="12" t="str">
        <f>IF(F1899="","",VLOOKUP(X1899,図書名リスト!$A$3:$W$900,5,0))</f>
        <v/>
      </c>
      <c r="J1899" s="25" t="str">
        <f>IF(F1899="","",VLOOKUP(X1899,図書名リスト!$A$3:$W$900,9,0))</f>
        <v/>
      </c>
      <c r="K1899" s="24" t="str">
        <f>IF(F1899="","",VLOOKUP(X1899,図書名リスト!$A$3:$W$900,23,0))</f>
        <v/>
      </c>
      <c r="L1899" s="10" t="str">
        <f>IF(F1899="","",VLOOKUP(X1899,図書名リスト!$A$3:$W$900,11,0))</f>
        <v/>
      </c>
      <c r="M1899" s="43" t="str">
        <f>IF(F1899="","",VLOOKUP(X1899,図書名リスト!$A$3:$W$900,14,0))</f>
        <v/>
      </c>
      <c r="N1899" s="10" t="str">
        <f>IF(F1899="","",VLOOKUP(X1899,図書名リスト!$A$3:$W$900,17,0))</f>
        <v/>
      </c>
      <c r="O1899" s="11"/>
      <c r="P1899" s="23" t="str">
        <f>IF(F1899="","",VLOOKUP(X1899,図書名リスト!$A$3:$W$900,21,0))</f>
        <v/>
      </c>
      <c r="Q1899" s="22" t="str">
        <f>IF(F1899="","",VLOOKUP(X1899,図書名リスト!$A$3:$W$900,19,0))</f>
        <v/>
      </c>
      <c r="R1899" s="23" t="str">
        <f>IF(F1899="","",VLOOKUP(X1899,図書名リスト!$A$3:$W$900,20,0))</f>
        <v/>
      </c>
      <c r="S1899" s="22" t="str">
        <f>IF(F1899="","",VLOOKUP(X1899,図書名リスト!$A$3:$W$900,22,0))</f>
        <v/>
      </c>
      <c r="T1899" s="9" t="str">
        <f t="shared" si="145"/>
        <v xml:space="preserve"> </v>
      </c>
      <c r="U1899" s="9" t="str">
        <f t="shared" si="146"/>
        <v>　</v>
      </c>
      <c r="V1899" s="9" t="str">
        <f t="shared" si="147"/>
        <v xml:space="preserve"> </v>
      </c>
      <c r="W1899" s="9">
        <f t="shared" si="148"/>
        <v>0</v>
      </c>
      <c r="X1899" s="8" t="str">
        <f t="shared" si="149"/>
        <v/>
      </c>
    </row>
    <row r="1900" spans="1:24" ht="57" customHeight="1" x14ac:dyDescent="0.15">
      <c r="A1900" s="44"/>
      <c r="B1900" s="11"/>
      <c r="C1900" s="17"/>
      <c r="D1900" s="17"/>
      <c r="E1900" s="16"/>
      <c r="F1900" s="15"/>
      <c r="G1900" s="14"/>
      <c r="H1900" s="13" t="str">
        <f>IF(F1900="","",VLOOKUP(F1900,図書名リスト!$C$3:$W$900,16,0))</f>
        <v/>
      </c>
      <c r="I1900" s="12" t="str">
        <f>IF(F1900="","",VLOOKUP(X1900,図書名リスト!$A$3:$W$900,5,0))</f>
        <v/>
      </c>
      <c r="J1900" s="25" t="str">
        <f>IF(F1900="","",VLOOKUP(X1900,図書名リスト!$A$3:$W$900,9,0))</f>
        <v/>
      </c>
      <c r="K1900" s="24" t="str">
        <f>IF(F1900="","",VLOOKUP(X1900,図書名リスト!$A$3:$W$900,23,0))</f>
        <v/>
      </c>
      <c r="L1900" s="10" t="str">
        <f>IF(F1900="","",VLOOKUP(X1900,図書名リスト!$A$3:$W$900,11,0))</f>
        <v/>
      </c>
      <c r="M1900" s="43" t="str">
        <f>IF(F1900="","",VLOOKUP(X1900,図書名リスト!$A$3:$W$900,14,0))</f>
        <v/>
      </c>
      <c r="N1900" s="10" t="str">
        <f>IF(F1900="","",VLOOKUP(X1900,図書名リスト!$A$3:$W$900,17,0))</f>
        <v/>
      </c>
      <c r="O1900" s="11"/>
      <c r="P1900" s="23" t="str">
        <f>IF(F1900="","",VLOOKUP(X1900,図書名リスト!$A$3:$W$900,21,0))</f>
        <v/>
      </c>
      <c r="Q1900" s="22" t="str">
        <f>IF(F1900="","",VLOOKUP(X1900,図書名リスト!$A$3:$W$900,19,0))</f>
        <v/>
      </c>
      <c r="R1900" s="23" t="str">
        <f>IF(F1900="","",VLOOKUP(X1900,図書名リスト!$A$3:$W$900,20,0))</f>
        <v/>
      </c>
      <c r="S1900" s="22" t="str">
        <f>IF(F1900="","",VLOOKUP(X1900,図書名リスト!$A$3:$W$900,22,0))</f>
        <v/>
      </c>
      <c r="T1900" s="9" t="str">
        <f t="shared" si="145"/>
        <v xml:space="preserve"> </v>
      </c>
      <c r="U1900" s="9" t="str">
        <f t="shared" si="146"/>
        <v>　</v>
      </c>
      <c r="V1900" s="9" t="str">
        <f t="shared" si="147"/>
        <v xml:space="preserve"> </v>
      </c>
      <c r="W1900" s="9">
        <f t="shared" si="148"/>
        <v>0</v>
      </c>
      <c r="X1900" s="8" t="str">
        <f t="shared" si="149"/>
        <v/>
      </c>
    </row>
    <row r="1901" spans="1:24" ht="57" customHeight="1" x14ac:dyDescent="0.15">
      <c r="A1901" s="44"/>
      <c r="B1901" s="11"/>
      <c r="C1901" s="17"/>
      <c r="D1901" s="17"/>
      <c r="E1901" s="16"/>
      <c r="F1901" s="15"/>
      <c r="G1901" s="14"/>
      <c r="H1901" s="13" t="str">
        <f>IF(F1901="","",VLOOKUP(F1901,図書名リスト!$C$3:$W$900,16,0))</f>
        <v/>
      </c>
      <c r="I1901" s="12" t="str">
        <f>IF(F1901="","",VLOOKUP(X1901,図書名リスト!$A$3:$W$900,5,0))</f>
        <v/>
      </c>
      <c r="J1901" s="25" t="str">
        <f>IF(F1901="","",VLOOKUP(X1901,図書名リスト!$A$3:$W$900,9,0))</f>
        <v/>
      </c>
      <c r="K1901" s="24" t="str">
        <f>IF(F1901="","",VLOOKUP(X1901,図書名リスト!$A$3:$W$900,23,0))</f>
        <v/>
      </c>
      <c r="L1901" s="10" t="str">
        <f>IF(F1901="","",VLOOKUP(X1901,図書名リスト!$A$3:$W$900,11,0))</f>
        <v/>
      </c>
      <c r="M1901" s="43" t="str">
        <f>IF(F1901="","",VLOOKUP(X1901,図書名リスト!$A$3:$W$900,14,0))</f>
        <v/>
      </c>
      <c r="N1901" s="10" t="str">
        <f>IF(F1901="","",VLOOKUP(X1901,図書名リスト!$A$3:$W$900,17,0))</f>
        <v/>
      </c>
      <c r="O1901" s="11"/>
      <c r="P1901" s="23" t="str">
        <f>IF(F1901="","",VLOOKUP(X1901,図書名リスト!$A$3:$W$900,21,0))</f>
        <v/>
      </c>
      <c r="Q1901" s="22" t="str">
        <f>IF(F1901="","",VLOOKUP(X1901,図書名リスト!$A$3:$W$900,19,0))</f>
        <v/>
      </c>
      <c r="R1901" s="23" t="str">
        <f>IF(F1901="","",VLOOKUP(X1901,図書名リスト!$A$3:$W$900,20,0))</f>
        <v/>
      </c>
      <c r="S1901" s="22" t="str">
        <f>IF(F1901="","",VLOOKUP(X1901,図書名リスト!$A$3:$W$900,22,0))</f>
        <v/>
      </c>
      <c r="T1901" s="9" t="str">
        <f t="shared" si="145"/>
        <v xml:space="preserve"> </v>
      </c>
      <c r="U1901" s="9" t="str">
        <f t="shared" si="146"/>
        <v>　</v>
      </c>
      <c r="V1901" s="9" t="str">
        <f t="shared" si="147"/>
        <v xml:space="preserve"> </v>
      </c>
      <c r="W1901" s="9">
        <f t="shared" si="148"/>
        <v>0</v>
      </c>
      <c r="X1901" s="8" t="str">
        <f t="shared" si="149"/>
        <v/>
      </c>
    </row>
    <row r="1902" spans="1:24" ht="57" customHeight="1" x14ac:dyDescent="0.15">
      <c r="A1902" s="44"/>
      <c r="B1902" s="11"/>
      <c r="C1902" s="17"/>
      <c r="D1902" s="17"/>
      <c r="E1902" s="16"/>
      <c r="F1902" s="15"/>
      <c r="G1902" s="14"/>
      <c r="H1902" s="13" t="str">
        <f>IF(F1902="","",VLOOKUP(F1902,図書名リスト!$C$3:$W$900,16,0))</f>
        <v/>
      </c>
      <c r="I1902" s="12" t="str">
        <f>IF(F1902="","",VLOOKUP(X1902,図書名リスト!$A$3:$W$900,5,0))</f>
        <v/>
      </c>
      <c r="J1902" s="25" t="str">
        <f>IF(F1902="","",VLOOKUP(X1902,図書名リスト!$A$3:$W$900,9,0))</f>
        <v/>
      </c>
      <c r="K1902" s="24" t="str">
        <f>IF(F1902="","",VLOOKUP(X1902,図書名リスト!$A$3:$W$900,23,0))</f>
        <v/>
      </c>
      <c r="L1902" s="10" t="str">
        <f>IF(F1902="","",VLOOKUP(X1902,図書名リスト!$A$3:$W$900,11,0))</f>
        <v/>
      </c>
      <c r="M1902" s="43" t="str">
        <f>IF(F1902="","",VLOOKUP(X1902,図書名リスト!$A$3:$W$900,14,0))</f>
        <v/>
      </c>
      <c r="N1902" s="10" t="str">
        <f>IF(F1902="","",VLOOKUP(X1902,図書名リスト!$A$3:$W$900,17,0))</f>
        <v/>
      </c>
      <c r="O1902" s="11"/>
      <c r="P1902" s="23" t="str">
        <f>IF(F1902="","",VLOOKUP(X1902,図書名リスト!$A$3:$W$900,21,0))</f>
        <v/>
      </c>
      <c r="Q1902" s="22" t="str">
        <f>IF(F1902="","",VLOOKUP(X1902,図書名リスト!$A$3:$W$900,19,0))</f>
        <v/>
      </c>
      <c r="R1902" s="23" t="str">
        <f>IF(F1902="","",VLOOKUP(X1902,図書名リスト!$A$3:$W$900,20,0))</f>
        <v/>
      </c>
      <c r="S1902" s="22" t="str">
        <f>IF(F1902="","",VLOOKUP(X1902,図書名リスト!$A$3:$W$900,22,0))</f>
        <v/>
      </c>
      <c r="T1902" s="9" t="str">
        <f t="shared" si="145"/>
        <v xml:space="preserve"> </v>
      </c>
      <c r="U1902" s="9" t="str">
        <f t="shared" si="146"/>
        <v>　</v>
      </c>
      <c r="V1902" s="9" t="str">
        <f t="shared" si="147"/>
        <v xml:space="preserve"> </v>
      </c>
      <c r="W1902" s="9">
        <f t="shared" si="148"/>
        <v>0</v>
      </c>
      <c r="X1902" s="8" t="str">
        <f t="shared" si="149"/>
        <v/>
      </c>
    </row>
    <row r="1903" spans="1:24" ht="57" customHeight="1" x14ac:dyDescent="0.15">
      <c r="A1903" s="44"/>
      <c r="B1903" s="11"/>
      <c r="C1903" s="17"/>
      <c r="D1903" s="17"/>
      <c r="E1903" s="16"/>
      <c r="F1903" s="15"/>
      <c r="G1903" s="14"/>
      <c r="H1903" s="13" t="str">
        <f>IF(F1903="","",VLOOKUP(F1903,図書名リスト!$C$3:$W$900,16,0))</f>
        <v/>
      </c>
      <c r="I1903" s="12" t="str">
        <f>IF(F1903="","",VLOOKUP(X1903,図書名リスト!$A$3:$W$900,5,0))</f>
        <v/>
      </c>
      <c r="J1903" s="25" t="str">
        <f>IF(F1903="","",VLOOKUP(X1903,図書名リスト!$A$3:$W$900,9,0))</f>
        <v/>
      </c>
      <c r="K1903" s="24" t="str">
        <f>IF(F1903="","",VLOOKUP(X1903,図書名リスト!$A$3:$W$900,23,0))</f>
        <v/>
      </c>
      <c r="L1903" s="10" t="str">
        <f>IF(F1903="","",VLOOKUP(X1903,図書名リスト!$A$3:$W$900,11,0))</f>
        <v/>
      </c>
      <c r="M1903" s="43" t="str">
        <f>IF(F1903="","",VLOOKUP(X1903,図書名リスト!$A$3:$W$900,14,0))</f>
        <v/>
      </c>
      <c r="N1903" s="10" t="str">
        <f>IF(F1903="","",VLOOKUP(X1903,図書名リスト!$A$3:$W$900,17,0))</f>
        <v/>
      </c>
      <c r="O1903" s="11"/>
      <c r="P1903" s="23" t="str">
        <f>IF(F1903="","",VLOOKUP(X1903,図書名リスト!$A$3:$W$900,21,0))</f>
        <v/>
      </c>
      <c r="Q1903" s="22" t="str">
        <f>IF(F1903="","",VLOOKUP(X1903,図書名リスト!$A$3:$W$900,19,0))</f>
        <v/>
      </c>
      <c r="R1903" s="23" t="str">
        <f>IF(F1903="","",VLOOKUP(X1903,図書名リスト!$A$3:$W$900,20,0))</f>
        <v/>
      </c>
      <c r="S1903" s="22" t="str">
        <f>IF(F1903="","",VLOOKUP(X1903,図書名リスト!$A$3:$W$900,22,0))</f>
        <v/>
      </c>
      <c r="T1903" s="9" t="str">
        <f t="shared" si="145"/>
        <v xml:space="preserve"> </v>
      </c>
      <c r="U1903" s="9" t="str">
        <f t="shared" si="146"/>
        <v>　</v>
      </c>
      <c r="V1903" s="9" t="str">
        <f t="shared" si="147"/>
        <v xml:space="preserve"> </v>
      </c>
      <c r="W1903" s="9">
        <f t="shared" si="148"/>
        <v>0</v>
      </c>
      <c r="X1903" s="8" t="str">
        <f t="shared" si="149"/>
        <v/>
      </c>
    </row>
    <row r="1904" spans="1:24" ht="57" customHeight="1" x14ac:dyDescent="0.15">
      <c r="A1904" s="44"/>
      <c r="B1904" s="11"/>
      <c r="C1904" s="17"/>
      <c r="D1904" s="17"/>
      <c r="E1904" s="16"/>
      <c r="F1904" s="15"/>
      <c r="G1904" s="14"/>
      <c r="H1904" s="13" t="str">
        <f>IF(F1904="","",VLOOKUP(F1904,図書名リスト!$C$3:$W$900,16,0))</f>
        <v/>
      </c>
      <c r="I1904" s="12" t="str">
        <f>IF(F1904="","",VLOOKUP(X1904,図書名リスト!$A$3:$W$900,5,0))</f>
        <v/>
      </c>
      <c r="J1904" s="25" t="str">
        <f>IF(F1904="","",VLOOKUP(X1904,図書名リスト!$A$3:$W$900,9,0))</f>
        <v/>
      </c>
      <c r="K1904" s="24" t="str">
        <f>IF(F1904="","",VLOOKUP(X1904,図書名リスト!$A$3:$W$900,23,0))</f>
        <v/>
      </c>
      <c r="L1904" s="10" t="str">
        <f>IF(F1904="","",VLOOKUP(X1904,図書名リスト!$A$3:$W$900,11,0))</f>
        <v/>
      </c>
      <c r="M1904" s="43" t="str">
        <f>IF(F1904="","",VLOOKUP(X1904,図書名リスト!$A$3:$W$900,14,0))</f>
        <v/>
      </c>
      <c r="N1904" s="10" t="str">
        <f>IF(F1904="","",VLOOKUP(X1904,図書名リスト!$A$3:$W$900,17,0))</f>
        <v/>
      </c>
      <c r="O1904" s="11"/>
      <c r="P1904" s="23" t="str">
        <f>IF(F1904="","",VLOOKUP(X1904,図書名リスト!$A$3:$W$900,21,0))</f>
        <v/>
      </c>
      <c r="Q1904" s="22" t="str">
        <f>IF(F1904="","",VLOOKUP(X1904,図書名リスト!$A$3:$W$900,19,0))</f>
        <v/>
      </c>
      <c r="R1904" s="23" t="str">
        <f>IF(F1904="","",VLOOKUP(X1904,図書名リスト!$A$3:$W$900,20,0))</f>
        <v/>
      </c>
      <c r="S1904" s="22" t="str">
        <f>IF(F1904="","",VLOOKUP(X1904,図書名リスト!$A$3:$W$900,22,0))</f>
        <v/>
      </c>
      <c r="T1904" s="9" t="str">
        <f t="shared" si="145"/>
        <v xml:space="preserve"> </v>
      </c>
      <c r="U1904" s="9" t="str">
        <f t="shared" si="146"/>
        <v>　</v>
      </c>
      <c r="V1904" s="9" t="str">
        <f t="shared" si="147"/>
        <v xml:space="preserve"> </v>
      </c>
      <c r="W1904" s="9">
        <f t="shared" si="148"/>
        <v>0</v>
      </c>
      <c r="X1904" s="8" t="str">
        <f t="shared" si="149"/>
        <v/>
      </c>
    </row>
    <row r="1905" spans="1:24" ht="57" customHeight="1" x14ac:dyDescent="0.15">
      <c r="A1905" s="44"/>
      <c r="B1905" s="11"/>
      <c r="C1905" s="17"/>
      <c r="D1905" s="17"/>
      <c r="E1905" s="16"/>
      <c r="F1905" s="15"/>
      <c r="G1905" s="14"/>
      <c r="H1905" s="13" t="str">
        <f>IF(F1905="","",VLOOKUP(F1905,図書名リスト!$C$3:$W$900,16,0))</f>
        <v/>
      </c>
      <c r="I1905" s="12" t="str">
        <f>IF(F1905="","",VLOOKUP(X1905,図書名リスト!$A$3:$W$900,5,0))</f>
        <v/>
      </c>
      <c r="J1905" s="25" t="str">
        <f>IF(F1905="","",VLOOKUP(X1905,図書名リスト!$A$3:$W$900,9,0))</f>
        <v/>
      </c>
      <c r="K1905" s="24" t="str">
        <f>IF(F1905="","",VLOOKUP(X1905,図書名リスト!$A$3:$W$900,23,0))</f>
        <v/>
      </c>
      <c r="L1905" s="10" t="str">
        <f>IF(F1905="","",VLOOKUP(X1905,図書名リスト!$A$3:$W$900,11,0))</f>
        <v/>
      </c>
      <c r="M1905" s="43" t="str">
        <f>IF(F1905="","",VLOOKUP(X1905,図書名リスト!$A$3:$W$900,14,0))</f>
        <v/>
      </c>
      <c r="N1905" s="10" t="str">
        <f>IF(F1905="","",VLOOKUP(X1905,図書名リスト!$A$3:$W$900,17,0))</f>
        <v/>
      </c>
      <c r="O1905" s="11"/>
      <c r="P1905" s="23" t="str">
        <f>IF(F1905="","",VLOOKUP(X1905,図書名リスト!$A$3:$W$900,21,0))</f>
        <v/>
      </c>
      <c r="Q1905" s="22" t="str">
        <f>IF(F1905="","",VLOOKUP(X1905,図書名リスト!$A$3:$W$900,19,0))</f>
        <v/>
      </c>
      <c r="R1905" s="23" t="str">
        <f>IF(F1905="","",VLOOKUP(X1905,図書名リスト!$A$3:$W$900,20,0))</f>
        <v/>
      </c>
      <c r="S1905" s="22" t="str">
        <f>IF(F1905="","",VLOOKUP(X1905,図書名リスト!$A$3:$W$900,22,0))</f>
        <v/>
      </c>
      <c r="T1905" s="9" t="str">
        <f t="shared" si="145"/>
        <v xml:space="preserve"> </v>
      </c>
      <c r="U1905" s="9" t="str">
        <f t="shared" si="146"/>
        <v>　</v>
      </c>
      <c r="V1905" s="9" t="str">
        <f t="shared" si="147"/>
        <v xml:space="preserve"> </v>
      </c>
      <c r="W1905" s="9">
        <f t="shared" si="148"/>
        <v>0</v>
      </c>
      <c r="X1905" s="8" t="str">
        <f t="shared" si="149"/>
        <v/>
      </c>
    </row>
    <row r="1906" spans="1:24" ht="57" customHeight="1" x14ac:dyDescent="0.15">
      <c r="A1906" s="44"/>
      <c r="B1906" s="11"/>
      <c r="C1906" s="17"/>
      <c r="D1906" s="17"/>
      <c r="E1906" s="16"/>
      <c r="F1906" s="15"/>
      <c r="G1906" s="14"/>
      <c r="H1906" s="13" t="str">
        <f>IF(F1906="","",VLOOKUP(F1906,図書名リスト!$C$3:$W$900,16,0))</f>
        <v/>
      </c>
      <c r="I1906" s="12" t="str">
        <f>IF(F1906="","",VLOOKUP(X1906,図書名リスト!$A$3:$W$900,5,0))</f>
        <v/>
      </c>
      <c r="J1906" s="25" t="str">
        <f>IF(F1906="","",VLOOKUP(X1906,図書名リスト!$A$3:$W$900,9,0))</f>
        <v/>
      </c>
      <c r="K1906" s="24" t="str">
        <f>IF(F1906="","",VLOOKUP(X1906,図書名リスト!$A$3:$W$900,23,0))</f>
        <v/>
      </c>
      <c r="L1906" s="10" t="str">
        <f>IF(F1906="","",VLOOKUP(X1906,図書名リスト!$A$3:$W$900,11,0))</f>
        <v/>
      </c>
      <c r="M1906" s="43" t="str">
        <f>IF(F1906="","",VLOOKUP(X1906,図書名リスト!$A$3:$W$900,14,0))</f>
        <v/>
      </c>
      <c r="N1906" s="10" t="str">
        <f>IF(F1906="","",VLOOKUP(X1906,図書名リスト!$A$3:$W$900,17,0))</f>
        <v/>
      </c>
      <c r="O1906" s="11"/>
      <c r="P1906" s="23" t="str">
        <f>IF(F1906="","",VLOOKUP(X1906,図書名リスト!$A$3:$W$900,21,0))</f>
        <v/>
      </c>
      <c r="Q1906" s="22" t="str">
        <f>IF(F1906="","",VLOOKUP(X1906,図書名リスト!$A$3:$W$900,19,0))</f>
        <v/>
      </c>
      <c r="R1906" s="23" t="str">
        <f>IF(F1906="","",VLOOKUP(X1906,図書名リスト!$A$3:$W$900,20,0))</f>
        <v/>
      </c>
      <c r="S1906" s="22" t="str">
        <f>IF(F1906="","",VLOOKUP(X1906,図書名リスト!$A$3:$W$900,22,0))</f>
        <v/>
      </c>
      <c r="T1906" s="9" t="str">
        <f t="shared" si="145"/>
        <v xml:space="preserve"> </v>
      </c>
      <c r="U1906" s="9" t="str">
        <f t="shared" si="146"/>
        <v>　</v>
      </c>
      <c r="V1906" s="9" t="str">
        <f t="shared" si="147"/>
        <v xml:space="preserve"> </v>
      </c>
      <c r="W1906" s="9">
        <f t="shared" si="148"/>
        <v>0</v>
      </c>
      <c r="X1906" s="8" t="str">
        <f t="shared" si="149"/>
        <v/>
      </c>
    </row>
    <row r="1907" spans="1:24" ht="57" customHeight="1" x14ac:dyDescent="0.15">
      <c r="A1907" s="44"/>
      <c r="B1907" s="11"/>
      <c r="C1907" s="17"/>
      <c r="D1907" s="17"/>
      <c r="E1907" s="16"/>
      <c r="F1907" s="15"/>
      <c r="G1907" s="14"/>
      <c r="H1907" s="13" t="str">
        <f>IF(F1907="","",VLOOKUP(F1907,図書名リスト!$C$3:$W$900,16,0))</f>
        <v/>
      </c>
      <c r="I1907" s="12" t="str">
        <f>IF(F1907="","",VLOOKUP(X1907,図書名リスト!$A$3:$W$900,5,0))</f>
        <v/>
      </c>
      <c r="J1907" s="25" t="str">
        <f>IF(F1907="","",VLOOKUP(X1907,図書名リスト!$A$3:$W$900,9,0))</f>
        <v/>
      </c>
      <c r="K1907" s="24" t="str">
        <f>IF(F1907="","",VLOOKUP(X1907,図書名リスト!$A$3:$W$900,23,0))</f>
        <v/>
      </c>
      <c r="L1907" s="10" t="str">
        <f>IF(F1907="","",VLOOKUP(X1907,図書名リスト!$A$3:$W$900,11,0))</f>
        <v/>
      </c>
      <c r="M1907" s="43" t="str">
        <f>IF(F1907="","",VLOOKUP(X1907,図書名リスト!$A$3:$W$900,14,0))</f>
        <v/>
      </c>
      <c r="N1907" s="10" t="str">
        <f>IF(F1907="","",VLOOKUP(X1907,図書名リスト!$A$3:$W$900,17,0))</f>
        <v/>
      </c>
      <c r="O1907" s="11"/>
      <c r="P1907" s="23" t="str">
        <f>IF(F1907="","",VLOOKUP(X1907,図書名リスト!$A$3:$W$900,21,0))</f>
        <v/>
      </c>
      <c r="Q1907" s="22" t="str">
        <f>IF(F1907="","",VLOOKUP(X1907,図書名リスト!$A$3:$W$900,19,0))</f>
        <v/>
      </c>
      <c r="R1907" s="23" t="str">
        <f>IF(F1907="","",VLOOKUP(X1907,図書名リスト!$A$3:$W$900,20,0))</f>
        <v/>
      </c>
      <c r="S1907" s="22" t="str">
        <f>IF(F1907="","",VLOOKUP(X1907,図書名リスト!$A$3:$W$900,22,0))</f>
        <v/>
      </c>
      <c r="T1907" s="9" t="str">
        <f t="shared" si="145"/>
        <v xml:space="preserve"> </v>
      </c>
      <c r="U1907" s="9" t="str">
        <f t="shared" si="146"/>
        <v>　</v>
      </c>
      <c r="V1907" s="9" t="str">
        <f t="shared" si="147"/>
        <v xml:space="preserve"> </v>
      </c>
      <c r="W1907" s="9">
        <f t="shared" si="148"/>
        <v>0</v>
      </c>
      <c r="X1907" s="8" t="str">
        <f t="shared" si="149"/>
        <v/>
      </c>
    </row>
    <row r="1908" spans="1:24" ht="57" customHeight="1" x14ac:dyDescent="0.15">
      <c r="A1908" s="44"/>
      <c r="B1908" s="11"/>
      <c r="C1908" s="17"/>
      <c r="D1908" s="17"/>
      <c r="E1908" s="16"/>
      <c r="F1908" s="15"/>
      <c r="G1908" s="14"/>
      <c r="H1908" s="13" t="str">
        <f>IF(F1908="","",VLOOKUP(F1908,図書名リスト!$C$3:$W$900,16,0))</f>
        <v/>
      </c>
      <c r="I1908" s="12" t="str">
        <f>IF(F1908="","",VLOOKUP(X1908,図書名リスト!$A$3:$W$900,5,0))</f>
        <v/>
      </c>
      <c r="J1908" s="25" t="str">
        <f>IF(F1908="","",VLOOKUP(X1908,図書名リスト!$A$3:$W$900,9,0))</f>
        <v/>
      </c>
      <c r="K1908" s="24" t="str">
        <f>IF(F1908="","",VLOOKUP(X1908,図書名リスト!$A$3:$W$900,23,0))</f>
        <v/>
      </c>
      <c r="L1908" s="10" t="str">
        <f>IF(F1908="","",VLOOKUP(X1908,図書名リスト!$A$3:$W$900,11,0))</f>
        <v/>
      </c>
      <c r="M1908" s="43" t="str">
        <f>IF(F1908="","",VLOOKUP(X1908,図書名リスト!$A$3:$W$900,14,0))</f>
        <v/>
      </c>
      <c r="N1908" s="10" t="str">
        <f>IF(F1908="","",VLOOKUP(X1908,図書名リスト!$A$3:$W$900,17,0))</f>
        <v/>
      </c>
      <c r="O1908" s="11"/>
      <c r="P1908" s="23" t="str">
        <f>IF(F1908="","",VLOOKUP(X1908,図書名リスト!$A$3:$W$900,21,0))</f>
        <v/>
      </c>
      <c r="Q1908" s="22" t="str">
        <f>IF(F1908="","",VLOOKUP(X1908,図書名リスト!$A$3:$W$900,19,0))</f>
        <v/>
      </c>
      <c r="R1908" s="23" t="str">
        <f>IF(F1908="","",VLOOKUP(X1908,図書名リスト!$A$3:$W$900,20,0))</f>
        <v/>
      </c>
      <c r="S1908" s="22" t="str">
        <f>IF(F1908="","",VLOOKUP(X1908,図書名リスト!$A$3:$W$900,22,0))</f>
        <v/>
      </c>
      <c r="T1908" s="9" t="str">
        <f t="shared" si="145"/>
        <v xml:space="preserve"> </v>
      </c>
      <c r="U1908" s="9" t="str">
        <f t="shared" si="146"/>
        <v>　</v>
      </c>
      <c r="V1908" s="9" t="str">
        <f t="shared" si="147"/>
        <v xml:space="preserve"> </v>
      </c>
      <c r="W1908" s="9">
        <f t="shared" si="148"/>
        <v>0</v>
      </c>
      <c r="X1908" s="8" t="str">
        <f t="shared" si="149"/>
        <v/>
      </c>
    </row>
    <row r="1909" spans="1:24" ht="57" customHeight="1" x14ac:dyDescent="0.15">
      <c r="A1909" s="44"/>
      <c r="B1909" s="11"/>
      <c r="C1909" s="17"/>
      <c r="D1909" s="17"/>
      <c r="E1909" s="16"/>
      <c r="F1909" s="15"/>
      <c r="G1909" s="14"/>
      <c r="H1909" s="13" t="str">
        <f>IF(F1909="","",VLOOKUP(F1909,図書名リスト!$C$3:$W$900,16,0))</f>
        <v/>
      </c>
      <c r="I1909" s="12" t="str">
        <f>IF(F1909="","",VLOOKUP(X1909,図書名リスト!$A$3:$W$900,5,0))</f>
        <v/>
      </c>
      <c r="J1909" s="25" t="str">
        <f>IF(F1909="","",VLOOKUP(X1909,図書名リスト!$A$3:$W$900,9,0))</f>
        <v/>
      </c>
      <c r="K1909" s="24" t="str">
        <f>IF(F1909="","",VLOOKUP(X1909,図書名リスト!$A$3:$W$900,23,0))</f>
        <v/>
      </c>
      <c r="L1909" s="10" t="str">
        <f>IF(F1909="","",VLOOKUP(X1909,図書名リスト!$A$3:$W$900,11,0))</f>
        <v/>
      </c>
      <c r="M1909" s="43" t="str">
        <f>IF(F1909="","",VLOOKUP(X1909,図書名リスト!$A$3:$W$900,14,0))</f>
        <v/>
      </c>
      <c r="N1909" s="10" t="str">
        <f>IF(F1909="","",VLOOKUP(X1909,図書名リスト!$A$3:$W$900,17,0))</f>
        <v/>
      </c>
      <c r="O1909" s="11"/>
      <c r="P1909" s="23" t="str">
        <f>IF(F1909="","",VLOOKUP(X1909,図書名リスト!$A$3:$W$900,21,0))</f>
        <v/>
      </c>
      <c r="Q1909" s="22" t="str">
        <f>IF(F1909="","",VLOOKUP(X1909,図書名リスト!$A$3:$W$900,19,0))</f>
        <v/>
      </c>
      <c r="R1909" s="23" t="str">
        <f>IF(F1909="","",VLOOKUP(X1909,図書名リスト!$A$3:$W$900,20,0))</f>
        <v/>
      </c>
      <c r="S1909" s="22" t="str">
        <f>IF(F1909="","",VLOOKUP(X1909,図書名リスト!$A$3:$W$900,22,0))</f>
        <v/>
      </c>
      <c r="T1909" s="9" t="str">
        <f t="shared" si="145"/>
        <v xml:space="preserve"> </v>
      </c>
      <c r="U1909" s="9" t="str">
        <f t="shared" si="146"/>
        <v>　</v>
      </c>
      <c r="V1909" s="9" t="str">
        <f t="shared" si="147"/>
        <v xml:space="preserve"> </v>
      </c>
      <c r="W1909" s="9">
        <f t="shared" si="148"/>
        <v>0</v>
      </c>
      <c r="X1909" s="8" t="str">
        <f t="shared" si="149"/>
        <v/>
      </c>
    </row>
    <row r="1910" spans="1:24" ht="57" customHeight="1" x14ac:dyDescent="0.15">
      <c r="A1910" s="44"/>
      <c r="B1910" s="11"/>
      <c r="C1910" s="17"/>
      <c r="D1910" s="17"/>
      <c r="E1910" s="16"/>
      <c r="F1910" s="15"/>
      <c r="G1910" s="14"/>
      <c r="H1910" s="13" t="str">
        <f>IF(F1910="","",VLOOKUP(F1910,図書名リスト!$C$3:$W$900,16,0))</f>
        <v/>
      </c>
      <c r="I1910" s="12" t="str">
        <f>IF(F1910="","",VLOOKUP(X1910,図書名リスト!$A$3:$W$900,5,0))</f>
        <v/>
      </c>
      <c r="J1910" s="25" t="str">
        <f>IF(F1910="","",VLOOKUP(X1910,図書名リスト!$A$3:$W$900,9,0))</f>
        <v/>
      </c>
      <c r="K1910" s="24" t="str">
        <f>IF(F1910="","",VLOOKUP(X1910,図書名リスト!$A$3:$W$900,23,0))</f>
        <v/>
      </c>
      <c r="L1910" s="10" t="str">
        <f>IF(F1910="","",VLOOKUP(X1910,図書名リスト!$A$3:$W$900,11,0))</f>
        <v/>
      </c>
      <c r="M1910" s="43" t="str">
        <f>IF(F1910="","",VLOOKUP(X1910,図書名リスト!$A$3:$W$900,14,0))</f>
        <v/>
      </c>
      <c r="N1910" s="10" t="str">
        <f>IF(F1910="","",VLOOKUP(X1910,図書名リスト!$A$3:$W$900,17,0))</f>
        <v/>
      </c>
      <c r="O1910" s="11"/>
      <c r="P1910" s="23" t="str">
        <f>IF(F1910="","",VLOOKUP(X1910,図書名リスト!$A$3:$W$900,21,0))</f>
        <v/>
      </c>
      <c r="Q1910" s="22" t="str">
        <f>IF(F1910="","",VLOOKUP(X1910,図書名リスト!$A$3:$W$900,19,0))</f>
        <v/>
      </c>
      <c r="R1910" s="23" t="str">
        <f>IF(F1910="","",VLOOKUP(X1910,図書名リスト!$A$3:$W$900,20,0))</f>
        <v/>
      </c>
      <c r="S1910" s="22" t="str">
        <f>IF(F1910="","",VLOOKUP(X1910,図書名リスト!$A$3:$W$900,22,0))</f>
        <v/>
      </c>
      <c r="T1910" s="9" t="str">
        <f t="shared" si="145"/>
        <v xml:space="preserve"> </v>
      </c>
      <c r="U1910" s="9" t="str">
        <f t="shared" si="146"/>
        <v>　</v>
      </c>
      <c r="V1910" s="9" t="str">
        <f t="shared" si="147"/>
        <v xml:space="preserve"> </v>
      </c>
      <c r="W1910" s="9">
        <f t="shared" si="148"/>
        <v>0</v>
      </c>
      <c r="X1910" s="8" t="str">
        <f t="shared" si="149"/>
        <v/>
      </c>
    </row>
    <row r="1911" spans="1:24" ht="57" customHeight="1" x14ac:dyDescent="0.15">
      <c r="A1911" s="44"/>
      <c r="B1911" s="11"/>
      <c r="C1911" s="17"/>
      <c r="D1911" s="17"/>
      <c r="E1911" s="16"/>
      <c r="F1911" s="15"/>
      <c r="G1911" s="14"/>
      <c r="H1911" s="13" t="str">
        <f>IF(F1911="","",VLOOKUP(F1911,図書名リスト!$C$3:$W$900,16,0))</f>
        <v/>
      </c>
      <c r="I1911" s="12" t="str">
        <f>IF(F1911="","",VLOOKUP(X1911,図書名リスト!$A$3:$W$900,5,0))</f>
        <v/>
      </c>
      <c r="J1911" s="25" t="str">
        <f>IF(F1911="","",VLOOKUP(X1911,図書名リスト!$A$3:$W$900,9,0))</f>
        <v/>
      </c>
      <c r="K1911" s="24" t="str">
        <f>IF(F1911="","",VLOOKUP(X1911,図書名リスト!$A$3:$W$900,23,0))</f>
        <v/>
      </c>
      <c r="L1911" s="10" t="str">
        <f>IF(F1911="","",VLOOKUP(X1911,図書名リスト!$A$3:$W$900,11,0))</f>
        <v/>
      </c>
      <c r="M1911" s="43" t="str">
        <f>IF(F1911="","",VLOOKUP(X1911,図書名リスト!$A$3:$W$900,14,0))</f>
        <v/>
      </c>
      <c r="N1911" s="10" t="str">
        <f>IF(F1911="","",VLOOKUP(X1911,図書名リスト!$A$3:$W$900,17,0))</f>
        <v/>
      </c>
      <c r="O1911" s="11"/>
      <c r="P1911" s="23" t="str">
        <f>IF(F1911="","",VLOOKUP(X1911,図書名リスト!$A$3:$W$900,21,0))</f>
        <v/>
      </c>
      <c r="Q1911" s="22" t="str">
        <f>IF(F1911="","",VLOOKUP(X1911,図書名リスト!$A$3:$W$900,19,0))</f>
        <v/>
      </c>
      <c r="R1911" s="23" t="str">
        <f>IF(F1911="","",VLOOKUP(X1911,図書名リスト!$A$3:$W$900,20,0))</f>
        <v/>
      </c>
      <c r="S1911" s="22" t="str">
        <f>IF(F1911="","",VLOOKUP(X1911,図書名リスト!$A$3:$W$900,22,0))</f>
        <v/>
      </c>
      <c r="T1911" s="9" t="str">
        <f t="shared" si="145"/>
        <v xml:space="preserve"> </v>
      </c>
      <c r="U1911" s="9" t="str">
        <f t="shared" si="146"/>
        <v>　</v>
      </c>
      <c r="V1911" s="9" t="str">
        <f t="shared" si="147"/>
        <v xml:space="preserve"> </v>
      </c>
      <c r="W1911" s="9">
        <f t="shared" si="148"/>
        <v>0</v>
      </c>
      <c r="X1911" s="8" t="str">
        <f t="shared" si="149"/>
        <v/>
      </c>
    </row>
    <row r="1912" spans="1:24" ht="57" customHeight="1" x14ac:dyDescent="0.15">
      <c r="A1912" s="44"/>
      <c r="B1912" s="11"/>
      <c r="C1912" s="17"/>
      <c r="D1912" s="17"/>
      <c r="E1912" s="16"/>
      <c r="F1912" s="15"/>
      <c r="G1912" s="14"/>
      <c r="H1912" s="13" t="str">
        <f>IF(F1912="","",VLOOKUP(F1912,図書名リスト!$C$3:$W$900,16,0))</f>
        <v/>
      </c>
      <c r="I1912" s="12" t="str">
        <f>IF(F1912="","",VLOOKUP(X1912,図書名リスト!$A$3:$W$900,5,0))</f>
        <v/>
      </c>
      <c r="J1912" s="25" t="str">
        <f>IF(F1912="","",VLOOKUP(X1912,図書名リスト!$A$3:$W$900,9,0))</f>
        <v/>
      </c>
      <c r="K1912" s="24" t="str">
        <f>IF(F1912="","",VLOOKUP(X1912,図書名リスト!$A$3:$W$900,23,0))</f>
        <v/>
      </c>
      <c r="L1912" s="10" t="str">
        <f>IF(F1912="","",VLOOKUP(X1912,図書名リスト!$A$3:$W$900,11,0))</f>
        <v/>
      </c>
      <c r="M1912" s="43" t="str">
        <f>IF(F1912="","",VLOOKUP(X1912,図書名リスト!$A$3:$W$900,14,0))</f>
        <v/>
      </c>
      <c r="N1912" s="10" t="str">
        <f>IF(F1912="","",VLOOKUP(X1912,図書名リスト!$A$3:$W$900,17,0))</f>
        <v/>
      </c>
      <c r="O1912" s="11"/>
      <c r="P1912" s="23" t="str">
        <f>IF(F1912="","",VLOOKUP(X1912,図書名リスト!$A$3:$W$900,21,0))</f>
        <v/>
      </c>
      <c r="Q1912" s="22" t="str">
        <f>IF(F1912="","",VLOOKUP(X1912,図書名リスト!$A$3:$W$900,19,0))</f>
        <v/>
      </c>
      <c r="R1912" s="23" t="str">
        <f>IF(F1912="","",VLOOKUP(X1912,図書名リスト!$A$3:$W$900,20,0))</f>
        <v/>
      </c>
      <c r="S1912" s="22" t="str">
        <f>IF(F1912="","",VLOOKUP(X1912,図書名リスト!$A$3:$W$900,22,0))</f>
        <v/>
      </c>
      <c r="T1912" s="9" t="str">
        <f t="shared" si="145"/>
        <v xml:space="preserve"> </v>
      </c>
      <c r="U1912" s="9" t="str">
        <f t="shared" si="146"/>
        <v>　</v>
      </c>
      <c r="V1912" s="9" t="str">
        <f t="shared" si="147"/>
        <v xml:space="preserve"> </v>
      </c>
      <c r="W1912" s="9">
        <f t="shared" si="148"/>
        <v>0</v>
      </c>
      <c r="X1912" s="8" t="str">
        <f t="shared" si="149"/>
        <v/>
      </c>
    </row>
    <row r="1913" spans="1:24" ht="57" customHeight="1" x14ac:dyDescent="0.15">
      <c r="A1913" s="44"/>
      <c r="B1913" s="11"/>
      <c r="C1913" s="17"/>
      <c r="D1913" s="17"/>
      <c r="E1913" s="16"/>
      <c r="F1913" s="15"/>
      <c r="G1913" s="14"/>
      <c r="H1913" s="13" t="str">
        <f>IF(F1913="","",VLOOKUP(F1913,図書名リスト!$C$3:$W$900,16,0))</f>
        <v/>
      </c>
      <c r="I1913" s="12" t="str">
        <f>IF(F1913="","",VLOOKUP(X1913,図書名リスト!$A$3:$W$900,5,0))</f>
        <v/>
      </c>
      <c r="J1913" s="25" t="str">
        <f>IF(F1913="","",VLOOKUP(X1913,図書名リスト!$A$3:$W$900,9,0))</f>
        <v/>
      </c>
      <c r="K1913" s="24" t="str">
        <f>IF(F1913="","",VLOOKUP(X1913,図書名リスト!$A$3:$W$900,23,0))</f>
        <v/>
      </c>
      <c r="L1913" s="10" t="str">
        <f>IF(F1913="","",VLOOKUP(X1913,図書名リスト!$A$3:$W$900,11,0))</f>
        <v/>
      </c>
      <c r="M1913" s="43" t="str">
        <f>IF(F1913="","",VLOOKUP(X1913,図書名リスト!$A$3:$W$900,14,0))</f>
        <v/>
      </c>
      <c r="N1913" s="10" t="str">
        <f>IF(F1913="","",VLOOKUP(X1913,図書名リスト!$A$3:$W$900,17,0))</f>
        <v/>
      </c>
      <c r="O1913" s="11"/>
      <c r="P1913" s="23" t="str">
        <f>IF(F1913="","",VLOOKUP(X1913,図書名リスト!$A$3:$W$900,21,0))</f>
        <v/>
      </c>
      <c r="Q1913" s="22" t="str">
        <f>IF(F1913="","",VLOOKUP(X1913,図書名リスト!$A$3:$W$900,19,0))</f>
        <v/>
      </c>
      <c r="R1913" s="23" t="str">
        <f>IF(F1913="","",VLOOKUP(X1913,図書名リスト!$A$3:$W$900,20,0))</f>
        <v/>
      </c>
      <c r="S1913" s="22" t="str">
        <f>IF(F1913="","",VLOOKUP(X1913,図書名リスト!$A$3:$W$900,22,0))</f>
        <v/>
      </c>
      <c r="T1913" s="9" t="str">
        <f t="shared" si="145"/>
        <v xml:space="preserve"> </v>
      </c>
      <c r="U1913" s="9" t="str">
        <f t="shared" si="146"/>
        <v>　</v>
      </c>
      <c r="V1913" s="9" t="str">
        <f t="shared" si="147"/>
        <v xml:space="preserve"> </v>
      </c>
      <c r="W1913" s="9">
        <f t="shared" si="148"/>
        <v>0</v>
      </c>
      <c r="X1913" s="8" t="str">
        <f t="shared" si="149"/>
        <v/>
      </c>
    </row>
    <row r="1914" spans="1:24" ht="57" customHeight="1" x14ac:dyDescent="0.15">
      <c r="A1914" s="44"/>
      <c r="B1914" s="11"/>
      <c r="C1914" s="17"/>
      <c r="D1914" s="17"/>
      <c r="E1914" s="16"/>
      <c r="F1914" s="15"/>
      <c r="G1914" s="14"/>
      <c r="H1914" s="13" t="str">
        <f>IF(F1914="","",VLOOKUP(F1914,図書名リスト!$C$3:$W$900,16,0))</f>
        <v/>
      </c>
      <c r="I1914" s="12" t="str">
        <f>IF(F1914="","",VLOOKUP(X1914,図書名リスト!$A$3:$W$900,5,0))</f>
        <v/>
      </c>
      <c r="J1914" s="25" t="str">
        <f>IF(F1914="","",VLOOKUP(X1914,図書名リスト!$A$3:$W$900,9,0))</f>
        <v/>
      </c>
      <c r="K1914" s="24" t="str">
        <f>IF(F1914="","",VLOOKUP(X1914,図書名リスト!$A$3:$W$900,23,0))</f>
        <v/>
      </c>
      <c r="L1914" s="10" t="str">
        <f>IF(F1914="","",VLOOKUP(X1914,図書名リスト!$A$3:$W$900,11,0))</f>
        <v/>
      </c>
      <c r="M1914" s="43" t="str">
        <f>IF(F1914="","",VLOOKUP(X1914,図書名リスト!$A$3:$W$900,14,0))</f>
        <v/>
      </c>
      <c r="N1914" s="10" t="str">
        <f>IF(F1914="","",VLOOKUP(X1914,図書名リスト!$A$3:$W$900,17,0))</f>
        <v/>
      </c>
      <c r="O1914" s="11"/>
      <c r="P1914" s="23" t="str">
        <f>IF(F1914="","",VLOOKUP(X1914,図書名リスト!$A$3:$W$900,21,0))</f>
        <v/>
      </c>
      <c r="Q1914" s="22" t="str">
        <f>IF(F1914="","",VLOOKUP(X1914,図書名リスト!$A$3:$W$900,19,0))</f>
        <v/>
      </c>
      <c r="R1914" s="23" t="str">
        <f>IF(F1914="","",VLOOKUP(X1914,図書名リスト!$A$3:$W$900,20,0))</f>
        <v/>
      </c>
      <c r="S1914" s="22" t="str">
        <f>IF(F1914="","",VLOOKUP(X1914,図書名リスト!$A$3:$W$900,22,0))</f>
        <v/>
      </c>
      <c r="T1914" s="9" t="str">
        <f t="shared" si="145"/>
        <v xml:space="preserve"> </v>
      </c>
      <c r="U1914" s="9" t="str">
        <f t="shared" si="146"/>
        <v>　</v>
      </c>
      <c r="V1914" s="9" t="str">
        <f t="shared" si="147"/>
        <v xml:space="preserve"> </v>
      </c>
      <c r="W1914" s="9">
        <f t="shared" si="148"/>
        <v>0</v>
      </c>
      <c r="X1914" s="8" t="str">
        <f t="shared" si="149"/>
        <v/>
      </c>
    </row>
    <row r="1915" spans="1:24" ht="57" customHeight="1" x14ac:dyDescent="0.15">
      <c r="A1915" s="44"/>
      <c r="B1915" s="11"/>
      <c r="C1915" s="17"/>
      <c r="D1915" s="17"/>
      <c r="E1915" s="16"/>
      <c r="F1915" s="15"/>
      <c r="G1915" s="14"/>
      <c r="H1915" s="13" t="str">
        <f>IF(F1915="","",VLOOKUP(F1915,図書名リスト!$C$3:$W$900,16,0))</f>
        <v/>
      </c>
      <c r="I1915" s="12" t="str">
        <f>IF(F1915="","",VLOOKUP(X1915,図書名リスト!$A$3:$W$900,5,0))</f>
        <v/>
      </c>
      <c r="J1915" s="25" t="str">
        <f>IF(F1915="","",VLOOKUP(X1915,図書名リスト!$A$3:$W$900,9,0))</f>
        <v/>
      </c>
      <c r="K1915" s="24" t="str">
        <f>IF(F1915="","",VLOOKUP(X1915,図書名リスト!$A$3:$W$900,23,0))</f>
        <v/>
      </c>
      <c r="L1915" s="10" t="str">
        <f>IF(F1915="","",VLOOKUP(X1915,図書名リスト!$A$3:$W$900,11,0))</f>
        <v/>
      </c>
      <c r="M1915" s="43" t="str">
        <f>IF(F1915="","",VLOOKUP(X1915,図書名リスト!$A$3:$W$900,14,0))</f>
        <v/>
      </c>
      <c r="N1915" s="10" t="str">
        <f>IF(F1915="","",VLOOKUP(X1915,図書名リスト!$A$3:$W$900,17,0))</f>
        <v/>
      </c>
      <c r="O1915" s="11"/>
      <c r="P1915" s="23" t="str">
        <f>IF(F1915="","",VLOOKUP(X1915,図書名リスト!$A$3:$W$900,21,0))</f>
        <v/>
      </c>
      <c r="Q1915" s="22" t="str">
        <f>IF(F1915="","",VLOOKUP(X1915,図書名リスト!$A$3:$W$900,19,0))</f>
        <v/>
      </c>
      <c r="R1915" s="23" t="str">
        <f>IF(F1915="","",VLOOKUP(X1915,図書名リスト!$A$3:$W$900,20,0))</f>
        <v/>
      </c>
      <c r="S1915" s="22" t="str">
        <f>IF(F1915="","",VLOOKUP(X1915,図書名リスト!$A$3:$W$900,22,0))</f>
        <v/>
      </c>
      <c r="T1915" s="9" t="str">
        <f t="shared" si="145"/>
        <v xml:space="preserve"> </v>
      </c>
      <c r="U1915" s="9" t="str">
        <f t="shared" si="146"/>
        <v>　</v>
      </c>
      <c r="V1915" s="9" t="str">
        <f t="shared" si="147"/>
        <v xml:space="preserve"> </v>
      </c>
      <c r="W1915" s="9">
        <f t="shared" si="148"/>
        <v>0</v>
      </c>
      <c r="X1915" s="8" t="str">
        <f t="shared" si="149"/>
        <v/>
      </c>
    </row>
    <row r="1916" spans="1:24" ht="57" customHeight="1" x14ac:dyDescent="0.15">
      <c r="A1916" s="44"/>
      <c r="B1916" s="11"/>
      <c r="C1916" s="17"/>
      <c r="D1916" s="17"/>
      <c r="E1916" s="16"/>
      <c r="F1916" s="15"/>
      <c r="G1916" s="14"/>
      <c r="H1916" s="13" t="str">
        <f>IF(F1916="","",VLOOKUP(F1916,図書名リスト!$C$3:$W$900,16,0))</f>
        <v/>
      </c>
      <c r="I1916" s="12" t="str">
        <f>IF(F1916="","",VLOOKUP(X1916,図書名リスト!$A$3:$W$900,5,0))</f>
        <v/>
      </c>
      <c r="J1916" s="25" t="str">
        <f>IF(F1916="","",VLOOKUP(X1916,図書名リスト!$A$3:$W$900,9,0))</f>
        <v/>
      </c>
      <c r="K1916" s="24" t="str">
        <f>IF(F1916="","",VLOOKUP(X1916,図書名リスト!$A$3:$W$900,23,0))</f>
        <v/>
      </c>
      <c r="L1916" s="10" t="str">
        <f>IF(F1916="","",VLOOKUP(X1916,図書名リスト!$A$3:$W$900,11,0))</f>
        <v/>
      </c>
      <c r="M1916" s="43" t="str">
        <f>IF(F1916="","",VLOOKUP(X1916,図書名リスト!$A$3:$W$900,14,0))</f>
        <v/>
      </c>
      <c r="N1916" s="10" t="str">
        <f>IF(F1916="","",VLOOKUP(X1916,図書名リスト!$A$3:$W$900,17,0))</f>
        <v/>
      </c>
      <c r="O1916" s="11"/>
      <c r="P1916" s="23" t="str">
        <f>IF(F1916="","",VLOOKUP(X1916,図書名リスト!$A$3:$W$900,21,0))</f>
        <v/>
      </c>
      <c r="Q1916" s="22" t="str">
        <f>IF(F1916="","",VLOOKUP(X1916,図書名リスト!$A$3:$W$900,19,0))</f>
        <v/>
      </c>
      <c r="R1916" s="23" t="str">
        <f>IF(F1916="","",VLOOKUP(X1916,図書名リスト!$A$3:$W$900,20,0))</f>
        <v/>
      </c>
      <c r="S1916" s="22" t="str">
        <f>IF(F1916="","",VLOOKUP(X1916,図書名リスト!$A$3:$W$900,22,0))</f>
        <v/>
      </c>
      <c r="T1916" s="9" t="str">
        <f t="shared" si="145"/>
        <v xml:space="preserve"> </v>
      </c>
      <c r="U1916" s="9" t="str">
        <f t="shared" si="146"/>
        <v>　</v>
      </c>
      <c r="V1916" s="9" t="str">
        <f t="shared" si="147"/>
        <v xml:space="preserve"> </v>
      </c>
      <c r="W1916" s="9">
        <f t="shared" si="148"/>
        <v>0</v>
      </c>
      <c r="X1916" s="8" t="str">
        <f t="shared" si="149"/>
        <v/>
      </c>
    </row>
    <row r="1917" spans="1:24" ht="57" customHeight="1" x14ac:dyDescent="0.15">
      <c r="A1917" s="44"/>
      <c r="B1917" s="11"/>
      <c r="C1917" s="17"/>
      <c r="D1917" s="17"/>
      <c r="E1917" s="16"/>
      <c r="F1917" s="15"/>
      <c r="G1917" s="14"/>
      <c r="H1917" s="13" t="str">
        <f>IF(F1917="","",VLOOKUP(F1917,図書名リスト!$C$3:$W$900,16,0))</f>
        <v/>
      </c>
      <c r="I1917" s="12" t="str">
        <f>IF(F1917="","",VLOOKUP(X1917,図書名リスト!$A$3:$W$900,5,0))</f>
        <v/>
      </c>
      <c r="J1917" s="25" t="str">
        <f>IF(F1917="","",VLOOKUP(X1917,図書名リスト!$A$3:$W$900,9,0))</f>
        <v/>
      </c>
      <c r="K1917" s="24" t="str">
        <f>IF(F1917="","",VLOOKUP(X1917,図書名リスト!$A$3:$W$900,23,0))</f>
        <v/>
      </c>
      <c r="L1917" s="10" t="str">
        <f>IF(F1917="","",VLOOKUP(X1917,図書名リスト!$A$3:$W$900,11,0))</f>
        <v/>
      </c>
      <c r="M1917" s="43" t="str">
        <f>IF(F1917="","",VLOOKUP(X1917,図書名リスト!$A$3:$W$900,14,0))</f>
        <v/>
      </c>
      <c r="N1917" s="10" t="str">
        <f>IF(F1917="","",VLOOKUP(X1917,図書名リスト!$A$3:$W$900,17,0))</f>
        <v/>
      </c>
      <c r="O1917" s="11"/>
      <c r="P1917" s="23" t="str">
        <f>IF(F1917="","",VLOOKUP(X1917,図書名リスト!$A$3:$W$900,21,0))</f>
        <v/>
      </c>
      <c r="Q1917" s="22" t="str">
        <f>IF(F1917="","",VLOOKUP(X1917,図書名リスト!$A$3:$W$900,19,0))</f>
        <v/>
      </c>
      <c r="R1917" s="23" t="str">
        <f>IF(F1917="","",VLOOKUP(X1917,図書名リスト!$A$3:$W$900,20,0))</f>
        <v/>
      </c>
      <c r="S1917" s="22" t="str">
        <f>IF(F1917="","",VLOOKUP(X1917,図書名リスト!$A$3:$W$900,22,0))</f>
        <v/>
      </c>
      <c r="T1917" s="9" t="str">
        <f t="shared" si="145"/>
        <v xml:space="preserve"> </v>
      </c>
      <c r="U1917" s="9" t="str">
        <f t="shared" si="146"/>
        <v>　</v>
      </c>
      <c r="V1917" s="9" t="str">
        <f t="shared" si="147"/>
        <v xml:space="preserve"> </v>
      </c>
      <c r="W1917" s="9">
        <f t="shared" si="148"/>
        <v>0</v>
      </c>
      <c r="X1917" s="8" t="str">
        <f t="shared" si="149"/>
        <v/>
      </c>
    </row>
    <row r="1918" spans="1:24" ht="57" customHeight="1" x14ac:dyDescent="0.15">
      <c r="A1918" s="44"/>
      <c r="B1918" s="11"/>
      <c r="C1918" s="17"/>
      <c r="D1918" s="17"/>
      <c r="E1918" s="16"/>
      <c r="F1918" s="15"/>
      <c r="G1918" s="14"/>
      <c r="H1918" s="13" t="str">
        <f>IF(F1918="","",VLOOKUP(F1918,図書名リスト!$C$3:$W$900,16,0))</f>
        <v/>
      </c>
      <c r="I1918" s="12" t="str">
        <f>IF(F1918="","",VLOOKUP(X1918,図書名リスト!$A$3:$W$900,5,0))</f>
        <v/>
      </c>
      <c r="J1918" s="25" t="str">
        <f>IF(F1918="","",VLOOKUP(X1918,図書名リスト!$A$3:$W$900,9,0))</f>
        <v/>
      </c>
      <c r="K1918" s="24" t="str">
        <f>IF(F1918="","",VLOOKUP(X1918,図書名リスト!$A$3:$W$900,23,0))</f>
        <v/>
      </c>
      <c r="L1918" s="10" t="str">
        <f>IF(F1918="","",VLOOKUP(X1918,図書名リスト!$A$3:$W$900,11,0))</f>
        <v/>
      </c>
      <c r="M1918" s="43" t="str">
        <f>IF(F1918="","",VLOOKUP(X1918,図書名リスト!$A$3:$W$900,14,0))</f>
        <v/>
      </c>
      <c r="N1918" s="10" t="str">
        <f>IF(F1918="","",VLOOKUP(X1918,図書名リスト!$A$3:$W$900,17,0))</f>
        <v/>
      </c>
      <c r="O1918" s="11"/>
      <c r="P1918" s="23" t="str">
        <f>IF(F1918="","",VLOOKUP(X1918,図書名リスト!$A$3:$W$900,21,0))</f>
        <v/>
      </c>
      <c r="Q1918" s="22" t="str">
        <f>IF(F1918="","",VLOOKUP(X1918,図書名リスト!$A$3:$W$900,19,0))</f>
        <v/>
      </c>
      <c r="R1918" s="23" t="str">
        <f>IF(F1918="","",VLOOKUP(X1918,図書名リスト!$A$3:$W$900,20,0))</f>
        <v/>
      </c>
      <c r="S1918" s="22" t="str">
        <f>IF(F1918="","",VLOOKUP(X1918,図書名リスト!$A$3:$W$900,22,0))</f>
        <v/>
      </c>
      <c r="T1918" s="9" t="str">
        <f t="shared" si="145"/>
        <v xml:space="preserve"> </v>
      </c>
      <c r="U1918" s="9" t="str">
        <f t="shared" si="146"/>
        <v>　</v>
      </c>
      <c r="V1918" s="9" t="str">
        <f t="shared" si="147"/>
        <v xml:space="preserve"> </v>
      </c>
      <c r="W1918" s="9">
        <f t="shared" si="148"/>
        <v>0</v>
      </c>
      <c r="X1918" s="8" t="str">
        <f t="shared" si="149"/>
        <v/>
      </c>
    </row>
    <row r="1919" spans="1:24" ht="57" customHeight="1" x14ac:dyDescent="0.15">
      <c r="A1919" s="44"/>
      <c r="B1919" s="11"/>
      <c r="C1919" s="17"/>
      <c r="D1919" s="17"/>
      <c r="E1919" s="16"/>
      <c r="F1919" s="15"/>
      <c r="G1919" s="14"/>
      <c r="H1919" s="13" t="str">
        <f>IF(F1919="","",VLOOKUP(F1919,図書名リスト!$C$3:$W$900,16,0))</f>
        <v/>
      </c>
      <c r="I1919" s="12" t="str">
        <f>IF(F1919="","",VLOOKUP(X1919,図書名リスト!$A$3:$W$900,5,0))</f>
        <v/>
      </c>
      <c r="J1919" s="25" t="str">
        <f>IF(F1919="","",VLOOKUP(X1919,図書名リスト!$A$3:$W$900,9,0))</f>
        <v/>
      </c>
      <c r="K1919" s="24" t="str">
        <f>IF(F1919="","",VLOOKUP(X1919,図書名リスト!$A$3:$W$900,23,0))</f>
        <v/>
      </c>
      <c r="L1919" s="10" t="str">
        <f>IF(F1919="","",VLOOKUP(X1919,図書名リスト!$A$3:$W$900,11,0))</f>
        <v/>
      </c>
      <c r="M1919" s="43" t="str">
        <f>IF(F1919="","",VLOOKUP(X1919,図書名リスト!$A$3:$W$900,14,0))</f>
        <v/>
      </c>
      <c r="N1919" s="10" t="str">
        <f>IF(F1919="","",VLOOKUP(X1919,図書名リスト!$A$3:$W$900,17,0))</f>
        <v/>
      </c>
      <c r="O1919" s="11"/>
      <c r="P1919" s="23" t="str">
        <f>IF(F1919="","",VLOOKUP(X1919,図書名リスト!$A$3:$W$900,21,0))</f>
        <v/>
      </c>
      <c r="Q1919" s="22" t="str">
        <f>IF(F1919="","",VLOOKUP(X1919,図書名リスト!$A$3:$W$900,19,0))</f>
        <v/>
      </c>
      <c r="R1919" s="23" t="str">
        <f>IF(F1919="","",VLOOKUP(X1919,図書名リスト!$A$3:$W$900,20,0))</f>
        <v/>
      </c>
      <c r="S1919" s="22" t="str">
        <f>IF(F1919="","",VLOOKUP(X1919,図書名リスト!$A$3:$W$900,22,0))</f>
        <v/>
      </c>
      <c r="T1919" s="9" t="str">
        <f t="shared" si="145"/>
        <v xml:space="preserve"> </v>
      </c>
      <c r="U1919" s="9" t="str">
        <f t="shared" si="146"/>
        <v>　</v>
      </c>
      <c r="V1919" s="9" t="str">
        <f t="shared" si="147"/>
        <v xml:space="preserve"> </v>
      </c>
      <c r="W1919" s="9">
        <f t="shared" si="148"/>
        <v>0</v>
      </c>
      <c r="X1919" s="8" t="str">
        <f t="shared" si="149"/>
        <v/>
      </c>
    </row>
    <row r="1920" spans="1:24" ht="57" customHeight="1" x14ac:dyDescent="0.15">
      <c r="A1920" s="44"/>
      <c r="B1920" s="11"/>
      <c r="C1920" s="17"/>
      <c r="D1920" s="17"/>
      <c r="E1920" s="16"/>
      <c r="F1920" s="15"/>
      <c r="G1920" s="14"/>
      <c r="H1920" s="13" t="str">
        <f>IF(F1920="","",VLOOKUP(F1920,図書名リスト!$C$3:$W$900,16,0))</f>
        <v/>
      </c>
      <c r="I1920" s="12" t="str">
        <f>IF(F1920="","",VLOOKUP(X1920,図書名リスト!$A$3:$W$900,5,0))</f>
        <v/>
      </c>
      <c r="J1920" s="25" t="str">
        <f>IF(F1920="","",VLOOKUP(X1920,図書名リスト!$A$3:$W$900,9,0))</f>
        <v/>
      </c>
      <c r="K1920" s="24" t="str">
        <f>IF(F1920="","",VLOOKUP(X1920,図書名リスト!$A$3:$W$900,23,0))</f>
        <v/>
      </c>
      <c r="L1920" s="10" t="str">
        <f>IF(F1920="","",VLOOKUP(X1920,図書名リスト!$A$3:$W$900,11,0))</f>
        <v/>
      </c>
      <c r="M1920" s="43" t="str">
        <f>IF(F1920="","",VLOOKUP(X1920,図書名リスト!$A$3:$W$900,14,0))</f>
        <v/>
      </c>
      <c r="N1920" s="10" t="str">
        <f>IF(F1920="","",VLOOKUP(X1920,図書名リスト!$A$3:$W$900,17,0))</f>
        <v/>
      </c>
      <c r="O1920" s="11"/>
      <c r="P1920" s="23" t="str">
        <f>IF(F1920="","",VLOOKUP(X1920,図書名リスト!$A$3:$W$900,21,0))</f>
        <v/>
      </c>
      <c r="Q1920" s="22" t="str">
        <f>IF(F1920="","",VLOOKUP(X1920,図書名リスト!$A$3:$W$900,19,0))</f>
        <v/>
      </c>
      <c r="R1920" s="23" t="str">
        <f>IF(F1920="","",VLOOKUP(X1920,図書名リスト!$A$3:$W$900,20,0))</f>
        <v/>
      </c>
      <c r="S1920" s="22" t="str">
        <f>IF(F1920="","",VLOOKUP(X1920,図書名リスト!$A$3:$W$900,22,0))</f>
        <v/>
      </c>
      <c r="T1920" s="9" t="str">
        <f t="shared" si="145"/>
        <v xml:space="preserve"> </v>
      </c>
      <c r="U1920" s="9" t="str">
        <f t="shared" si="146"/>
        <v>　</v>
      </c>
      <c r="V1920" s="9" t="str">
        <f t="shared" si="147"/>
        <v xml:space="preserve"> </v>
      </c>
      <c r="W1920" s="9">
        <f t="shared" si="148"/>
        <v>0</v>
      </c>
      <c r="X1920" s="8" t="str">
        <f t="shared" si="149"/>
        <v/>
      </c>
    </row>
    <row r="1921" spans="1:24" ht="57" customHeight="1" x14ac:dyDescent="0.15">
      <c r="A1921" s="44"/>
      <c r="B1921" s="11"/>
      <c r="C1921" s="17"/>
      <c r="D1921" s="17"/>
      <c r="E1921" s="16"/>
      <c r="F1921" s="15"/>
      <c r="G1921" s="14"/>
      <c r="H1921" s="13" t="str">
        <f>IF(F1921="","",VLOOKUP(F1921,図書名リスト!$C$3:$W$900,16,0))</f>
        <v/>
      </c>
      <c r="I1921" s="12" t="str">
        <f>IF(F1921="","",VLOOKUP(X1921,図書名リスト!$A$3:$W$900,5,0))</f>
        <v/>
      </c>
      <c r="J1921" s="25" t="str">
        <f>IF(F1921="","",VLOOKUP(X1921,図書名リスト!$A$3:$W$900,9,0))</f>
        <v/>
      </c>
      <c r="K1921" s="24" t="str">
        <f>IF(F1921="","",VLOOKUP(X1921,図書名リスト!$A$3:$W$900,23,0))</f>
        <v/>
      </c>
      <c r="L1921" s="10" t="str">
        <f>IF(F1921="","",VLOOKUP(X1921,図書名リスト!$A$3:$W$900,11,0))</f>
        <v/>
      </c>
      <c r="M1921" s="43" t="str">
        <f>IF(F1921="","",VLOOKUP(X1921,図書名リスト!$A$3:$W$900,14,0))</f>
        <v/>
      </c>
      <c r="N1921" s="10" t="str">
        <f>IF(F1921="","",VLOOKUP(X1921,図書名リスト!$A$3:$W$900,17,0))</f>
        <v/>
      </c>
      <c r="O1921" s="11"/>
      <c r="P1921" s="23" t="str">
        <f>IF(F1921="","",VLOOKUP(X1921,図書名リスト!$A$3:$W$900,21,0))</f>
        <v/>
      </c>
      <c r="Q1921" s="22" t="str">
        <f>IF(F1921="","",VLOOKUP(X1921,図書名リスト!$A$3:$W$900,19,0))</f>
        <v/>
      </c>
      <c r="R1921" s="23" t="str">
        <f>IF(F1921="","",VLOOKUP(X1921,図書名リスト!$A$3:$W$900,20,0))</f>
        <v/>
      </c>
      <c r="S1921" s="22" t="str">
        <f>IF(F1921="","",VLOOKUP(X1921,図書名リスト!$A$3:$W$900,22,0))</f>
        <v/>
      </c>
      <c r="T1921" s="9" t="str">
        <f t="shared" si="145"/>
        <v xml:space="preserve"> </v>
      </c>
      <c r="U1921" s="9" t="str">
        <f t="shared" si="146"/>
        <v>　</v>
      </c>
      <c r="V1921" s="9" t="str">
        <f t="shared" si="147"/>
        <v xml:space="preserve"> </v>
      </c>
      <c r="W1921" s="9">
        <f t="shared" si="148"/>
        <v>0</v>
      </c>
      <c r="X1921" s="8" t="str">
        <f t="shared" si="149"/>
        <v/>
      </c>
    </row>
    <row r="1922" spans="1:24" ht="57" customHeight="1" x14ac:dyDescent="0.15">
      <c r="A1922" s="44"/>
      <c r="B1922" s="11"/>
      <c r="C1922" s="17"/>
      <c r="D1922" s="17"/>
      <c r="E1922" s="16"/>
      <c r="F1922" s="15"/>
      <c r="G1922" s="14"/>
      <c r="H1922" s="13" t="str">
        <f>IF(F1922="","",VLOOKUP(F1922,図書名リスト!$C$3:$W$900,16,0))</f>
        <v/>
      </c>
      <c r="I1922" s="12" t="str">
        <f>IF(F1922="","",VLOOKUP(X1922,図書名リスト!$A$3:$W$900,5,0))</f>
        <v/>
      </c>
      <c r="J1922" s="25" t="str">
        <f>IF(F1922="","",VLOOKUP(X1922,図書名リスト!$A$3:$W$900,9,0))</f>
        <v/>
      </c>
      <c r="K1922" s="24" t="str">
        <f>IF(F1922="","",VLOOKUP(X1922,図書名リスト!$A$3:$W$900,23,0))</f>
        <v/>
      </c>
      <c r="L1922" s="10" t="str">
        <f>IF(F1922="","",VLOOKUP(X1922,図書名リスト!$A$3:$W$900,11,0))</f>
        <v/>
      </c>
      <c r="M1922" s="43" t="str">
        <f>IF(F1922="","",VLOOKUP(X1922,図書名リスト!$A$3:$W$900,14,0))</f>
        <v/>
      </c>
      <c r="N1922" s="10" t="str">
        <f>IF(F1922="","",VLOOKUP(X1922,図書名リスト!$A$3:$W$900,17,0))</f>
        <v/>
      </c>
      <c r="O1922" s="11"/>
      <c r="P1922" s="23" t="str">
        <f>IF(F1922="","",VLOOKUP(X1922,図書名リスト!$A$3:$W$900,21,0))</f>
        <v/>
      </c>
      <c r="Q1922" s="22" t="str">
        <f>IF(F1922="","",VLOOKUP(X1922,図書名リスト!$A$3:$W$900,19,0))</f>
        <v/>
      </c>
      <c r="R1922" s="23" t="str">
        <f>IF(F1922="","",VLOOKUP(X1922,図書名リスト!$A$3:$W$900,20,0))</f>
        <v/>
      </c>
      <c r="S1922" s="22" t="str">
        <f>IF(F1922="","",VLOOKUP(X1922,図書名リスト!$A$3:$W$900,22,0))</f>
        <v/>
      </c>
      <c r="T1922" s="9" t="str">
        <f t="shared" si="145"/>
        <v xml:space="preserve"> </v>
      </c>
      <c r="U1922" s="9" t="str">
        <f t="shared" si="146"/>
        <v>　</v>
      </c>
      <c r="V1922" s="9" t="str">
        <f t="shared" si="147"/>
        <v xml:space="preserve"> </v>
      </c>
      <c r="W1922" s="9">
        <f t="shared" si="148"/>
        <v>0</v>
      </c>
      <c r="X1922" s="8" t="str">
        <f t="shared" si="149"/>
        <v/>
      </c>
    </row>
    <row r="1923" spans="1:24" ht="57" customHeight="1" x14ac:dyDescent="0.15">
      <c r="A1923" s="44"/>
      <c r="B1923" s="11"/>
      <c r="C1923" s="17"/>
      <c r="D1923" s="17"/>
      <c r="E1923" s="16"/>
      <c r="F1923" s="15"/>
      <c r="G1923" s="14"/>
      <c r="H1923" s="13" t="str">
        <f>IF(F1923="","",VLOOKUP(F1923,図書名リスト!$C$3:$W$900,16,0))</f>
        <v/>
      </c>
      <c r="I1923" s="12" t="str">
        <f>IF(F1923="","",VLOOKUP(X1923,図書名リスト!$A$3:$W$900,5,0))</f>
        <v/>
      </c>
      <c r="J1923" s="25" t="str">
        <f>IF(F1923="","",VLOOKUP(X1923,図書名リスト!$A$3:$W$900,9,0))</f>
        <v/>
      </c>
      <c r="K1923" s="24" t="str">
        <f>IF(F1923="","",VLOOKUP(X1923,図書名リスト!$A$3:$W$900,23,0))</f>
        <v/>
      </c>
      <c r="L1923" s="10" t="str">
        <f>IF(F1923="","",VLOOKUP(X1923,図書名リスト!$A$3:$W$900,11,0))</f>
        <v/>
      </c>
      <c r="M1923" s="43" t="str">
        <f>IF(F1923="","",VLOOKUP(X1923,図書名リスト!$A$3:$W$900,14,0))</f>
        <v/>
      </c>
      <c r="N1923" s="10" t="str">
        <f>IF(F1923="","",VLOOKUP(X1923,図書名リスト!$A$3:$W$900,17,0))</f>
        <v/>
      </c>
      <c r="O1923" s="11"/>
      <c r="P1923" s="23" t="str">
        <f>IF(F1923="","",VLOOKUP(X1923,図書名リスト!$A$3:$W$900,21,0))</f>
        <v/>
      </c>
      <c r="Q1923" s="22" t="str">
        <f>IF(F1923="","",VLOOKUP(X1923,図書名リスト!$A$3:$W$900,19,0))</f>
        <v/>
      </c>
      <c r="R1923" s="23" t="str">
        <f>IF(F1923="","",VLOOKUP(X1923,図書名リスト!$A$3:$W$900,20,0))</f>
        <v/>
      </c>
      <c r="S1923" s="22" t="str">
        <f>IF(F1923="","",VLOOKUP(X1923,図書名リスト!$A$3:$W$900,22,0))</f>
        <v/>
      </c>
      <c r="T1923" s="9" t="str">
        <f t="shared" si="145"/>
        <v xml:space="preserve"> </v>
      </c>
      <c r="U1923" s="9" t="str">
        <f t="shared" si="146"/>
        <v>　</v>
      </c>
      <c r="V1923" s="9" t="str">
        <f t="shared" si="147"/>
        <v xml:space="preserve"> </v>
      </c>
      <c r="W1923" s="9">
        <f t="shared" si="148"/>
        <v>0</v>
      </c>
      <c r="X1923" s="8" t="str">
        <f t="shared" si="149"/>
        <v/>
      </c>
    </row>
    <row r="1924" spans="1:24" ht="57" customHeight="1" x14ac:dyDescent="0.15">
      <c r="A1924" s="44"/>
      <c r="B1924" s="11"/>
      <c r="C1924" s="17"/>
      <c r="D1924" s="17"/>
      <c r="E1924" s="16"/>
      <c r="F1924" s="15"/>
      <c r="G1924" s="14"/>
      <c r="H1924" s="13" t="str">
        <f>IF(F1924="","",VLOOKUP(F1924,図書名リスト!$C$3:$W$900,16,0))</f>
        <v/>
      </c>
      <c r="I1924" s="12" t="str">
        <f>IF(F1924="","",VLOOKUP(X1924,図書名リスト!$A$3:$W$900,5,0))</f>
        <v/>
      </c>
      <c r="J1924" s="25" t="str">
        <f>IF(F1924="","",VLOOKUP(X1924,図書名リスト!$A$3:$W$900,9,0))</f>
        <v/>
      </c>
      <c r="K1924" s="24" t="str">
        <f>IF(F1924="","",VLOOKUP(X1924,図書名リスト!$A$3:$W$900,23,0))</f>
        <v/>
      </c>
      <c r="L1924" s="10" t="str">
        <f>IF(F1924="","",VLOOKUP(X1924,図書名リスト!$A$3:$W$900,11,0))</f>
        <v/>
      </c>
      <c r="M1924" s="43" t="str">
        <f>IF(F1924="","",VLOOKUP(X1924,図書名リスト!$A$3:$W$900,14,0))</f>
        <v/>
      </c>
      <c r="N1924" s="10" t="str">
        <f>IF(F1924="","",VLOOKUP(X1924,図書名リスト!$A$3:$W$900,17,0))</f>
        <v/>
      </c>
      <c r="O1924" s="11"/>
      <c r="P1924" s="23" t="str">
        <f>IF(F1924="","",VLOOKUP(X1924,図書名リスト!$A$3:$W$900,21,0))</f>
        <v/>
      </c>
      <c r="Q1924" s="22" t="str">
        <f>IF(F1924="","",VLOOKUP(X1924,図書名リスト!$A$3:$W$900,19,0))</f>
        <v/>
      </c>
      <c r="R1924" s="23" t="str">
        <f>IF(F1924="","",VLOOKUP(X1924,図書名リスト!$A$3:$W$900,20,0))</f>
        <v/>
      </c>
      <c r="S1924" s="22" t="str">
        <f>IF(F1924="","",VLOOKUP(X1924,図書名リスト!$A$3:$W$900,22,0))</f>
        <v/>
      </c>
      <c r="T1924" s="9" t="str">
        <f t="shared" si="145"/>
        <v xml:space="preserve"> </v>
      </c>
      <c r="U1924" s="9" t="str">
        <f t="shared" si="146"/>
        <v>　</v>
      </c>
      <c r="V1924" s="9" t="str">
        <f t="shared" si="147"/>
        <v xml:space="preserve"> </v>
      </c>
      <c r="W1924" s="9">
        <f t="shared" si="148"/>
        <v>0</v>
      </c>
      <c r="X1924" s="8" t="str">
        <f t="shared" si="149"/>
        <v/>
      </c>
    </row>
    <row r="1925" spans="1:24" ht="57" customHeight="1" x14ac:dyDescent="0.15">
      <c r="A1925" s="44"/>
      <c r="B1925" s="11"/>
      <c r="C1925" s="17"/>
      <c r="D1925" s="17"/>
      <c r="E1925" s="16"/>
      <c r="F1925" s="15"/>
      <c r="G1925" s="14"/>
      <c r="H1925" s="13" t="str">
        <f>IF(F1925="","",VLOOKUP(F1925,図書名リスト!$C$3:$W$900,16,0))</f>
        <v/>
      </c>
      <c r="I1925" s="12" t="str">
        <f>IF(F1925="","",VLOOKUP(X1925,図書名リスト!$A$3:$W$900,5,0))</f>
        <v/>
      </c>
      <c r="J1925" s="25" t="str">
        <f>IF(F1925="","",VLOOKUP(X1925,図書名リスト!$A$3:$W$900,9,0))</f>
        <v/>
      </c>
      <c r="K1925" s="24" t="str">
        <f>IF(F1925="","",VLOOKUP(X1925,図書名リスト!$A$3:$W$900,23,0))</f>
        <v/>
      </c>
      <c r="L1925" s="10" t="str">
        <f>IF(F1925="","",VLOOKUP(X1925,図書名リスト!$A$3:$W$900,11,0))</f>
        <v/>
      </c>
      <c r="M1925" s="43" t="str">
        <f>IF(F1925="","",VLOOKUP(X1925,図書名リスト!$A$3:$W$900,14,0))</f>
        <v/>
      </c>
      <c r="N1925" s="10" t="str">
        <f>IF(F1925="","",VLOOKUP(X1925,図書名リスト!$A$3:$W$900,17,0))</f>
        <v/>
      </c>
      <c r="O1925" s="11"/>
      <c r="P1925" s="23" t="str">
        <f>IF(F1925="","",VLOOKUP(X1925,図書名リスト!$A$3:$W$900,21,0))</f>
        <v/>
      </c>
      <c r="Q1925" s="22" t="str">
        <f>IF(F1925="","",VLOOKUP(X1925,図書名リスト!$A$3:$W$900,19,0))</f>
        <v/>
      </c>
      <c r="R1925" s="23" t="str">
        <f>IF(F1925="","",VLOOKUP(X1925,図書名リスト!$A$3:$W$900,20,0))</f>
        <v/>
      </c>
      <c r="S1925" s="22" t="str">
        <f>IF(F1925="","",VLOOKUP(X1925,図書名リスト!$A$3:$W$900,22,0))</f>
        <v/>
      </c>
      <c r="T1925" s="9" t="str">
        <f t="shared" si="145"/>
        <v xml:space="preserve"> </v>
      </c>
      <c r="U1925" s="9" t="str">
        <f t="shared" si="146"/>
        <v>　</v>
      </c>
      <c r="V1925" s="9" t="str">
        <f t="shared" si="147"/>
        <v xml:space="preserve"> </v>
      </c>
      <c r="W1925" s="9">
        <f t="shared" si="148"/>
        <v>0</v>
      </c>
      <c r="X1925" s="8" t="str">
        <f t="shared" si="149"/>
        <v/>
      </c>
    </row>
    <row r="1926" spans="1:24" ht="57" customHeight="1" x14ac:dyDescent="0.15">
      <c r="A1926" s="44"/>
      <c r="B1926" s="11"/>
      <c r="C1926" s="17"/>
      <c r="D1926" s="17"/>
      <c r="E1926" s="16"/>
      <c r="F1926" s="15"/>
      <c r="G1926" s="14"/>
      <c r="H1926" s="13" t="str">
        <f>IF(F1926="","",VLOOKUP(F1926,図書名リスト!$C$3:$W$900,16,0))</f>
        <v/>
      </c>
      <c r="I1926" s="12" t="str">
        <f>IF(F1926="","",VLOOKUP(X1926,図書名リスト!$A$3:$W$900,5,0))</f>
        <v/>
      </c>
      <c r="J1926" s="25" t="str">
        <f>IF(F1926="","",VLOOKUP(X1926,図書名リスト!$A$3:$W$900,9,0))</f>
        <v/>
      </c>
      <c r="K1926" s="24" t="str">
        <f>IF(F1926="","",VLOOKUP(X1926,図書名リスト!$A$3:$W$900,23,0))</f>
        <v/>
      </c>
      <c r="L1926" s="10" t="str">
        <f>IF(F1926="","",VLOOKUP(X1926,図書名リスト!$A$3:$W$900,11,0))</f>
        <v/>
      </c>
      <c r="M1926" s="43" t="str">
        <f>IF(F1926="","",VLOOKUP(X1926,図書名リスト!$A$3:$W$900,14,0))</f>
        <v/>
      </c>
      <c r="N1926" s="10" t="str">
        <f>IF(F1926="","",VLOOKUP(X1926,図書名リスト!$A$3:$W$900,17,0))</f>
        <v/>
      </c>
      <c r="O1926" s="11"/>
      <c r="P1926" s="23" t="str">
        <f>IF(F1926="","",VLOOKUP(X1926,図書名リスト!$A$3:$W$900,21,0))</f>
        <v/>
      </c>
      <c r="Q1926" s="22" t="str">
        <f>IF(F1926="","",VLOOKUP(X1926,図書名リスト!$A$3:$W$900,19,0))</f>
        <v/>
      </c>
      <c r="R1926" s="23" t="str">
        <f>IF(F1926="","",VLOOKUP(X1926,図書名リスト!$A$3:$W$900,20,0))</f>
        <v/>
      </c>
      <c r="S1926" s="22" t="str">
        <f>IF(F1926="","",VLOOKUP(X1926,図書名リスト!$A$3:$W$900,22,0))</f>
        <v/>
      </c>
      <c r="T1926" s="9" t="str">
        <f t="shared" si="145"/>
        <v xml:space="preserve"> </v>
      </c>
      <c r="U1926" s="9" t="str">
        <f t="shared" si="146"/>
        <v>　</v>
      </c>
      <c r="V1926" s="9" t="str">
        <f t="shared" si="147"/>
        <v xml:space="preserve"> </v>
      </c>
      <c r="W1926" s="9">
        <f t="shared" si="148"/>
        <v>0</v>
      </c>
      <c r="X1926" s="8" t="str">
        <f t="shared" si="149"/>
        <v/>
      </c>
    </row>
    <row r="1927" spans="1:24" ht="57" customHeight="1" x14ac:dyDescent="0.15">
      <c r="A1927" s="44"/>
      <c r="B1927" s="11"/>
      <c r="C1927" s="17"/>
      <c r="D1927" s="17"/>
      <c r="E1927" s="16"/>
      <c r="F1927" s="15"/>
      <c r="G1927" s="14"/>
      <c r="H1927" s="13" t="str">
        <f>IF(F1927="","",VLOOKUP(F1927,図書名リスト!$C$3:$W$900,16,0))</f>
        <v/>
      </c>
      <c r="I1927" s="12" t="str">
        <f>IF(F1927="","",VLOOKUP(X1927,図書名リスト!$A$3:$W$900,5,0))</f>
        <v/>
      </c>
      <c r="J1927" s="25" t="str">
        <f>IF(F1927="","",VLOOKUP(X1927,図書名リスト!$A$3:$W$900,9,0))</f>
        <v/>
      </c>
      <c r="K1927" s="24" t="str">
        <f>IF(F1927="","",VLOOKUP(X1927,図書名リスト!$A$3:$W$900,23,0))</f>
        <v/>
      </c>
      <c r="L1927" s="10" t="str">
        <f>IF(F1927="","",VLOOKUP(X1927,図書名リスト!$A$3:$W$900,11,0))</f>
        <v/>
      </c>
      <c r="M1927" s="43" t="str">
        <f>IF(F1927="","",VLOOKUP(X1927,図書名リスト!$A$3:$W$900,14,0))</f>
        <v/>
      </c>
      <c r="N1927" s="10" t="str">
        <f>IF(F1927="","",VLOOKUP(X1927,図書名リスト!$A$3:$W$900,17,0))</f>
        <v/>
      </c>
      <c r="O1927" s="11"/>
      <c r="P1927" s="23" t="str">
        <f>IF(F1927="","",VLOOKUP(X1927,図書名リスト!$A$3:$W$900,21,0))</f>
        <v/>
      </c>
      <c r="Q1927" s="22" t="str">
        <f>IF(F1927="","",VLOOKUP(X1927,図書名リスト!$A$3:$W$900,19,0))</f>
        <v/>
      </c>
      <c r="R1927" s="23" t="str">
        <f>IF(F1927="","",VLOOKUP(X1927,図書名リスト!$A$3:$W$900,20,0))</f>
        <v/>
      </c>
      <c r="S1927" s="22" t="str">
        <f>IF(F1927="","",VLOOKUP(X1927,図書名リスト!$A$3:$W$900,22,0))</f>
        <v/>
      </c>
      <c r="T1927" s="9" t="str">
        <f t="shared" si="145"/>
        <v xml:space="preserve"> </v>
      </c>
      <c r="U1927" s="9" t="str">
        <f t="shared" si="146"/>
        <v>　</v>
      </c>
      <c r="V1927" s="9" t="str">
        <f t="shared" si="147"/>
        <v xml:space="preserve"> </v>
      </c>
      <c r="W1927" s="9">
        <f t="shared" si="148"/>
        <v>0</v>
      </c>
      <c r="X1927" s="8" t="str">
        <f t="shared" si="149"/>
        <v/>
      </c>
    </row>
    <row r="1928" spans="1:24" ht="57" customHeight="1" x14ac:dyDescent="0.15">
      <c r="A1928" s="44"/>
      <c r="B1928" s="11"/>
      <c r="C1928" s="17"/>
      <c r="D1928" s="17"/>
      <c r="E1928" s="16"/>
      <c r="F1928" s="15"/>
      <c r="G1928" s="14"/>
      <c r="H1928" s="13" t="str">
        <f>IF(F1928="","",VLOOKUP(F1928,図書名リスト!$C$3:$W$900,16,0))</f>
        <v/>
      </c>
      <c r="I1928" s="12" t="str">
        <f>IF(F1928="","",VLOOKUP(X1928,図書名リスト!$A$3:$W$900,5,0))</f>
        <v/>
      </c>
      <c r="J1928" s="25" t="str">
        <f>IF(F1928="","",VLOOKUP(X1928,図書名リスト!$A$3:$W$900,9,0))</f>
        <v/>
      </c>
      <c r="K1928" s="24" t="str">
        <f>IF(F1928="","",VLOOKUP(X1928,図書名リスト!$A$3:$W$900,23,0))</f>
        <v/>
      </c>
      <c r="L1928" s="10" t="str">
        <f>IF(F1928="","",VLOOKUP(X1928,図書名リスト!$A$3:$W$900,11,0))</f>
        <v/>
      </c>
      <c r="M1928" s="43" t="str">
        <f>IF(F1928="","",VLOOKUP(X1928,図書名リスト!$A$3:$W$900,14,0))</f>
        <v/>
      </c>
      <c r="N1928" s="10" t="str">
        <f>IF(F1928="","",VLOOKUP(X1928,図書名リスト!$A$3:$W$900,17,0))</f>
        <v/>
      </c>
      <c r="O1928" s="11"/>
      <c r="P1928" s="23" t="str">
        <f>IF(F1928="","",VLOOKUP(X1928,図書名リスト!$A$3:$W$900,21,0))</f>
        <v/>
      </c>
      <c r="Q1928" s="22" t="str">
        <f>IF(F1928="","",VLOOKUP(X1928,図書名リスト!$A$3:$W$900,19,0))</f>
        <v/>
      </c>
      <c r="R1928" s="23" t="str">
        <f>IF(F1928="","",VLOOKUP(X1928,図書名リスト!$A$3:$W$900,20,0))</f>
        <v/>
      </c>
      <c r="S1928" s="22" t="str">
        <f>IF(F1928="","",VLOOKUP(X1928,図書名リスト!$A$3:$W$900,22,0))</f>
        <v/>
      </c>
      <c r="T1928" s="9" t="str">
        <f t="shared" si="145"/>
        <v xml:space="preserve"> </v>
      </c>
      <c r="U1928" s="9" t="str">
        <f t="shared" si="146"/>
        <v>　</v>
      </c>
      <c r="V1928" s="9" t="str">
        <f t="shared" si="147"/>
        <v xml:space="preserve"> </v>
      </c>
      <c r="W1928" s="9">
        <f t="shared" si="148"/>
        <v>0</v>
      </c>
      <c r="X1928" s="8" t="str">
        <f t="shared" si="149"/>
        <v/>
      </c>
    </row>
    <row r="1929" spans="1:24" ht="57" customHeight="1" x14ac:dyDescent="0.15">
      <c r="A1929" s="44"/>
      <c r="B1929" s="11"/>
      <c r="C1929" s="17"/>
      <c r="D1929" s="17"/>
      <c r="E1929" s="16"/>
      <c r="F1929" s="15"/>
      <c r="G1929" s="14"/>
      <c r="H1929" s="13" t="str">
        <f>IF(F1929="","",VLOOKUP(F1929,図書名リスト!$C$3:$W$900,16,0))</f>
        <v/>
      </c>
      <c r="I1929" s="12" t="str">
        <f>IF(F1929="","",VLOOKUP(X1929,図書名リスト!$A$3:$W$900,5,0))</f>
        <v/>
      </c>
      <c r="J1929" s="25" t="str">
        <f>IF(F1929="","",VLOOKUP(X1929,図書名リスト!$A$3:$W$900,9,0))</f>
        <v/>
      </c>
      <c r="K1929" s="24" t="str">
        <f>IF(F1929="","",VLOOKUP(X1929,図書名リスト!$A$3:$W$900,23,0))</f>
        <v/>
      </c>
      <c r="L1929" s="10" t="str">
        <f>IF(F1929="","",VLOOKUP(X1929,図書名リスト!$A$3:$W$900,11,0))</f>
        <v/>
      </c>
      <c r="M1929" s="43" t="str">
        <f>IF(F1929="","",VLOOKUP(X1929,図書名リスト!$A$3:$W$900,14,0))</f>
        <v/>
      </c>
      <c r="N1929" s="10" t="str">
        <f>IF(F1929="","",VLOOKUP(X1929,図書名リスト!$A$3:$W$900,17,0))</f>
        <v/>
      </c>
      <c r="O1929" s="11"/>
      <c r="P1929" s="23" t="str">
        <f>IF(F1929="","",VLOOKUP(X1929,図書名リスト!$A$3:$W$900,21,0))</f>
        <v/>
      </c>
      <c r="Q1929" s="22" t="str">
        <f>IF(F1929="","",VLOOKUP(X1929,図書名リスト!$A$3:$W$900,19,0))</f>
        <v/>
      </c>
      <c r="R1929" s="23" t="str">
        <f>IF(F1929="","",VLOOKUP(X1929,図書名リスト!$A$3:$W$900,20,0))</f>
        <v/>
      </c>
      <c r="S1929" s="22" t="str">
        <f>IF(F1929="","",VLOOKUP(X1929,図書名リスト!$A$3:$W$900,22,0))</f>
        <v/>
      </c>
      <c r="T1929" s="9" t="str">
        <f t="shared" si="145"/>
        <v xml:space="preserve"> </v>
      </c>
      <c r="U1929" s="9" t="str">
        <f t="shared" si="146"/>
        <v>　</v>
      </c>
      <c r="V1929" s="9" t="str">
        <f t="shared" si="147"/>
        <v xml:space="preserve"> </v>
      </c>
      <c r="W1929" s="9">
        <f t="shared" si="148"/>
        <v>0</v>
      </c>
      <c r="X1929" s="8" t="str">
        <f t="shared" si="149"/>
        <v/>
      </c>
    </row>
    <row r="1930" spans="1:24" ht="57" customHeight="1" x14ac:dyDescent="0.15">
      <c r="A1930" s="44"/>
      <c r="B1930" s="11"/>
      <c r="C1930" s="17"/>
      <c r="D1930" s="17"/>
      <c r="E1930" s="16"/>
      <c r="F1930" s="15"/>
      <c r="G1930" s="14"/>
      <c r="H1930" s="13" t="str">
        <f>IF(F1930="","",VLOOKUP(F1930,図書名リスト!$C$3:$W$900,16,0))</f>
        <v/>
      </c>
      <c r="I1930" s="12" t="str">
        <f>IF(F1930="","",VLOOKUP(X1930,図書名リスト!$A$3:$W$900,5,0))</f>
        <v/>
      </c>
      <c r="J1930" s="25" t="str">
        <f>IF(F1930="","",VLOOKUP(X1930,図書名リスト!$A$3:$W$900,9,0))</f>
        <v/>
      </c>
      <c r="K1930" s="24" t="str">
        <f>IF(F1930="","",VLOOKUP(X1930,図書名リスト!$A$3:$W$900,23,0))</f>
        <v/>
      </c>
      <c r="L1930" s="10" t="str">
        <f>IF(F1930="","",VLOOKUP(X1930,図書名リスト!$A$3:$W$900,11,0))</f>
        <v/>
      </c>
      <c r="M1930" s="43" t="str">
        <f>IF(F1930="","",VLOOKUP(X1930,図書名リスト!$A$3:$W$900,14,0))</f>
        <v/>
      </c>
      <c r="N1930" s="10" t="str">
        <f>IF(F1930="","",VLOOKUP(X1930,図書名リスト!$A$3:$W$900,17,0))</f>
        <v/>
      </c>
      <c r="O1930" s="11"/>
      <c r="P1930" s="23" t="str">
        <f>IF(F1930="","",VLOOKUP(X1930,図書名リスト!$A$3:$W$900,21,0))</f>
        <v/>
      </c>
      <c r="Q1930" s="22" t="str">
        <f>IF(F1930="","",VLOOKUP(X1930,図書名リスト!$A$3:$W$900,19,0))</f>
        <v/>
      </c>
      <c r="R1930" s="23" t="str">
        <f>IF(F1930="","",VLOOKUP(X1930,図書名リスト!$A$3:$W$900,20,0))</f>
        <v/>
      </c>
      <c r="S1930" s="22" t="str">
        <f>IF(F1930="","",VLOOKUP(X1930,図書名リスト!$A$3:$W$900,22,0))</f>
        <v/>
      </c>
      <c r="T1930" s="9" t="str">
        <f t="shared" si="145"/>
        <v xml:space="preserve"> </v>
      </c>
      <c r="U1930" s="9" t="str">
        <f t="shared" si="146"/>
        <v>　</v>
      </c>
      <c r="V1930" s="9" t="str">
        <f t="shared" si="147"/>
        <v xml:space="preserve"> </v>
      </c>
      <c r="W1930" s="9">
        <f t="shared" si="148"/>
        <v>0</v>
      </c>
      <c r="X1930" s="8" t="str">
        <f t="shared" si="149"/>
        <v/>
      </c>
    </row>
    <row r="1931" spans="1:24" ht="57" customHeight="1" x14ac:dyDescent="0.15">
      <c r="A1931" s="44"/>
      <c r="B1931" s="11"/>
      <c r="C1931" s="17"/>
      <c r="D1931" s="17"/>
      <c r="E1931" s="16"/>
      <c r="F1931" s="15"/>
      <c r="G1931" s="14"/>
      <c r="H1931" s="13" t="str">
        <f>IF(F1931="","",VLOOKUP(F1931,図書名リスト!$C$3:$W$900,16,0))</f>
        <v/>
      </c>
      <c r="I1931" s="12" t="str">
        <f>IF(F1931="","",VLOOKUP(X1931,図書名リスト!$A$3:$W$900,5,0))</f>
        <v/>
      </c>
      <c r="J1931" s="25" t="str">
        <f>IF(F1931="","",VLOOKUP(X1931,図書名リスト!$A$3:$W$900,9,0))</f>
        <v/>
      </c>
      <c r="K1931" s="24" t="str">
        <f>IF(F1931="","",VLOOKUP(X1931,図書名リスト!$A$3:$W$900,23,0))</f>
        <v/>
      </c>
      <c r="L1931" s="10" t="str">
        <f>IF(F1931="","",VLOOKUP(X1931,図書名リスト!$A$3:$W$900,11,0))</f>
        <v/>
      </c>
      <c r="M1931" s="43" t="str">
        <f>IF(F1931="","",VLOOKUP(X1931,図書名リスト!$A$3:$W$900,14,0))</f>
        <v/>
      </c>
      <c r="N1931" s="10" t="str">
        <f>IF(F1931="","",VLOOKUP(X1931,図書名リスト!$A$3:$W$900,17,0))</f>
        <v/>
      </c>
      <c r="O1931" s="11"/>
      <c r="P1931" s="23" t="str">
        <f>IF(F1931="","",VLOOKUP(X1931,図書名リスト!$A$3:$W$900,21,0))</f>
        <v/>
      </c>
      <c r="Q1931" s="22" t="str">
        <f>IF(F1931="","",VLOOKUP(X1931,図書名リスト!$A$3:$W$900,19,0))</f>
        <v/>
      </c>
      <c r="R1931" s="23" t="str">
        <f>IF(F1931="","",VLOOKUP(X1931,図書名リスト!$A$3:$W$900,20,0))</f>
        <v/>
      </c>
      <c r="S1931" s="22" t="str">
        <f>IF(F1931="","",VLOOKUP(X1931,図書名リスト!$A$3:$W$900,22,0))</f>
        <v/>
      </c>
      <c r="T1931" s="9" t="str">
        <f t="shared" si="145"/>
        <v xml:space="preserve"> </v>
      </c>
      <c r="U1931" s="9" t="str">
        <f t="shared" si="146"/>
        <v>　</v>
      </c>
      <c r="V1931" s="9" t="str">
        <f t="shared" si="147"/>
        <v xml:space="preserve"> </v>
      </c>
      <c r="W1931" s="9">
        <f t="shared" si="148"/>
        <v>0</v>
      </c>
      <c r="X1931" s="8" t="str">
        <f t="shared" si="149"/>
        <v/>
      </c>
    </row>
    <row r="1932" spans="1:24" ht="57" customHeight="1" x14ac:dyDescent="0.15">
      <c r="A1932" s="44"/>
      <c r="B1932" s="11"/>
      <c r="C1932" s="17"/>
      <c r="D1932" s="17"/>
      <c r="E1932" s="16"/>
      <c r="F1932" s="15"/>
      <c r="G1932" s="14"/>
      <c r="H1932" s="13" t="str">
        <f>IF(F1932="","",VLOOKUP(F1932,図書名リスト!$C$3:$W$900,16,0))</f>
        <v/>
      </c>
      <c r="I1932" s="12" t="str">
        <f>IF(F1932="","",VLOOKUP(X1932,図書名リスト!$A$3:$W$900,5,0))</f>
        <v/>
      </c>
      <c r="J1932" s="25" t="str">
        <f>IF(F1932="","",VLOOKUP(X1932,図書名リスト!$A$3:$W$900,9,0))</f>
        <v/>
      </c>
      <c r="K1932" s="24" t="str">
        <f>IF(F1932="","",VLOOKUP(X1932,図書名リスト!$A$3:$W$900,23,0))</f>
        <v/>
      </c>
      <c r="L1932" s="10" t="str">
        <f>IF(F1932="","",VLOOKUP(X1932,図書名リスト!$A$3:$W$900,11,0))</f>
        <v/>
      </c>
      <c r="M1932" s="43" t="str">
        <f>IF(F1932="","",VLOOKUP(X1932,図書名リスト!$A$3:$W$900,14,0))</f>
        <v/>
      </c>
      <c r="N1932" s="10" t="str">
        <f>IF(F1932="","",VLOOKUP(X1932,図書名リスト!$A$3:$W$900,17,0))</f>
        <v/>
      </c>
      <c r="O1932" s="11"/>
      <c r="P1932" s="23" t="str">
        <f>IF(F1932="","",VLOOKUP(X1932,図書名リスト!$A$3:$W$900,21,0))</f>
        <v/>
      </c>
      <c r="Q1932" s="22" t="str">
        <f>IF(F1932="","",VLOOKUP(X1932,図書名リスト!$A$3:$W$900,19,0))</f>
        <v/>
      </c>
      <c r="R1932" s="23" t="str">
        <f>IF(F1932="","",VLOOKUP(X1932,図書名リスト!$A$3:$W$900,20,0))</f>
        <v/>
      </c>
      <c r="S1932" s="22" t="str">
        <f>IF(F1932="","",VLOOKUP(X1932,図書名リスト!$A$3:$W$900,22,0))</f>
        <v/>
      </c>
      <c r="T1932" s="9" t="str">
        <f t="shared" si="145"/>
        <v xml:space="preserve"> </v>
      </c>
      <c r="U1932" s="9" t="str">
        <f t="shared" si="146"/>
        <v>　</v>
      </c>
      <c r="V1932" s="9" t="str">
        <f t="shared" si="147"/>
        <v xml:space="preserve"> </v>
      </c>
      <c r="W1932" s="9">
        <f t="shared" si="148"/>
        <v>0</v>
      </c>
      <c r="X1932" s="8" t="str">
        <f t="shared" si="149"/>
        <v/>
      </c>
    </row>
    <row r="1933" spans="1:24" ht="57" customHeight="1" x14ac:dyDescent="0.15">
      <c r="A1933" s="44"/>
      <c r="B1933" s="11"/>
      <c r="C1933" s="17"/>
      <c r="D1933" s="17"/>
      <c r="E1933" s="16"/>
      <c r="F1933" s="15"/>
      <c r="G1933" s="14"/>
      <c r="H1933" s="13" t="str">
        <f>IF(F1933="","",VLOOKUP(F1933,図書名リスト!$C$3:$W$900,16,0))</f>
        <v/>
      </c>
      <c r="I1933" s="12" t="str">
        <f>IF(F1933="","",VLOOKUP(X1933,図書名リスト!$A$3:$W$900,5,0))</f>
        <v/>
      </c>
      <c r="J1933" s="25" t="str">
        <f>IF(F1933="","",VLOOKUP(X1933,図書名リスト!$A$3:$W$900,9,0))</f>
        <v/>
      </c>
      <c r="K1933" s="24" t="str">
        <f>IF(F1933="","",VLOOKUP(X1933,図書名リスト!$A$3:$W$900,23,0))</f>
        <v/>
      </c>
      <c r="L1933" s="10" t="str">
        <f>IF(F1933="","",VLOOKUP(X1933,図書名リスト!$A$3:$W$900,11,0))</f>
        <v/>
      </c>
      <c r="M1933" s="43" t="str">
        <f>IF(F1933="","",VLOOKUP(X1933,図書名リスト!$A$3:$W$900,14,0))</f>
        <v/>
      </c>
      <c r="N1933" s="10" t="str">
        <f>IF(F1933="","",VLOOKUP(X1933,図書名リスト!$A$3:$W$900,17,0))</f>
        <v/>
      </c>
      <c r="O1933" s="11"/>
      <c r="P1933" s="23" t="str">
        <f>IF(F1933="","",VLOOKUP(X1933,図書名リスト!$A$3:$W$900,21,0))</f>
        <v/>
      </c>
      <c r="Q1933" s="22" t="str">
        <f>IF(F1933="","",VLOOKUP(X1933,図書名リスト!$A$3:$W$900,19,0))</f>
        <v/>
      </c>
      <c r="R1933" s="23" t="str">
        <f>IF(F1933="","",VLOOKUP(X1933,図書名リスト!$A$3:$W$900,20,0))</f>
        <v/>
      </c>
      <c r="S1933" s="22" t="str">
        <f>IF(F1933="","",VLOOKUP(X1933,図書名リスト!$A$3:$W$900,22,0))</f>
        <v/>
      </c>
      <c r="T1933" s="9" t="str">
        <f t="shared" si="145"/>
        <v xml:space="preserve"> </v>
      </c>
      <c r="U1933" s="9" t="str">
        <f t="shared" si="146"/>
        <v>　</v>
      </c>
      <c r="V1933" s="9" t="str">
        <f t="shared" si="147"/>
        <v xml:space="preserve"> </v>
      </c>
      <c r="W1933" s="9">
        <f t="shared" si="148"/>
        <v>0</v>
      </c>
      <c r="X1933" s="8" t="str">
        <f t="shared" si="149"/>
        <v/>
      </c>
    </row>
    <row r="1934" spans="1:24" ht="57" customHeight="1" x14ac:dyDescent="0.15">
      <c r="A1934" s="44"/>
      <c r="B1934" s="11"/>
      <c r="C1934" s="17"/>
      <c r="D1934" s="17"/>
      <c r="E1934" s="16"/>
      <c r="F1934" s="15"/>
      <c r="G1934" s="14"/>
      <c r="H1934" s="13" t="str">
        <f>IF(F1934="","",VLOOKUP(F1934,図書名リスト!$C$3:$W$900,16,0))</f>
        <v/>
      </c>
      <c r="I1934" s="12" t="str">
        <f>IF(F1934="","",VLOOKUP(X1934,図書名リスト!$A$3:$W$900,5,0))</f>
        <v/>
      </c>
      <c r="J1934" s="25" t="str">
        <f>IF(F1934="","",VLOOKUP(X1934,図書名リスト!$A$3:$W$900,9,0))</f>
        <v/>
      </c>
      <c r="K1934" s="24" t="str">
        <f>IF(F1934="","",VLOOKUP(X1934,図書名リスト!$A$3:$W$900,23,0))</f>
        <v/>
      </c>
      <c r="L1934" s="10" t="str">
        <f>IF(F1934="","",VLOOKUP(X1934,図書名リスト!$A$3:$W$900,11,0))</f>
        <v/>
      </c>
      <c r="M1934" s="43" t="str">
        <f>IF(F1934="","",VLOOKUP(X1934,図書名リスト!$A$3:$W$900,14,0))</f>
        <v/>
      </c>
      <c r="N1934" s="10" t="str">
        <f>IF(F1934="","",VLOOKUP(X1934,図書名リスト!$A$3:$W$900,17,0))</f>
        <v/>
      </c>
      <c r="O1934" s="11"/>
      <c r="P1934" s="23" t="str">
        <f>IF(F1934="","",VLOOKUP(X1934,図書名リスト!$A$3:$W$900,21,0))</f>
        <v/>
      </c>
      <c r="Q1934" s="22" t="str">
        <f>IF(F1934="","",VLOOKUP(X1934,図書名リスト!$A$3:$W$900,19,0))</f>
        <v/>
      </c>
      <c r="R1934" s="23" t="str">
        <f>IF(F1934="","",VLOOKUP(X1934,図書名リスト!$A$3:$W$900,20,0))</f>
        <v/>
      </c>
      <c r="S1934" s="22" t="str">
        <f>IF(F1934="","",VLOOKUP(X1934,図書名リスト!$A$3:$W$900,22,0))</f>
        <v/>
      </c>
      <c r="T1934" s="9" t="str">
        <f t="shared" si="145"/>
        <v xml:space="preserve"> </v>
      </c>
      <c r="U1934" s="9" t="str">
        <f t="shared" si="146"/>
        <v>　</v>
      </c>
      <c r="V1934" s="9" t="str">
        <f t="shared" si="147"/>
        <v xml:space="preserve"> </v>
      </c>
      <c r="W1934" s="9">
        <f t="shared" si="148"/>
        <v>0</v>
      </c>
      <c r="X1934" s="8" t="str">
        <f t="shared" si="149"/>
        <v/>
      </c>
    </row>
    <row r="1935" spans="1:24" ht="57" customHeight="1" x14ac:dyDescent="0.15">
      <c r="A1935" s="44"/>
      <c r="B1935" s="11"/>
      <c r="C1935" s="17"/>
      <c r="D1935" s="17"/>
      <c r="E1935" s="16"/>
      <c r="F1935" s="15"/>
      <c r="G1935" s="14"/>
      <c r="H1935" s="13" t="str">
        <f>IF(F1935="","",VLOOKUP(F1935,図書名リスト!$C$3:$W$900,16,0))</f>
        <v/>
      </c>
      <c r="I1935" s="12" t="str">
        <f>IF(F1935="","",VLOOKUP(X1935,図書名リスト!$A$3:$W$900,5,0))</f>
        <v/>
      </c>
      <c r="J1935" s="25" t="str">
        <f>IF(F1935="","",VLOOKUP(X1935,図書名リスト!$A$3:$W$900,9,0))</f>
        <v/>
      </c>
      <c r="K1935" s="24" t="str">
        <f>IF(F1935="","",VLOOKUP(X1935,図書名リスト!$A$3:$W$900,23,0))</f>
        <v/>
      </c>
      <c r="L1935" s="10" t="str">
        <f>IF(F1935="","",VLOOKUP(X1935,図書名リスト!$A$3:$W$900,11,0))</f>
        <v/>
      </c>
      <c r="M1935" s="43" t="str">
        <f>IF(F1935="","",VLOOKUP(X1935,図書名リスト!$A$3:$W$900,14,0))</f>
        <v/>
      </c>
      <c r="N1935" s="10" t="str">
        <f>IF(F1935="","",VLOOKUP(X1935,図書名リスト!$A$3:$W$900,17,0))</f>
        <v/>
      </c>
      <c r="O1935" s="11"/>
      <c r="P1935" s="23" t="str">
        <f>IF(F1935="","",VLOOKUP(X1935,図書名リスト!$A$3:$W$900,21,0))</f>
        <v/>
      </c>
      <c r="Q1935" s="22" t="str">
        <f>IF(F1935="","",VLOOKUP(X1935,図書名リスト!$A$3:$W$900,19,0))</f>
        <v/>
      </c>
      <c r="R1935" s="23" t="str">
        <f>IF(F1935="","",VLOOKUP(X1935,図書名リスト!$A$3:$W$900,20,0))</f>
        <v/>
      </c>
      <c r="S1935" s="22" t="str">
        <f>IF(F1935="","",VLOOKUP(X1935,図書名リスト!$A$3:$W$900,22,0))</f>
        <v/>
      </c>
      <c r="T1935" s="9" t="str">
        <f t="shared" ref="T1935:T1998" si="150">IF($B1935=0," ",$L$2)</f>
        <v xml:space="preserve"> </v>
      </c>
      <c r="U1935" s="9" t="str">
        <f t="shared" ref="U1935:U1998" si="151">IF($B1935=0,"　",A1935)</f>
        <v>　</v>
      </c>
      <c r="V1935" s="9" t="str">
        <f t="shared" ref="V1935:V1998" si="152">IF($B1935=0," ",VLOOKUP(T1935,$Z$129:$AA$175,2,0))</f>
        <v xml:space="preserve"> </v>
      </c>
      <c r="W1935" s="9">
        <f t="shared" ref="W1935:W1998" si="153">B1935</f>
        <v>0</v>
      </c>
      <c r="X1935" s="8" t="str">
        <f t="shared" ref="X1935:X1998" si="154">IF(F1935&amp;G1935="","",CONCATENATE(F1935,G1935))</f>
        <v/>
      </c>
    </row>
    <row r="1936" spans="1:24" ht="57" customHeight="1" x14ac:dyDescent="0.15">
      <c r="A1936" s="44"/>
      <c r="B1936" s="11"/>
      <c r="C1936" s="17"/>
      <c r="D1936" s="17"/>
      <c r="E1936" s="16"/>
      <c r="F1936" s="15"/>
      <c r="G1936" s="14"/>
      <c r="H1936" s="13" t="str">
        <f>IF(F1936="","",VLOOKUP(F1936,図書名リスト!$C$3:$W$900,16,0))</f>
        <v/>
      </c>
      <c r="I1936" s="12" t="str">
        <f>IF(F1936="","",VLOOKUP(X1936,図書名リスト!$A$3:$W$900,5,0))</f>
        <v/>
      </c>
      <c r="J1936" s="25" t="str">
        <f>IF(F1936="","",VLOOKUP(X1936,図書名リスト!$A$3:$W$900,9,0))</f>
        <v/>
      </c>
      <c r="K1936" s="24" t="str">
        <f>IF(F1936="","",VLOOKUP(X1936,図書名リスト!$A$3:$W$900,23,0))</f>
        <v/>
      </c>
      <c r="L1936" s="10" t="str">
        <f>IF(F1936="","",VLOOKUP(X1936,図書名リスト!$A$3:$W$900,11,0))</f>
        <v/>
      </c>
      <c r="M1936" s="43" t="str">
        <f>IF(F1936="","",VLOOKUP(X1936,図書名リスト!$A$3:$W$900,14,0))</f>
        <v/>
      </c>
      <c r="N1936" s="10" t="str">
        <f>IF(F1936="","",VLOOKUP(X1936,図書名リスト!$A$3:$W$900,17,0))</f>
        <v/>
      </c>
      <c r="O1936" s="11"/>
      <c r="P1936" s="23" t="str">
        <f>IF(F1936="","",VLOOKUP(X1936,図書名リスト!$A$3:$W$900,21,0))</f>
        <v/>
      </c>
      <c r="Q1936" s="22" t="str">
        <f>IF(F1936="","",VLOOKUP(X1936,図書名リスト!$A$3:$W$900,19,0))</f>
        <v/>
      </c>
      <c r="R1936" s="23" t="str">
        <f>IF(F1936="","",VLOOKUP(X1936,図書名リスト!$A$3:$W$900,20,0))</f>
        <v/>
      </c>
      <c r="S1936" s="22" t="str">
        <f>IF(F1936="","",VLOOKUP(X1936,図書名リスト!$A$3:$W$900,22,0))</f>
        <v/>
      </c>
      <c r="T1936" s="9" t="str">
        <f t="shared" si="150"/>
        <v xml:space="preserve"> </v>
      </c>
      <c r="U1936" s="9" t="str">
        <f t="shared" si="151"/>
        <v>　</v>
      </c>
      <c r="V1936" s="9" t="str">
        <f t="shared" si="152"/>
        <v xml:space="preserve"> </v>
      </c>
      <c r="W1936" s="9">
        <f t="shared" si="153"/>
        <v>0</v>
      </c>
      <c r="X1936" s="8" t="str">
        <f t="shared" si="154"/>
        <v/>
      </c>
    </row>
    <row r="1937" spans="1:24" ht="57" customHeight="1" x14ac:dyDescent="0.15">
      <c r="A1937" s="44"/>
      <c r="B1937" s="11"/>
      <c r="C1937" s="17"/>
      <c r="D1937" s="17"/>
      <c r="E1937" s="16"/>
      <c r="F1937" s="15"/>
      <c r="G1937" s="14"/>
      <c r="H1937" s="13" t="str">
        <f>IF(F1937="","",VLOOKUP(F1937,図書名リスト!$C$3:$W$900,16,0))</f>
        <v/>
      </c>
      <c r="I1937" s="12" t="str">
        <f>IF(F1937="","",VLOOKUP(X1937,図書名リスト!$A$3:$W$900,5,0))</f>
        <v/>
      </c>
      <c r="J1937" s="25" t="str">
        <f>IF(F1937="","",VLOOKUP(X1937,図書名リスト!$A$3:$W$900,9,0))</f>
        <v/>
      </c>
      <c r="K1937" s="24" t="str">
        <f>IF(F1937="","",VLOOKUP(X1937,図書名リスト!$A$3:$W$900,23,0))</f>
        <v/>
      </c>
      <c r="L1937" s="10" t="str">
        <f>IF(F1937="","",VLOOKUP(X1937,図書名リスト!$A$3:$W$900,11,0))</f>
        <v/>
      </c>
      <c r="M1937" s="43" t="str">
        <f>IF(F1937="","",VLOOKUP(X1937,図書名リスト!$A$3:$W$900,14,0))</f>
        <v/>
      </c>
      <c r="N1937" s="10" t="str">
        <f>IF(F1937="","",VLOOKUP(X1937,図書名リスト!$A$3:$W$900,17,0))</f>
        <v/>
      </c>
      <c r="O1937" s="11"/>
      <c r="P1937" s="23" t="str">
        <f>IF(F1937="","",VLOOKUP(X1937,図書名リスト!$A$3:$W$900,21,0))</f>
        <v/>
      </c>
      <c r="Q1937" s="22" t="str">
        <f>IF(F1937="","",VLOOKUP(X1937,図書名リスト!$A$3:$W$900,19,0))</f>
        <v/>
      </c>
      <c r="R1937" s="23" t="str">
        <f>IF(F1937="","",VLOOKUP(X1937,図書名リスト!$A$3:$W$900,20,0))</f>
        <v/>
      </c>
      <c r="S1937" s="22" t="str">
        <f>IF(F1937="","",VLOOKUP(X1937,図書名リスト!$A$3:$W$900,22,0))</f>
        <v/>
      </c>
      <c r="T1937" s="9" t="str">
        <f t="shared" si="150"/>
        <v xml:space="preserve"> </v>
      </c>
      <c r="U1937" s="9" t="str">
        <f t="shared" si="151"/>
        <v>　</v>
      </c>
      <c r="V1937" s="9" t="str">
        <f t="shared" si="152"/>
        <v xml:space="preserve"> </v>
      </c>
      <c r="W1937" s="9">
        <f t="shared" si="153"/>
        <v>0</v>
      </c>
      <c r="X1937" s="8" t="str">
        <f t="shared" si="154"/>
        <v/>
      </c>
    </row>
    <row r="1938" spans="1:24" ht="57" customHeight="1" x14ac:dyDescent="0.15">
      <c r="A1938" s="44"/>
      <c r="B1938" s="11"/>
      <c r="C1938" s="17"/>
      <c r="D1938" s="17"/>
      <c r="E1938" s="16"/>
      <c r="F1938" s="15"/>
      <c r="G1938" s="14"/>
      <c r="H1938" s="13" t="str">
        <f>IF(F1938="","",VLOOKUP(F1938,図書名リスト!$C$3:$W$900,16,0))</f>
        <v/>
      </c>
      <c r="I1938" s="12" t="str">
        <f>IF(F1938="","",VLOOKUP(X1938,図書名リスト!$A$3:$W$900,5,0))</f>
        <v/>
      </c>
      <c r="J1938" s="25" t="str">
        <f>IF(F1938="","",VLOOKUP(X1938,図書名リスト!$A$3:$W$900,9,0))</f>
        <v/>
      </c>
      <c r="K1938" s="24" t="str">
        <f>IF(F1938="","",VLOOKUP(X1938,図書名リスト!$A$3:$W$900,23,0))</f>
        <v/>
      </c>
      <c r="L1938" s="10" t="str">
        <f>IF(F1938="","",VLOOKUP(X1938,図書名リスト!$A$3:$W$900,11,0))</f>
        <v/>
      </c>
      <c r="M1938" s="43" t="str">
        <f>IF(F1938="","",VLOOKUP(X1938,図書名リスト!$A$3:$W$900,14,0))</f>
        <v/>
      </c>
      <c r="N1938" s="10" t="str">
        <f>IF(F1938="","",VLOOKUP(X1938,図書名リスト!$A$3:$W$900,17,0))</f>
        <v/>
      </c>
      <c r="O1938" s="11"/>
      <c r="P1938" s="23" t="str">
        <f>IF(F1938="","",VLOOKUP(X1938,図書名リスト!$A$3:$W$900,21,0))</f>
        <v/>
      </c>
      <c r="Q1938" s="22" t="str">
        <f>IF(F1938="","",VLOOKUP(X1938,図書名リスト!$A$3:$W$900,19,0))</f>
        <v/>
      </c>
      <c r="R1938" s="23" t="str">
        <f>IF(F1938="","",VLOOKUP(X1938,図書名リスト!$A$3:$W$900,20,0))</f>
        <v/>
      </c>
      <c r="S1938" s="22" t="str">
        <f>IF(F1938="","",VLOOKUP(X1938,図書名リスト!$A$3:$W$900,22,0))</f>
        <v/>
      </c>
      <c r="T1938" s="9" t="str">
        <f t="shared" si="150"/>
        <v xml:space="preserve"> </v>
      </c>
      <c r="U1938" s="9" t="str">
        <f t="shared" si="151"/>
        <v>　</v>
      </c>
      <c r="V1938" s="9" t="str">
        <f t="shared" si="152"/>
        <v xml:space="preserve"> </v>
      </c>
      <c r="W1938" s="9">
        <f t="shared" si="153"/>
        <v>0</v>
      </c>
      <c r="X1938" s="8" t="str">
        <f t="shared" si="154"/>
        <v/>
      </c>
    </row>
    <row r="1939" spans="1:24" ht="57" customHeight="1" x14ac:dyDescent="0.15">
      <c r="A1939" s="44"/>
      <c r="B1939" s="11"/>
      <c r="C1939" s="17"/>
      <c r="D1939" s="17"/>
      <c r="E1939" s="16"/>
      <c r="F1939" s="15"/>
      <c r="G1939" s="14"/>
      <c r="H1939" s="13" t="str">
        <f>IF(F1939="","",VLOOKUP(F1939,図書名リスト!$C$3:$W$900,16,0))</f>
        <v/>
      </c>
      <c r="I1939" s="12" t="str">
        <f>IF(F1939="","",VLOOKUP(X1939,図書名リスト!$A$3:$W$900,5,0))</f>
        <v/>
      </c>
      <c r="J1939" s="25" t="str">
        <f>IF(F1939="","",VLOOKUP(X1939,図書名リスト!$A$3:$W$900,9,0))</f>
        <v/>
      </c>
      <c r="K1939" s="24" t="str">
        <f>IF(F1939="","",VLOOKUP(X1939,図書名リスト!$A$3:$W$900,23,0))</f>
        <v/>
      </c>
      <c r="L1939" s="10" t="str">
        <f>IF(F1939="","",VLOOKUP(X1939,図書名リスト!$A$3:$W$900,11,0))</f>
        <v/>
      </c>
      <c r="M1939" s="43" t="str">
        <f>IF(F1939="","",VLOOKUP(X1939,図書名リスト!$A$3:$W$900,14,0))</f>
        <v/>
      </c>
      <c r="N1939" s="10" t="str">
        <f>IF(F1939="","",VLOOKUP(X1939,図書名リスト!$A$3:$W$900,17,0))</f>
        <v/>
      </c>
      <c r="O1939" s="11"/>
      <c r="P1939" s="23" t="str">
        <f>IF(F1939="","",VLOOKUP(X1939,図書名リスト!$A$3:$W$900,21,0))</f>
        <v/>
      </c>
      <c r="Q1939" s="22" t="str">
        <f>IF(F1939="","",VLOOKUP(X1939,図書名リスト!$A$3:$W$900,19,0))</f>
        <v/>
      </c>
      <c r="R1939" s="23" t="str">
        <f>IF(F1939="","",VLOOKUP(X1939,図書名リスト!$A$3:$W$900,20,0))</f>
        <v/>
      </c>
      <c r="S1939" s="22" t="str">
        <f>IF(F1939="","",VLOOKUP(X1939,図書名リスト!$A$3:$W$900,22,0))</f>
        <v/>
      </c>
      <c r="T1939" s="9" t="str">
        <f t="shared" si="150"/>
        <v xml:space="preserve"> </v>
      </c>
      <c r="U1939" s="9" t="str">
        <f t="shared" si="151"/>
        <v>　</v>
      </c>
      <c r="V1939" s="9" t="str">
        <f t="shared" si="152"/>
        <v xml:space="preserve"> </v>
      </c>
      <c r="W1939" s="9">
        <f t="shared" si="153"/>
        <v>0</v>
      </c>
      <c r="X1939" s="8" t="str">
        <f t="shared" si="154"/>
        <v/>
      </c>
    </row>
    <row r="1940" spans="1:24" ht="57" customHeight="1" x14ac:dyDescent="0.15">
      <c r="A1940" s="44"/>
      <c r="B1940" s="11"/>
      <c r="C1940" s="17"/>
      <c r="D1940" s="17"/>
      <c r="E1940" s="16"/>
      <c r="F1940" s="15"/>
      <c r="G1940" s="14"/>
      <c r="H1940" s="13" t="str">
        <f>IF(F1940="","",VLOOKUP(F1940,図書名リスト!$C$3:$W$900,16,0))</f>
        <v/>
      </c>
      <c r="I1940" s="12" t="str">
        <f>IF(F1940="","",VLOOKUP(X1940,図書名リスト!$A$3:$W$900,5,0))</f>
        <v/>
      </c>
      <c r="J1940" s="25" t="str">
        <f>IF(F1940="","",VLOOKUP(X1940,図書名リスト!$A$3:$W$900,9,0))</f>
        <v/>
      </c>
      <c r="K1940" s="24" t="str">
        <f>IF(F1940="","",VLOOKUP(X1940,図書名リスト!$A$3:$W$900,23,0))</f>
        <v/>
      </c>
      <c r="L1940" s="10" t="str">
        <f>IF(F1940="","",VLOOKUP(X1940,図書名リスト!$A$3:$W$900,11,0))</f>
        <v/>
      </c>
      <c r="M1940" s="43" t="str">
        <f>IF(F1940="","",VLOOKUP(X1940,図書名リスト!$A$3:$W$900,14,0))</f>
        <v/>
      </c>
      <c r="N1940" s="10" t="str">
        <f>IF(F1940="","",VLOOKUP(X1940,図書名リスト!$A$3:$W$900,17,0))</f>
        <v/>
      </c>
      <c r="O1940" s="11"/>
      <c r="P1940" s="23" t="str">
        <f>IF(F1940="","",VLOOKUP(X1940,図書名リスト!$A$3:$W$900,21,0))</f>
        <v/>
      </c>
      <c r="Q1940" s="22" t="str">
        <f>IF(F1940="","",VLOOKUP(X1940,図書名リスト!$A$3:$W$900,19,0))</f>
        <v/>
      </c>
      <c r="R1940" s="23" t="str">
        <f>IF(F1940="","",VLOOKUP(X1940,図書名リスト!$A$3:$W$900,20,0))</f>
        <v/>
      </c>
      <c r="S1940" s="22" t="str">
        <f>IF(F1940="","",VLOOKUP(X1940,図書名リスト!$A$3:$W$900,22,0))</f>
        <v/>
      </c>
      <c r="T1940" s="9" t="str">
        <f t="shared" si="150"/>
        <v xml:space="preserve"> </v>
      </c>
      <c r="U1940" s="9" t="str">
        <f t="shared" si="151"/>
        <v>　</v>
      </c>
      <c r="V1940" s="9" t="str">
        <f t="shared" si="152"/>
        <v xml:space="preserve"> </v>
      </c>
      <c r="W1940" s="9">
        <f t="shared" si="153"/>
        <v>0</v>
      </c>
      <c r="X1940" s="8" t="str">
        <f t="shared" si="154"/>
        <v/>
      </c>
    </row>
    <row r="1941" spans="1:24" ht="57" customHeight="1" x14ac:dyDescent="0.15">
      <c r="A1941" s="44"/>
      <c r="B1941" s="11"/>
      <c r="C1941" s="17"/>
      <c r="D1941" s="17"/>
      <c r="E1941" s="16"/>
      <c r="F1941" s="15"/>
      <c r="G1941" s="14"/>
      <c r="H1941" s="13" t="str">
        <f>IF(F1941="","",VLOOKUP(F1941,図書名リスト!$C$3:$W$900,16,0))</f>
        <v/>
      </c>
      <c r="I1941" s="12" t="str">
        <f>IF(F1941="","",VLOOKUP(X1941,図書名リスト!$A$3:$W$900,5,0))</f>
        <v/>
      </c>
      <c r="J1941" s="25" t="str">
        <f>IF(F1941="","",VLOOKUP(X1941,図書名リスト!$A$3:$W$900,9,0))</f>
        <v/>
      </c>
      <c r="K1941" s="24" t="str">
        <f>IF(F1941="","",VLOOKUP(X1941,図書名リスト!$A$3:$W$900,23,0))</f>
        <v/>
      </c>
      <c r="L1941" s="10" t="str">
        <f>IF(F1941="","",VLOOKUP(X1941,図書名リスト!$A$3:$W$900,11,0))</f>
        <v/>
      </c>
      <c r="M1941" s="43" t="str">
        <f>IF(F1941="","",VLOOKUP(X1941,図書名リスト!$A$3:$W$900,14,0))</f>
        <v/>
      </c>
      <c r="N1941" s="10" t="str">
        <f>IF(F1941="","",VLOOKUP(X1941,図書名リスト!$A$3:$W$900,17,0))</f>
        <v/>
      </c>
      <c r="O1941" s="11"/>
      <c r="P1941" s="23" t="str">
        <f>IF(F1941="","",VLOOKUP(X1941,図書名リスト!$A$3:$W$900,21,0))</f>
        <v/>
      </c>
      <c r="Q1941" s="22" t="str">
        <f>IF(F1941="","",VLOOKUP(X1941,図書名リスト!$A$3:$W$900,19,0))</f>
        <v/>
      </c>
      <c r="R1941" s="23" t="str">
        <f>IF(F1941="","",VLOOKUP(X1941,図書名リスト!$A$3:$W$900,20,0))</f>
        <v/>
      </c>
      <c r="S1941" s="22" t="str">
        <f>IF(F1941="","",VLOOKUP(X1941,図書名リスト!$A$3:$W$900,22,0))</f>
        <v/>
      </c>
      <c r="T1941" s="9" t="str">
        <f t="shared" si="150"/>
        <v xml:space="preserve"> </v>
      </c>
      <c r="U1941" s="9" t="str">
        <f t="shared" si="151"/>
        <v>　</v>
      </c>
      <c r="V1941" s="9" t="str">
        <f t="shared" si="152"/>
        <v xml:space="preserve"> </v>
      </c>
      <c r="W1941" s="9">
        <f t="shared" si="153"/>
        <v>0</v>
      </c>
      <c r="X1941" s="8" t="str">
        <f t="shared" si="154"/>
        <v/>
      </c>
    </row>
    <row r="1942" spans="1:24" ht="57" customHeight="1" x14ac:dyDescent="0.15">
      <c r="A1942" s="44"/>
      <c r="B1942" s="11"/>
      <c r="C1942" s="17"/>
      <c r="D1942" s="17"/>
      <c r="E1942" s="16"/>
      <c r="F1942" s="15"/>
      <c r="G1942" s="14"/>
      <c r="H1942" s="13" t="str">
        <f>IF(F1942="","",VLOOKUP(F1942,図書名リスト!$C$3:$W$900,16,0))</f>
        <v/>
      </c>
      <c r="I1942" s="12" t="str">
        <f>IF(F1942="","",VLOOKUP(X1942,図書名リスト!$A$3:$W$900,5,0))</f>
        <v/>
      </c>
      <c r="J1942" s="25" t="str">
        <f>IF(F1942="","",VLOOKUP(X1942,図書名リスト!$A$3:$W$900,9,0))</f>
        <v/>
      </c>
      <c r="K1942" s="24" t="str">
        <f>IF(F1942="","",VLOOKUP(X1942,図書名リスト!$A$3:$W$900,23,0))</f>
        <v/>
      </c>
      <c r="L1942" s="10" t="str">
        <f>IF(F1942="","",VLOOKUP(X1942,図書名リスト!$A$3:$W$900,11,0))</f>
        <v/>
      </c>
      <c r="M1942" s="43" t="str">
        <f>IF(F1942="","",VLOOKUP(X1942,図書名リスト!$A$3:$W$900,14,0))</f>
        <v/>
      </c>
      <c r="N1942" s="10" t="str">
        <f>IF(F1942="","",VLOOKUP(X1942,図書名リスト!$A$3:$W$900,17,0))</f>
        <v/>
      </c>
      <c r="O1942" s="11"/>
      <c r="P1942" s="23" t="str">
        <f>IF(F1942="","",VLOOKUP(X1942,図書名リスト!$A$3:$W$900,21,0))</f>
        <v/>
      </c>
      <c r="Q1942" s="22" t="str">
        <f>IF(F1942="","",VLOOKUP(X1942,図書名リスト!$A$3:$W$900,19,0))</f>
        <v/>
      </c>
      <c r="R1942" s="23" t="str">
        <f>IF(F1942="","",VLOOKUP(X1942,図書名リスト!$A$3:$W$900,20,0))</f>
        <v/>
      </c>
      <c r="S1942" s="22" t="str">
        <f>IF(F1942="","",VLOOKUP(X1942,図書名リスト!$A$3:$W$900,22,0))</f>
        <v/>
      </c>
      <c r="T1942" s="9" t="str">
        <f t="shared" si="150"/>
        <v xml:space="preserve"> </v>
      </c>
      <c r="U1942" s="9" t="str">
        <f t="shared" si="151"/>
        <v>　</v>
      </c>
      <c r="V1942" s="9" t="str">
        <f t="shared" si="152"/>
        <v xml:space="preserve"> </v>
      </c>
      <c r="W1942" s="9">
        <f t="shared" si="153"/>
        <v>0</v>
      </c>
      <c r="X1942" s="8" t="str">
        <f t="shared" si="154"/>
        <v/>
      </c>
    </row>
    <row r="1943" spans="1:24" ht="57" customHeight="1" x14ac:dyDescent="0.15">
      <c r="A1943" s="44"/>
      <c r="B1943" s="11"/>
      <c r="C1943" s="17"/>
      <c r="D1943" s="17"/>
      <c r="E1943" s="16"/>
      <c r="F1943" s="15"/>
      <c r="G1943" s="14"/>
      <c r="H1943" s="13" t="str">
        <f>IF(F1943="","",VLOOKUP(F1943,図書名リスト!$C$3:$W$900,16,0))</f>
        <v/>
      </c>
      <c r="I1943" s="12" t="str">
        <f>IF(F1943="","",VLOOKUP(X1943,図書名リスト!$A$3:$W$900,5,0))</f>
        <v/>
      </c>
      <c r="J1943" s="25" t="str">
        <f>IF(F1943="","",VLOOKUP(X1943,図書名リスト!$A$3:$W$900,9,0))</f>
        <v/>
      </c>
      <c r="K1943" s="24" t="str">
        <f>IF(F1943="","",VLOOKUP(X1943,図書名リスト!$A$3:$W$900,23,0))</f>
        <v/>
      </c>
      <c r="L1943" s="10" t="str">
        <f>IF(F1943="","",VLOOKUP(X1943,図書名リスト!$A$3:$W$900,11,0))</f>
        <v/>
      </c>
      <c r="M1943" s="43" t="str">
        <f>IF(F1943="","",VLOOKUP(X1943,図書名リスト!$A$3:$W$900,14,0))</f>
        <v/>
      </c>
      <c r="N1943" s="10" t="str">
        <f>IF(F1943="","",VLOOKUP(X1943,図書名リスト!$A$3:$W$900,17,0))</f>
        <v/>
      </c>
      <c r="O1943" s="11"/>
      <c r="P1943" s="23" t="str">
        <f>IF(F1943="","",VLOOKUP(X1943,図書名リスト!$A$3:$W$900,21,0))</f>
        <v/>
      </c>
      <c r="Q1943" s="22" t="str">
        <f>IF(F1943="","",VLOOKUP(X1943,図書名リスト!$A$3:$W$900,19,0))</f>
        <v/>
      </c>
      <c r="R1943" s="23" t="str">
        <f>IF(F1943="","",VLOOKUP(X1943,図書名リスト!$A$3:$W$900,20,0))</f>
        <v/>
      </c>
      <c r="S1943" s="22" t="str">
        <f>IF(F1943="","",VLOOKUP(X1943,図書名リスト!$A$3:$W$900,22,0))</f>
        <v/>
      </c>
      <c r="T1943" s="9" t="str">
        <f t="shared" si="150"/>
        <v xml:space="preserve"> </v>
      </c>
      <c r="U1943" s="9" t="str">
        <f t="shared" si="151"/>
        <v>　</v>
      </c>
      <c r="V1943" s="9" t="str">
        <f t="shared" si="152"/>
        <v xml:space="preserve"> </v>
      </c>
      <c r="W1943" s="9">
        <f t="shared" si="153"/>
        <v>0</v>
      </c>
      <c r="X1943" s="8" t="str">
        <f t="shared" si="154"/>
        <v/>
      </c>
    </row>
    <row r="1944" spans="1:24" ht="57" customHeight="1" x14ac:dyDescent="0.15">
      <c r="A1944" s="44"/>
      <c r="B1944" s="11"/>
      <c r="C1944" s="17"/>
      <c r="D1944" s="17"/>
      <c r="E1944" s="16"/>
      <c r="F1944" s="15"/>
      <c r="G1944" s="14"/>
      <c r="H1944" s="13" t="str">
        <f>IF(F1944="","",VLOOKUP(F1944,図書名リスト!$C$3:$W$900,16,0))</f>
        <v/>
      </c>
      <c r="I1944" s="12" t="str">
        <f>IF(F1944="","",VLOOKUP(X1944,図書名リスト!$A$3:$W$900,5,0))</f>
        <v/>
      </c>
      <c r="J1944" s="25" t="str">
        <f>IF(F1944="","",VLOOKUP(X1944,図書名リスト!$A$3:$W$900,9,0))</f>
        <v/>
      </c>
      <c r="K1944" s="24" t="str">
        <f>IF(F1944="","",VLOOKUP(X1944,図書名リスト!$A$3:$W$900,23,0))</f>
        <v/>
      </c>
      <c r="L1944" s="10" t="str">
        <f>IF(F1944="","",VLOOKUP(X1944,図書名リスト!$A$3:$W$900,11,0))</f>
        <v/>
      </c>
      <c r="M1944" s="43" t="str">
        <f>IF(F1944="","",VLOOKUP(X1944,図書名リスト!$A$3:$W$900,14,0))</f>
        <v/>
      </c>
      <c r="N1944" s="10" t="str">
        <f>IF(F1944="","",VLOOKUP(X1944,図書名リスト!$A$3:$W$900,17,0))</f>
        <v/>
      </c>
      <c r="O1944" s="11"/>
      <c r="P1944" s="23" t="str">
        <f>IF(F1944="","",VLOOKUP(X1944,図書名リスト!$A$3:$W$900,21,0))</f>
        <v/>
      </c>
      <c r="Q1944" s="22" t="str">
        <f>IF(F1944="","",VLOOKUP(X1944,図書名リスト!$A$3:$W$900,19,0))</f>
        <v/>
      </c>
      <c r="R1944" s="23" t="str">
        <f>IF(F1944="","",VLOOKUP(X1944,図書名リスト!$A$3:$W$900,20,0))</f>
        <v/>
      </c>
      <c r="S1944" s="22" t="str">
        <f>IF(F1944="","",VLOOKUP(X1944,図書名リスト!$A$3:$W$900,22,0))</f>
        <v/>
      </c>
      <c r="T1944" s="9" t="str">
        <f t="shared" si="150"/>
        <v xml:space="preserve"> </v>
      </c>
      <c r="U1944" s="9" t="str">
        <f t="shared" si="151"/>
        <v>　</v>
      </c>
      <c r="V1944" s="9" t="str">
        <f t="shared" si="152"/>
        <v xml:space="preserve"> </v>
      </c>
      <c r="W1944" s="9">
        <f t="shared" si="153"/>
        <v>0</v>
      </c>
      <c r="X1944" s="8" t="str">
        <f t="shared" si="154"/>
        <v/>
      </c>
    </row>
    <row r="1945" spans="1:24" ht="57" customHeight="1" x14ac:dyDescent="0.15">
      <c r="A1945" s="44"/>
      <c r="B1945" s="11"/>
      <c r="C1945" s="17"/>
      <c r="D1945" s="17"/>
      <c r="E1945" s="16"/>
      <c r="F1945" s="15"/>
      <c r="G1945" s="14"/>
      <c r="H1945" s="13" t="str">
        <f>IF(F1945="","",VLOOKUP(F1945,図書名リスト!$C$3:$W$900,16,0))</f>
        <v/>
      </c>
      <c r="I1945" s="12" t="str">
        <f>IF(F1945="","",VLOOKUP(X1945,図書名リスト!$A$3:$W$900,5,0))</f>
        <v/>
      </c>
      <c r="J1945" s="25" t="str">
        <f>IF(F1945="","",VLOOKUP(X1945,図書名リスト!$A$3:$W$900,9,0))</f>
        <v/>
      </c>
      <c r="K1945" s="24" t="str">
        <f>IF(F1945="","",VLOOKUP(X1945,図書名リスト!$A$3:$W$900,23,0))</f>
        <v/>
      </c>
      <c r="L1945" s="10" t="str">
        <f>IF(F1945="","",VLOOKUP(X1945,図書名リスト!$A$3:$W$900,11,0))</f>
        <v/>
      </c>
      <c r="M1945" s="43" t="str">
        <f>IF(F1945="","",VLOOKUP(X1945,図書名リスト!$A$3:$W$900,14,0))</f>
        <v/>
      </c>
      <c r="N1945" s="10" t="str">
        <f>IF(F1945="","",VLOOKUP(X1945,図書名リスト!$A$3:$W$900,17,0))</f>
        <v/>
      </c>
      <c r="O1945" s="11"/>
      <c r="P1945" s="23" t="str">
        <f>IF(F1945="","",VLOOKUP(X1945,図書名リスト!$A$3:$W$900,21,0))</f>
        <v/>
      </c>
      <c r="Q1945" s="22" t="str">
        <f>IF(F1945="","",VLOOKUP(X1945,図書名リスト!$A$3:$W$900,19,0))</f>
        <v/>
      </c>
      <c r="R1945" s="23" t="str">
        <f>IF(F1945="","",VLOOKUP(X1945,図書名リスト!$A$3:$W$900,20,0))</f>
        <v/>
      </c>
      <c r="S1945" s="22" t="str">
        <f>IF(F1945="","",VLOOKUP(X1945,図書名リスト!$A$3:$W$900,22,0))</f>
        <v/>
      </c>
      <c r="T1945" s="9" t="str">
        <f t="shared" si="150"/>
        <v xml:space="preserve"> </v>
      </c>
      <c r="U1945" s="9" t="str">
        <f t="shared" si="151"/>
        <v>　</v>
      </c>
      <c r="V1945" s="9" t="str">
        <f t="shared" si="152"/>
        <v xml:space="preserve"> </v>
      </c>
      <c r="W1945" s="9">
        <f t="shared" si="153"/>
        <v>0</v>
      </c>
      <c r="X1945" s="8" t="str">
        <f t="shared" si="154"/>
        <v/>
      </c>
    </row>
    <row r="1946" spans="1:24" ht="57" customHeight="1" x14ac:dyDescent="0.15">
      <c r="A1946" s="44"/>
      <c r="B1946" s="11"/>
      <c r="C1946" s="17"/>
      <c r="D1946" s="17"/>
      <c r="E1946" s="16"/>
      <c r="F1946" s="15"/>
      <c r="G1946" s="14"/>
      <c r="H1946" s="13" t="str">
        <f>IF(F1946="","",VLOOKUP(F1946,図書名リスト!$C$3:$W$900,16,0))</f>
        <v/>
      </c>
      <c r="I1946" s="12" t="str">
        <f>IF(F1946="","",VLOOKUP(X1946,図書名リスト!$A$3:$W$900,5,0))</f>
        <v/>
      </c>
      <c r="J1946" s="25" t="str">
        <f>IF(F1946="","",VLOOKUP(X1946,図書名リスト!$A$3:$W$900,9,0))</f>
        <v/>
      </c>
      <c r="K1946" s="24" t="str">
        <f>IF(F1946="","",VLOOKUP(X1946,図書名リスト!$A$3:$W$900,23,0))</f>
        <v/>
      </c>
      <c r="L1946" s="10" t="str">
        <f>IF(F1946="","",VLOOKUP(X1946,図書名リスト!$A$3:$W$900,11,0))</f>
        <v/>
      </c>
      <c r="M1946" s="43" t="str">
        <f>IF(F1946="","",VLOOKUP(X1946,図書名リスト!$A$3:$W$900,14,0))</f>
        <v/>
      </c>
      <c r="N1946" s="10" t="str">
        <f>IF(F1946="","",VLOOKUP(X1946,図書名リスト!$A$3:$W$900,17,0))</f>
        <v/>
      </c>
      <c r="O1946" s="11"/>
      <c r="P1946" s="23" t="str">
        <f>IF(F1946="","",VLOOKUP(X1946,図書名リスト!$A$3:$W$900,21,0))</f>
        <v/>
      </c>
      <c r="Q1946" s="22" t="str">
        <f>IF(F1946="","",VLOOKUP(X1946,図書名リスト!$A$3:$W$900,19,0))</f>
        <v/>
      </c>
      <c r="R1946" s="23" t="str">
        <f>IF(F1946="","",VLOOKUP(X1946,図書名リスト!$A$3:$W$900,20,0))</f>
        <v/>
      </c>
      <c r="S1946" s="22" t="str">
        <f>IF(F1946="","",VLOOKUP(X1946,図書名リスト!$A$3:$W$900,22,0))</f>
        <v/>
      </c>
      <c r="T1946" s="9" t="str">
        <f t="shared" si="150"/>
        <v xml:space="preserve"> </v>
      </c>
      <c r="U1946" s="9" t="str">
        <f t="shared" si="151"/>
        <v>　</v>
      </c>
      <c r="V1946" s="9" t="str">
        <f t="shared" si="152"/>
        <v xml:space="preserve"> </v>
      </c>
      <c r="W1946" s="9">
        <f t="shared" si="153"/>
        <v>0</v>
      </c>
      <c r="X1946" s="8" t="str">
        <f t="shared" si="154"/>
        <v/>
      </c>
    </row>
    <row r="1947" spans="1:24" ht="57" customHeight="1" x14ac:dyDescent="0.15">
      <c r="A1947" s="44"/>
      <c r="B1947" s="11"/>
      <c r="C1947" s="17"/>
      <c r="D1947" s="17"/>
      <c r="E1947" s="16"/>
      <c r="F1947" s="15"/>
      <c r="G1947" s="14"/>
      <c r="H1947" s="13" t="str">
        <f>IF(F1947="","",VLOOKUP(F1947,図書名リスト!$C$3:$W$900,16,0))</f>
        <v/>
      </c>
      <c r="I1947" s="12" t="str">
        <f>IF(F1947="","",VLOOKUP(X1947,図書名リスト!$A$3:$W$900,5,0))</f>
        <v/>
      </c>
      <c r="J1947" s="25" t="str">
        <f>IF(F1947="","",VLOOKUP(X1947,図書名リスト!$A$3:$W$900,9,0))</f>
        <v/>
      </c>
      <c r="K1947" s="24" t="str">
        <f>IF(F1947="","",VLOOKUP(X1947,図書名リスト!$A$3:$W$900,23,0))</f>
        <v/>
      </c>
      <c r="L1947" s="10" t="str">
        <f>IF(F1947="","",VLOOKUP(X1947,図書名リスト!$A$3:$W$900,11,0))</f>
        <v/>
      </c>
      <c r="M1947" s="43" t="str">
        <f>IF(F1947="","",VLOOKUP(X1947,図書名リスト!$A$3:$W$900,14,0))</f>
        <v/>
      </c>
      <c r="N1947" s="10" t="str">
        <f>IF(F1947="","",VLOOKUP(X1947,図書名リスト!$A$3:$W$900,17,0))</f>
        <v/>
      </c>
      <c r="O1947" s="11"/>
      <c r="P1947" s="23" t="str">
        <f>IF(F1947="","",VLOOKUP(X1947,図書名リスト!$A$3:$W$900,21,0))</f>
        <v/>
      </c>
      <c r="Q1947" s="22" t="str">
        <f>IF(F1947="","",VLOOKUP(X1947,図書名リスト!$A$3:$W$900,19,0))</f>
        <v/>
      </c>
      <c r="R1947" s="23" t="str">
        <f>IF(F1947="","",VLOOKUP(X1947,図書名リスト!$A$3:$W$900,20,0))</f>
        <v/>
      </c>
      <c r="S1947" s="22" t="str">
        <f>IF(F1947="","",VLOOKUP(X1947,図書名リスト!$A$3:$W$900,22,0))</f>
        <v/>
      </c>
      <c r="T1947" s="9" t="str">
        <f t="shared" si="150"/>
        <v xml:space="preserve"> </v>
      </c>
      <c r="U1947" s="9" t="str">
        <f t="shared" si="151"/>
        <v>　</v>
      </c>
      <c r="V1947" s="9" t="str">
        <f t="shared" si="152"/>
        <v xml:space="preserve"> </v>
      </c>
      <c r="W1947" s="9">
        <f t="shared" si="153"/>
        <v>0</v>
      </c>
      <c r="X1947" s="8" t="str">
        <f t="shared" si="154"/>
        <v/>
      </c>
    </row>
    <row r="1948" spans="1:24" ht="57" customHeight="1" x14ac:dyDescent="0.15">
      <c r="A1948" s="44"/>
      <c r="B1948" s="11"/>
      <c r="C1948" s="17"/>
      <c r="D1948" s="17"/>
      <c r="E1948" s="16"/>
      <c r="F1948" s="15"/>
      <c r="G1948" s="14"/>
      <c r="H1948" s="13" t="str">
        <f>IF(F1948="","",VLOOKUP(F1948,図書名リスト!$C$3:$W$900,16,0))</f>
        <v/>
      </c>
      <c r="I1948" s="12" t="str">
        <f>IF(F1948="","",VLOOKUP(X1948,図書名リスト!$A$3:$W$900,5,0))</f>
        <v/>
      </c>
      <c r="J1948" s="25" t="str">
        <f>IF(F1948="","",VLOOKUP(X1948,図書名リスト!$A$3:$W$900,9,0))</f>
        <v/>
      </c>
      <c r="K1948" s="24" t="str">
        <f>IF(F1948="","",VLOOKUP(X1948,図書名リスト!$A$3:$W$900,23,0))</f>
        <v/>
      </c>
      <c r="L1948" s="10" t="str">
        <f>IF(F1948="","",VLOOKUP(X1948,図書名リスト!$A$3:$W$900,11,0))</f>
        <v/>
      </c>
      <c r="M1948" s="43" t="str">
        <f>IF(F1948="","",VLOOKUP(X1948,図書名リスト!$A$3:$W$900,14,0))</f>
        <v/>
      </c>
      <c r="N1948" s="10" t="str">
        <f>IF(F1948="","",VLOOKUP(X1948,図書名リスト!$A$3:$W$900,17,0))</f>
        <v/>
      </c>
      <c r="O1948" s="11"/>
      <c r="P1948" s="23" t="str">
        <f>IF(F1948="","",VLOOKUP(X1948,図書名リスト!$A$3:$W$900,21,0))</f>
        <v/>
      </c>
      <c r="Q1948" s="22" t="str">
        <f>IF(F1948="","",VLOOKUP(X1948,図書名リスト!$A$3:$W$900,19,0))</f>
        <v/>
      </c>
      <c r="R1948" s="23" t="str">
        <f>IF(F1948="","",VLOOKUP(X1948,図書名リスト!$A$3:$W$900,20,0))</f>
        <v/>
      </c>
      <c r="S1948" s="22" t="str">
        <f>IF(F1948="","",VLOOKUP(X1948,図書名リスト!$A$3:$W$900,22,0))</f>
        <v/>
      </c>
      <c r="T1948" s="9" t="str">
        <f t="shared" si="150"/>
        <v xml:space="preserve"> </v>
      </c>
      <c r="U1948" s="9" t="str">
        <f t="shared" si="151"/>
        <v>　</v>
      </c>
      <c r="V1948" s="9" t="str">
        <f t="shared" si="152"/>
        <v xml:space="preserve"> </v>
      </c>
      <c r="W1948" s="9">
        <f t="shared" si="153"/>
        <v>0</v>
      </c>
      <c r="X1948" s="8" t="str">
        <f t="shared" si="154"/>
        <v/>
      </c>
    </row>
    <row r="1949" spans="1:24" ht="57" customHeight="1" x14ac:dyDescent="0.15">
      <c r="A1949" s="44"/>
      <c r="B1949" s="11"/>
      <c r="C1949" s="17"/>
      <c r="D1949" s="17"/>
      <c r="E1949" s="16"/>
      <c r="F1949" s="15"/>
      <c r="G1949" s="14"/>
      <c r="H1949" s="13" t="str">
        <f>IF(F1949="","",VLOOKUP(F1949,図書名リスト!$C$3:$W$900,16,0))</f>
        <v/>
      </c>
      <c r="I1949" s="12" t="str">
        <f>IF(F1949="","",VLOOKUP(X1949,図書名リスト!$A$3:$W$900,5,0))</f>
        <v/>
      </c>
      <c r="J1949" s="25" t="str">
        <f>IF(F1949="","",VLOOKUP(X1949,図書名リスト!$A$3:$W$900,9,0))</f>
        <v/>
      </c>
      <c r="K1949" s="24" t="str">
        <f>IF(F1949="","",VLOOKUP(X1949,図書名リスト!$A$3:$W$900,23,0))</f>
        <v/>
      </c>
      <c r="L1949" s="10" t="str">
        <f>IF(F1949="","",VLOOKUP(X1949,図書名リスト!$A$3:$W$900,11,0))</f>
        <v/>
      </c>
      <c r="M1949" s="43" t="str">
        <f>IF(F1949="","",VLOOKUP(X1949,図書名リスト!$A$3:$W$900,14,0))</f>
        <v/>
      </c>
      <c r="N1949" s="10" t="str">
        <f>IF(F1949="","",VLOOKUP(X1949,図書名リスト!$A$3:$W$900,17,0))</f>
        <v/>
      </c>
      <c r="O1949" s="11"/>
      <c r="P1949" s="23" t="str">
        <f>IF(F1949="","",VLOOKUP(X1949,図書名リスト!$A$3:$W$900,21,0))</f>
        <v/>
      </c>
      <c r="Q1949" s="22" t="str">
        <f>IF(F1949="","",VLOOKUP(X1949,図書名リスト!$A$3:$W$900,19,0))</f>
        <v/>
      </c>
      <c r="R1949" s="23" t="str">
        <f>IF(F1949="","",VLOOKUP(X1949,図書名リスト!$A$3:$W$900,20,0))</f>
        <v/>
      </c>
      <c r="S1949" s="22" t="str">
        <f>IF(F1949="","",VLOOKUP(X1949,図書名リスト!$A$3:$W$900,22,0))</f>
        <v/>
      </c>
      <c r="T1949" s="9" t="str">
        <f t="shared" si="150"/>
        <v xml:space="preserve"> </v>
      </c>
      <c r="U1949" s="9" t="str">
        <f t="shared" si="151"/>
        <v>　</v>
      </c>
      <c r="V1949" s="9" t="str">
        <f t="shared" si="152"/>
        <v xml:space="preserve"> </v>
      </c>
      <c r="W1949" s="9">
        <f t="shared" si="153"/>
        <v>0</v>
      </c>
      <c r="X1949" s="8" t="str">
        <f t="shared" si="154"/>
        <v/>
      </c>
    </row>
    <row r="1950" spans="1:24" ht="57" customHeight="1" x14ac:dyDescent="0.15">
      <c r="A1950" s="44"/>
      <c r="B1950" s="11"/>
      <c r="C1950" s="17"/>
      <c r="D1950" s="17"/>
      <c r="E1950" s="16"/>
      <c r="F1950" s="15"/>
      <c r="G1950" s="14"/>
      <c r="H1950" s="13" t="str">
        <f>IF(F1950="","",VLOOKUP(F1950,図書名リスト!$C$3:$W$900,16,0))</f>
        <v/>
      </c>
      <c r="I1950" s="12" t="str">
        <f>IF(F1950="","",VLOOKUP(X1950,図書名リスト!$A$3:$W$900,5,0))</f>
        <v/>
      </c>
      <c r="J1950" s="25" t="str">
        <f>IF(F1950="","",VLOOKUP(X1950,図書名リスト!$A$3:$W$900,9,0))</f>
        <v/>
      </c>
      <c r="K1950" s="24" t="str">
        <f>IF(F1950="","",VLOOKUP(X1950,図書名リスト!$A$3:$W$900,23,0))</f>
        <v/>
      </c>
      <c r="L1950" s="10" t="str">
        <f>IF(F1950="","",VLOOKUP(X1950,図書名リスト!$A$3:$W$900,11,0))</f>
        <v/>
      </c>
      <c r="M1950" s="43" t="str">
        <f>IF(F1950="","",VLOOKUP(X1950,図書名リスト!$A$3:$W$900,14,0))</f>
        <v/>
      </c>
      <c r="N1950" s="10" t="str">
        <f>IF(F1950="","",VLOOKUP(X1950,図書名リスト!$A$3:$W$900,17,0))</f>
        <v/>
      </c>
      <c r="O1950" s="11"/>
      <c r="P1950" s="23" t="str">
        <f>IF(F1950="","",VLOOKUP(X1950,図書名リスト!$A$3:$W$900,21,0))</f>
        <v/>
      </c>
      <c r="Q1950" s="22" t="str">
        <f>IF(F1950="","",VLOOKUP(X1950,図書名リスト!$A$3:$W$900,19,0))</f>
        <v/>
      </c>
      <c r="R1950" s="23" t="str">
        <f>IF(F1950="","",VLOOKUP(X1950,図書名リスト!$A$3:$W$900,20,0))</f>
        <v/>
      </c>
      <c r="S1950" s="22" t="str">
        <f>IF(F1950="","",VLOOKUP(X1950,図書名リスト!$A$3:$W$900,22,0))</f>
        <v/>
      </c>
      <c r="T1950" s="9" t="str">
        <f t="shared" si="150"/>
        <v xml:space="preserve"> </v>
      </c>
      <c r="U1950" s="9" t="str">
        <f t="shared" si="151"/>
        <v>　</v>
      </c>
      <c r="V1950" s="9" t="str">
        <f t="shared" si="152"/>
        <v xml:space="preserve"> </v>
      </c>
      <c r="W1950" s="9">
        <f t="shared" si="153"/>
        <v>0</v>
      </c>
      <c r="X1950" s="8" t="str">
        <f t="shared" si="154"/>
        <v/>
      </c>
    </row>
    <row r="1951" spans="1:24" ht="57" customHeight="1" x14ac:dyDescent="0.15">
      <c r="A1951" s="44"/>
      <c r="B1951" s="11"/>
      <c r="C1951" s="17"/>
      <c r="D1951" s="17"/>
      <c r="E1951" s="16"/>
      <c r="F1951" s="15"/>
      <c r="G1951" s="14"/>
      <c r="H1951" s="13" t="str">
        <f>IF(F1951="","",VLOOKUP(F1951,図書名リスト!$C$3:$W$900,16,0))</f>
        <v/>
      </c>
      <c r="I1951" s="12" t="str">
        <f>IF(F1951="","",VLOOKUP(X1951,図書名リスト!$A$3:$W$900,5,0))</f>
        <v/>
      </c>
      <c r="J1951" s="25" t="str">
        <f>IF(F1951="","",VLOOKUP(X1951,図書名リスト!$A$3:$W$900,9,0))</f>
        <v/>
      </c>
      <c r="K1951" s="24" t="str">
        <f>IF(F1951="","",VLOOKUP(X1951,図書名リスト!$A$3:$W$900,23,0))</f>
        <v/>
      </c>
      <c r="L1951" s="10" t="str">
        <f>IF(F1951="","",VLOOKUP(X1951,図書名リスト!$A$3:$W$900,11,0))</f>
        <v/>
      </c>
      <c r="M1951" s="43" t="str">
        <f>IF(F1951="","",VLOOKUP(X1951,図書名リスト!$A$3:$W$900,14,0))</f>
        <v/>
      </c>
      <c r="N1951" s="10" t="str">
        <f>IF(F1951="","",VLOOKUP(X1951,図書名リスト!$A$3:$W$900,17,0))</f>
        <v/>
      </c>
      <c r="O1951" s="11"/>
      <c r="P1951" s="23" t="str">
        <f>IF(F1951="","",VLOOKUP(X1951,図書名リスト!$A$3:$W$900,21,0))</f>
        <v/>
      </c>
      <c r="Q1951" s="22" t="str">
        <f>IF(F1951="","",VLOOKUP(X1951,図書名リスト!$A$3:$W$900,19,0))</f>
        <v/>
      </c>
      <c r="R1951" s="23" t="str">
        <f>IF(F1951="","",VLOOKUP(X1951,図書名リスト!$A$3:$W$900,20,0))</f>
        <v/>
      </c>
      <c r="S1951" s="22" t="str">
        <f>IF(F1951="","",VLOOKUP(X1951,図書名リスト!$A$3:$W$900,22,0))</f>
        <v/>
      </c>
      <c r="T1951" s="9" t="str">
        <f t="shared" si="150"/>
        <v xml:space="preserve"> </v>
      </c>
      <c r="U1951" s="9" t="str">
        <f t="shared" si="151"/>
        <v>　</v>
      </c>
      <c r="V1951" s="9" t="str">
        <f t="shared" si="152"/>
        <v xml:space="preserve"> </v>
      </c>
      <c r="W1951" s="9">
        <f t="shared" si="153"/>
        <v>0</v>
      </c>
      <c r="X1951" s="8" t="str">
        <f t="shared" si="154"/>
        <v/>
      </c>
    </row>
    <row r="1952" spans="1:24" ht="57" customHeight="1" x14ac:dyDescent="0.15">
      <c r="A1952" s="44"/>
      <c r="B1952" s="11"/>
      <c r="C1952" s="17"/>
      <c r="D1952" s="17"/>
      <c r="E1952" s="16"/>
      <c r="F1952" s="15"/>
      <c r="G1952" s="14"/>
      <c r="H1952" s="13" t="str">
        <f>IF(F1952="","",VLOOKUP(F1952,図書名リスト!$C$3:$W$900,16,0))</f>
        <v/>
      </c>
      <c r="I1952" s="12" t="str">
        <f>IF(F1952="","",VLOOKUP(X1952,図書名リスト!$A$3:$W$900,5,0))</f>
        <v/>
      </c>
      <c r="J1952" s="25" t="str">
        <f>IF(F1952="","",VLOOKUP(X1952,図書名リスト!$A$3:$W$900,9,0))</f>
        <v/>
      </c>
      <c r="K1952" s="24" t="str">
        <f>IF(F1952="","",VLOOKUP(X1952,図書名リスト!$A$3:$W$900,23,0))</f>
        <v/>
      </c>
      <c r="L1952" s="10" t="str">
        <f>IF(F1952="","",VLOOKUP(X1952,図書名リスト!$A$3:$W$900,11,0))</f>
        <v/>
      </c>
      <c r="M1952" s="43" t="str">
        <f>IF(F1952="","",VLOOKUP(X1952,図書名リスト!$A$3:$W$900,14,0))</f>
        <v/>
      </c>
      <c r="N1952" s="10" t="str">
        <f>IF(F1952="","",VLOOKUP(X1952,図書名リスト!$A$3:$W$900,17,0))</f>
        <v/>
      </c>
      <c r="O1952" s="11"/>
      <c r="P1952" s="23" t="str">
        <f>IF(F1952="","",VLOOKUP(X1952,図書名リスト!$A$3:$W$900,21,0))</f>
        <v/>
      </c>
      <c r="Q1952" s="22" t="str">
        <f>IF(F1952="","",VLOOKUP(X1952,図書名リスト!$A$3:$W$900,19,0))</f>
        <v/>
      </c>
      <c r="R1952" s="23" t="str">
        <f>IF(F1952="","",VLOOKUP(X1952,図書名リスト!$A$3:$W$900,20,0))</f>
        <v/>
      </c>
      <c r="S1952" s="22" t="str">
        <f>IF(F1952="","",VLOOKUP(X1952,図書名リスト!$A$3:$W$900,22,0))</f>
        <v/>
      </c>
      <c r="T1952" s="9" t="str">
        <f t="shared" si="150"/>
        <v xml:space="preserve"> </v>
      </c>
      <c r="U1952" s="9" t="str">
        <f t="shared" si="151"/>
        <v>　</v>
      </c>
      <c r="V1952" s="9" t="str">
        <f t="shared" si="152"/>
        <v xml:space="preserve"> </v>
      </c>
      <c r="W1952" s="9">
        <f t="shared" si="153"/>
        <v>0</v>
      </c>
      <c r="X1952" s="8" t="str">
        <f t="shared" si="154"/>
        <v/>
      </c>
    </row>
    <row r="1953" spans="1:24" ht="57" customHeight="1" x14ac:dyDescent="0.15">
      <c r="A1953" s="44"/>
      <c r="B1953" s="11"/>
      <c r="C1953" s="17"/>
      <c r="D1953" s="17"/>
      <c r="E1953" s="16"/>
      <c r="F1953" s="15"/>
      <c r="G1953" s="14"/>
      <c r="H1953" s="13" t="str">
        <f>IF(F1953="","",VLOOKUP(F1953,図書名リスト!$C$3:$W$900,16,0))</f>
        <v/>
      </c>
      <c r="I1953" s="12" t="str">
        <f>IF(F1953="","",VLOOKUP(X1953,図書名リスト!$A$3:$W$900,5,0))</f>
        <v/>
      </c>
      <c r="J1953" s="25" t="str">
        <f>IF(F1953="","",VLOOKUP(X1953,図書名リスト!$A$3:$W$900,9,0))</f>
        <v/>
      </c>
      <c r="K1953" s="24" t="str">
        <f>IF(F1953="","",VLOOKUP(X1953,図書名リスト!$A$3:$W$900,23,0))</f>
        <v/>
      </c>
      <c r="L1953" s="10" t="str">
        <f>IF(F1953="","",VLOOKUP(X1953,図書名リスト!$A$3:$W$900,11,0))</f>
        <v/>
      </c>
      <c r="M1953" s="43" t="str">
        <f>IF(F1953="","",VLOOKUP(X1953,図書名リスト!$A$3:$W$900,14,0))</f>
        <v/>
      </c>
      <c r="N1953" s="10" t="str">
        <f>IF(F1953="","",VLOOKUP(X1953,図書名リスト!$A$3:$W$900,17,0))</f>
        <v/>
      </c>
      <c r="O1953" s="11"/>
      <c r="P1953" s="23" t="str">
        <f>IF(F1953="","",VLOOKUP(X1953,図書名リスト!$A$3:$W$900,21,0))</f>
        <v/>
      </c>
      <c r="Q1953" s="22" t="str">
        <f>IF(F1953="","",VLOOKUP(X1953,図書名リスト!$A$3:$W$900,19,0))</f>
        <v/>
      </c>
      <c r="R1953" s="23" t="str">
        <f>IF(F1953="","",VLOOKUP(X1953,図書名リスト!$A$3:$W$900,20,0))</f>
        <v/>
      </c>
      <c r="S1953" s="22" t="str">
        <f>IF(F1953="","",VLOOKUP(X1953,図書名リスト!$A$3:$W$900,22,0))</f>
        <v/>
      </c>
      <c r="T1953" s="9" t="str">
        <f t="shared" si="150"/>
        <v xml:space="preserve"> </v>
      </c>
      <c r="U1953" s="9" t="str">
        <f t="shared" si="151"/>
        <v>　</v>
      </c>
      <c r="V1953" s="9" t="str">
        <f t="shared" si="152"/>
        <v xml:space="preserve"> </v>
      </c>
      <c r="W1953" s="9">
        <f t="shared" si="153"/>
        <v>0</v>
      </c>
      <c r="X1953" s="8" t="str">
        <f t="shared" si="154"/>
        <v/>
      </c>
    </row>
    <row r="1954" spans="1:24" ht="57" customHeight="1" x14ac:dyDescent="0.15">
      <c r="A1954" s="44"/>
      <c r="B1954" s="11"/>
      <c r="C1954" s="17"/>
      <c r="D1954" s="17"/>
      <c r="E1954" s="16"/>
      <c r="F1954" s="15"/>
      <c r="G1954" s="14"/>
      <c r="H1954" s="13" t="str">
        <f>IF(F1954="","",VLOOKUP(F1954,図書名リスト!$C$3:$W$900,16,0))</f>
        <v/>
      </c>
      <c r="I1954" s="12" t="str">
        <f>IF(F1954="","",VLOOKUP(X1954,図書名リスト!$A$3:$W$900,5,0))</f>
        <v/>
      </c>
      <c r="J1954" s="25" t="str">
        <f>IF(F1954="","",VLOOKUP(X1954,図書名リスト!$A$3:$W$900,9,0))</f>
        <v/>
      </c>
      <c r="K1954" s="24" t="str">
        <f>IF(F1954="","",VLOOKUP(X1954,図書名リスト!$A$3:$W$900,23,0))</f>
        <v/>
      </c>
      <c r="L1954" s="10" t="str">
        <f>IF(F1954="","",VLOOKUP(X1954,図書名リスト!$A$3:$W$900,11,0))</f>
        <v/>
      </c>
      <c r="M1954" s="43" t="str">
        <f>IF(F1954="","",VLOOKUP(X1954,図書名リスト!$A$3:$W$900,14,0))</f>
        <v/>
      </c>
      <c r="N1954" s="10" t="str">
        <f>IF(F1954="","",VLOOKUP(X1954,図書名リスト!$A$3:$W$900,17,0))</f>
        <v/>
      </c>
      <c r="O1954" s="11"/>
      <c r="P1954" s="23" t="str">
        <f>IF(F1954="","",VLOOKUP(X1954,図書名リスト!$A$3:$W$900,21,0))</f>
        <v/>
      </c>
      <c r="Q1954" s="22" t="str">
        <f>IF(F1954="","",VLOOKUP(X1954,図書名リスト!$A$3:$W$900,19,0))</f>
        <v/>
      </c>
      <c r="R1954" s="23" t="str">
        <f>IF(F1954="","",VLOOKUP(X1954,図書名リスト!$A$3:$W$900,20,0))</f>
        <v/>
      </c>
      <c r="S1954" s="22" t="str">
        <f>IF(F1954="","",VLOOKUP(X1954,図書名リスト!$A$3:$W$900,22,0))</f>
        <v/>
      </c>
      <c r="T1954" s="9" t="str">
        <f t="shared" si="150"/>
        <v xml:space="preserve"> </v>
      </c>
      <c r="U1954" s="9" t="str">
        <f t="shared" si="151"/>
        <v>　</v>
      </c>
      <c r="V1954" s="9" t="str">
        <f t="shared" si="152"/>
        <v xml:space="preserve"> </v>
      </c>
      <c r="W1954" s="9">
        <f t="shared" si="153"/>
        <v>0</v>
      </c>
      <c r="X1954" s="8" t="str">
        <f t="shared" si="154"/>
        <v/>
      </c>
    </row>
    <row r="1955" spans="1:24" ht="57" customHeight="1" x14ac:dyDescent="0.15">
      <c r="A1955" s="44"/>
      <c r="B1955" s="11"/>
      <c r="C1955" s="17"/>
      <c r="D1955" s="17"/>
      <c r="E1955" s="16"/>
      <c r="F1955" s="15"/>
      <c r="G1955" s="14"/>
      <c r="H1955" s="13" t="str">
        <f>IF(F1955="","",VLOOKUP(F1955,図書名リスト!$C$3:$W$900,16,0))</f>
        <v/>
      </c>
      <c r="I1955" s="12" t="str">
        <f>IF(F1955="","",VLOOKUP(X1955,図書名リスト!$A$3:$W$900,5,0))</f>
        <v/>
      </c>
      <c r="J1955" s="25" t="str">
        <f>IF(F1955="","",VLOOKUP(X1955,図書名リスト!$A$3:$W$900,9,0))</f>
        <v/>
      </c>
      <c r="K1955" s="24" t="str">
        <f>IF(F1955="","",VLOOKUP(X1955,図書名リスト!$A$3:$W$900,23,0))</f>
        <v/>
      </c>
      <c r="L1955" s="10" t="str">
        <f>IF(F1955="","",VLOOKUP(X1955,図書名リスト!$A$3:$W$900,11,0))</f>
        <v/>
      </c>
      <c r="M1955" s="43" t="str">
        <f>IF(F1955="","",VLOOKUP(X1955,図書名リスト!$A$3:$W$900,14,0))</f>
        <v/>
      </c>
      <c r="N1955" s="10" t="str">
        <f>IF(F1955="","",VLOOKUP(X1955,図書名リスト!$A$3:$W$900,17,0))</f>
        <v/>
      </c>
      <c r="O1955" s="11"/>
      <c r="P1955" s="23" t="str">
        <f>IF(F1955="","",VLOOKUP(X1955,図書名リスト!$A$3:$W$900,21,0))</f>
        <v/>
      </c>
      <c r="Q1955" s="22" t="str">
        <f>IF(F1955="","",VLOOKUP(X1955,図書名リスト!$A$3:$W$900,19,0))</f>
        <v/>
      </c>
      <c r="R1955" s="23" t="str">
        <f>IF(F1955="","",VLOOKUP(X1955,図書名リスト!$A$3:$W$900,20,0))</f>
        <v/>
      </c>
      <c r="S1955" s="22" t="str">
        <f>IF(F1955="","",VLOOKUP(X1955,図書名リスト!$A$3:$W$900,22,0))</f>
        <v/>
      </c>
      <c r="T1955" s="9" t="str">
        <f t="shared" si="150"/>
        <v xml:space="preserve"> </v>
      </c>
      <c r="U1955" s="9" t="str">
        <f t="shared" si="151"/>
        <v>　</v>
      </c>
      <c r="V1955" s="9" t="str">
        <f t="shared" si="152"/>
        <v xml:space="preserve"> </v>
      </c>
      <c r="W1955" s="9">
        <f t="shared" si="153"/>
        <v>0</v>
      </c>
      <c r="X1955" s="8" t="str">
        <f t="shared" si="154"/>
        <v/>
      </c>
    </row>
    <row r="1956" spans="1:24" ht="57" customHeight="1" x14ac:dyDescent="0.15">
      <c r="A1956" s="44"/>
      <c r="B1956" s="11"/>
      <c r="C1956" s="17"/>
      <c r="D1956" s="17"/>
      <c r="E1956" s="16"/>
      <c r="F1956" s="15"/>
      <c r="G1956" s="14"/>
      <c r="H1956" s="13" t="str">
        <f>IF(F1956="","",VLOOKUP(F1956,図書名リスト!$C$3:$W$900,16,0))</f>
        <v/>
      </c>
      <c r="I1956" s="12" t="str">
        <f>IF(F1956="","",VLOOKUP(X1956,図書名リスト!$A$3:$W$900,5,0))</f>
        <v/>
      </c>
      <c r="J1956" s="25" t="str">
        <f>IF(F1956="","",VLOOKUP(X1956,図書名リスト!$A$3:$W$900,9,0))</f>
        <v/>
      </c>
      <c r="K1956" s="24" t="str">
        <f>IF(F1956="","",VLOOKUP(X1956,図書名リスト!$A$3:$W$900,23,0))</f>
        <v/>
      </c>
      <c r="L1956" s="10" t="str">
        <f>IF(F1956="","",VLOOKUP(X1956,図書名リスト!$A$3:$W$900,11,0))</f>
        <v/>
      </c>
      <c r="M1956" s="43" t="str">
        <f>IF(F1956="","",VLOOKUP(X1956,図書名リスト!$A$3:$W$900,14,0))</f>
        <v/>
      </c>
      <c r="N1956" s="10" t="str">
        <f>IF(F1956="","",VLOOKUP(X1956,図書名リスト!$A$3:$W$900,17,0))</f>
        <v/>
      </c>
      <c r="O1956" s="11"/>
      <c r="P1956" s="23" t="str">
        <f>IF(F1956="","",VLOOKUP(X1956,図書名リスト!$A$3:$W$900,21,0))</f>
        <v/>
      </c>
      <c r="Q1956" s="22" t="str">
        <f>IF(F1956="","",VLOOKUP(X1956,図書名リスト!$A$3:$W$900,19,0))</f>
        <v/>
      </c>
      <c r="R1956" s="23" t="str">
        <f>IF(F1956="","",VLOOKUP(X1956,図書名リスト!$A$3:$W$900,20,0))</f>
        <v/>
      </c>
      <c r="S1956" s="22" t="str">
        <f>IF(F1956="","",VLOOKUP(X1956,図書名リスト!$A$3:$W$900,22,0))</f>
        <v/>
      </c>
      <c r="T1956" s="9" t="str">
        <f t="shared" si="150"/>
        <v xml:space="preserve"> </v>
      </c>
      <c r="U1956" s="9" t="str">
        <f t="shared" si="151"/>
        <v>　</v>
      </c>
      <c r="V1956" s="9" t="str">
        <f t="shared" si="152"/>
        <v xml:space="preserve"> </v>
      </c>
      <c r="W1956" s="9">
        <f t="shared" si="153"/>
        <v>0</v>
      </c>
      <c r="X1956" s="8" t="str">
        <f t="shared" si="154"/>
        <v/>
      </c>
    </row>
    <row r="1957" spans="1:24" ht="57" customHeight="1" x14ac:dyDescent="0.15">
      <c r="A1957" s="44"/>
      <c r="B1957" s="11"/>
      <c r="C1957" s="17"/>
      <c r="D1957" s="17"/>
      <c r="E1957" s="16"/>
      <c r="F1957" s="15"/>
      <c r="G1957" s="14"/>
      <c r="H1957" s="13" t="str">
        <f>IF(F1957="","",VLOOKUP(F1957,図書名リスト!$C$3:$W$900,16,0))</f>
        <v/>
      </c>
      <c r="I1957" s="12" t="str">
        <f>IF(F1957="","",VLOOKUP(X1957,図書名リスト!$A$3:$W$900,5,0))</f>
        <v/>
      </c>
      <c r="J1957" s="25" t="str">
        <f>IF(F1957="","",VLOOKUP(X1957,図書名リスト!$A$3:$W$900,9,0))</f>
        <v/>
      </c>
      <c r="K1957" s="24" t="str">
        <f>IF(F1957="","",VLOOKUP(X1957,図書名リスト!$A$3:$W$900,23,0))</f>
        <v/>
      </c>
      <c r="L1957" s="10" t="str">
        <f>IF(F1957="","",VLOOKUP(X1957,図書名リスト!$A$3:$W$900,11,0))</f>
        <v/>
      </c>
      <c r="M1957" s="43" t="str">
        <f>IF(F1957="","",VLOOKUP(X1957,図書名リスト!$A$3:$W$900,14,0))</f>
        <v/>
      </c>
      <c r="N1957" s="10" t="str">
        <f>IF(F1957="","",VLOOKUP(X1957,図書名リスト!$A$3:$W$900,17,0))</f>
        <v/>
      </c>
      <c r="O1957" s="11"/>
      <c r="P1957" s="23" t="str">
        <f>IF(F1957="","",VLOOKUP(X1957,図書名リスト!$A$3:$W$900,21,0))</f>
        <v/>
      </c>
      <c r="Q1957" s="22" t="str">
        <f>IF(F1957="","",VLOOKUP(X1957,図書名リスト!$A$3:$W$900,19,0))</f>
        <v/>
      </c>
      <c r="R1957" s="23" t="str">
        <f>IF(F1957="","",VLOOKUP(X1957,図書名リスト!$A$3:$W$900,20,0))</f>
        <v/>
      </c>
      <c r="S1957" s="22" t="str">
        <f>IF(F1957="","",VLOOKUP(X1957,図書名リスト!$A$3:$W$900,22,0))</f>
        <v/>
      </c>
      <c r="T1957" s="9" t="str">
        <f t="shared" si="150"/>
        <v xml:space="preserve"> </v>
      </c>
      <c r="U1957" s="9" t="str">
        <f t="shared" si="151"/>
        <v>　</v>
      </c>
      <c r="V1957" s="9" t="str">
        <f t="shared" si="152"/>
        <v xml:space="preserve"> </v>
      </c>
      <c r="W1957" s="9">
        <f t="shared" si="153"/>
        <v>0</v>
      </c>
      <c r="X1957" s="8" t="str">
        <f t="shared" si="154"/>
        <v/>
      </c>
    </row>
    <row r="1958" spans="1:24" ht="57" customHeight="1" x14ac:dyDescent="0.15">
      <c r="A1958" s="44"/>
      <c r="B1958" s="11"/>
      <c r="C1958" s="17"/>
      <c r="D1958" s="17"/>
      <c r="E1958" s="16"/>
      <c r="F1958" s="15"/>
      <c r="G1958" s="14"/>
      <c r="H1958" s="13" t="str">
        <f>IF(F1958="","",VLOOKUP(F1958,図書名リスト!$C$3:$W$900,16,0))</f>
        <v/>
      </c>
      <c r="I1958" s="12" t="str">
        <f>IF(F1958="","",VLOOKUP(X1958,図書名リスト!$A$3:$W$900,5,0))</f>
        <v/>
      </c>
      <c r="J1958" s="25" t="str">
        <f>IF(F1958="","",VLOOKUP(X1958,図書名リスト!$A$3:$W$900,9,0))</f>
        <v/>
      </c>
      <c r="K1958" s="24" t="str">
        <f>IF(F1958="","",VLOOKUP(X1958,図書名リスト!$A$3:$W$900,23,0))</f>
        <v/>
      </c>
      <c r="L1958" s="10" t="str">
        <f>IF(F1958="","",VLOOKUP(X1958,図書名リスト!$A$3:$W$900,11,0))</f>
        <v/>
      </c>
      <c r="M1958" s="43" t="str">
        <f>IF(F1958="","",VLOOKUP(X1958,図書名リスト!$A$3:$W$900,14,0))</f>
        <v/>
      </c>
      <c r="N1958" s="10" t="str">
        <f>IF(F1958="","",VLOOKUP(X1958,図書名リスト!$A$3:$W$900,17,0))</f>
        <v/>
      </c>
      <c r="O1958" s="11"/>
      <c r="P1958" s="23" t="str">
        <f>IF(F1958="","",VLOOKUP(X1958,図書名リスト!$A$3:$W$900,21,0))</f>
        <v/>
      </c>
      <c r="Q1958" s="22" t="str">
        <f>IF(F1958="","",VLOOKUP(X1958,図書名リスト!$A$3:$W$900,19,0))</f>
        <v/>
      </c>
      <c r="R1958" s="23" t="str">
        <f>IF(F1958="","",VLOOKUP(X1958,図書名リスト!$A$3:$W$900,20,0))</f>
        <v/>
      </c>
      <c r="S1958" s="22" t="str">
        <f>IF(F1958="","",VLOOKUP(X1958,図書名リスト!$A$3:$W$900,22,0))</f>
        <v/>
      </c>
      <c r="T1958" s="9" t="str">
        <f t="shared" si="150"/>
        <v xml:space="preserve"> </v>
      </c>
      <c r="U1958" s="9" t="str">
        <f t="shared" si="151"/>
        <v>　</v>
      </c>
      <c r="V1958" s="9" t="str">
        <f t="shared" si="152"/>
        <v xml:space="preserve"> </v>
      </c>
      <c r="W1958" s="9">
        <f t="shared" si="153"/>
        <v>0</v>
      </c>
      <c r="X1958" s="8" t="str">
        <f t="shared" si="154"/>
        <v/>
      </c>
    </row>
    <row r="1959" spans="1:24" ht="57" customHeight="1" x14ac:dyDescent="0.15">
      <c r="A1959" s="44"/>
      <c r="B1959" s="11"/>
      <c r="C1959" s="17"/>
      <c r="D1959" s="17"/>
      <c r="E1959" s="16"/>
      <c r="F1959" s="15"/>
      <c r="G1959" s="14"/>
      <c r="H1959" s="13" t="str">
        <f>IF(F1959="","",VLOOKUP(F1959,図書名リスト!$C$3:$W$900,16,0))</f>
        <v/>
      </c>
      <c r="I1959" s="12" t="str">
        <f>IF(F1959="","",VLOOKUP(X1959,図書名リスト!$A$3:$W$900,5,0))</f>
        <v/>
      </c>
      <c r="J1959" s="25" t="str">
        <f>IF(F1959="","",VLOOKUP(X1959,図書名リスト!$A$3:$W$900,9,0))</f>
        <v/>
      </c>
      <c r="K1959" s="24" t="str">
        <f>IF(F1959="","",VLOOKUP(X1959,図書名リスト!$A$3:$W$900,23,0))</f>
        <v/>
      </c>
      <c r="L1959" s="10" t="str">
        <f>IF(F1959="","",VLOOKUP(X1959,図書名リスト!$A$3:$W$900,11,0))</f>
        <v/>
      </c>
      <c r="M1959" s="43" t="str">
        <f>IF(F1959="","",VLOOKUP(X1959,図書名リスト!$A$3:$W$900,14,0))</f>
        <v/>
      </c>
      <c r="N1959" s="10" t="str">
        <f>IF(F1959="","",VLOOKUP(X1959,図書名リスト!$A$3:$W$900,17,0))</f>
        <v/>
      </c>
      <c r="O1959" s="11"/>
      <c r="P1959" s="23" t="str">
        <f>IF(F1959="","",VLOOKUP(X1959,図書名リスト!$A$3:$W$900,21,0))</f>
        <v/>
      </c>
      <c r="Q1959" s="22" t="str">
        <f>IF(F1959="","",VLOOKUP(X1959,図書名リスト!$A$3:$W$900,19,0))</f>
        <v/>
      </c>
      <c r="R1959" s="23" t="str">
        <f>IF(F1959="","",VLOOKUP(X1959,図書名リスト!$A$3:$W$900,20,0))</f>
        <v/>
      </c>
      <c r="S1959" s="22" t="str">
        <f>IF(F1959="","",VLOOKUP(X1959,図書名リスト!$A$3:$W$900,22,0))</f>
        <v/>
      </c>
      <c r="T1959" s="9" t="str">
        <f t="shared" si="150"/>
        <v xml:space="preserve"> </v>
      </c>
      <c r="U1959" s="9" t="str">
        <f t="shared" si="151"/>
        <v>　</v>
      </c>
      <c r="V1959" s="9" t="str">
        <f t="shared" si="152"/>
        <v xml:space="preserve"> </v>
      </c>
      <c r="W1959" s="9">
        <f t="shared" si="153"/>
        <v>0</v>
      </c>
      <c r="X1959" s="8" t="str">
        <f t="shared" si="154"/>
        <v/>
      </c>
    </row>
    <row r="1960" spans="1:24" ht="57" customHeight="1" x14ac:dyDescent="0.15">
      <c r="A1960" s="44"/>
      <c r="B1960" s="11"/>
      <c r="C1960" s="17"/>
      <c r="D1960" s="17"/>
      <c r="E1960" s="16"/>
      <c r="F1960" s="15"/>
      <c r="G1960" s="14"/>
      <c r="H1960" s="13" t="str">
        <f>IF(F1960="","",VLOOKUP(F1960,図書名リスト!$C$3:$W$900,16,0))</f>
        <v/>
      </c>
      <c r="I1960" s="12" t="str">
        <f>IF(F1960="","",VLOOKUP(X1960,図書名リスト!$A$3:$W$900,5,0))</f>
        <v/>
      </c>
      <c r="J1960" s="25" t="str">
        <f>IF(F1960="","",VLOOKUP(X1960,図書名リスト!$A$3:$W$900,9,0))</f>
        <v/>
      </c>
      <c r="K1960" s="24" t="str">
        <f>IF(F1960="","",VLOOKUP(X1960,図書名リスト!$A$3:$W$900,23,0))</f>
        <v/>
      </c>
      <c r="L1960" s="10" t="str">
        <f>IF(F1960="","",VLOOKUP(X1960,図書名リスト!$A$3:$W$900,11,0))</f>
        <v/>
      </c>
      <c r="M1960" s="43" t="str">
        <f>IF(F1960="","",VLOOKUP(X1960,図書名リスト!$A$3:$W$900,14,0))</f>
        <v/>
      </c>
      <c r="N1960" s="10" t="str">
        <f>IF(F1960="","",VLOOKUP(X1960,図書名リスト!$A$3:$W$900,17,0))</f>
        <v/>
      </c>
      <c r="O1960" s="11"/>
      <c r="P1960" s="23" t="str">
        <f>IF(F1960="","",VLOOKUP(X1960,図書名リスト!$A$3:$W$900,21,0))</f>
        <v/>
      </c>
      <c r="Q1960" s="22" t="str">
        <f>IF(F1960="","",VLOOKUP(X1960,図書名リスト!$A$3:$W$900,19,0))</f>
        <v/>
      </c>
      <c r="R1960" s="23" t="str">
        <f>IF(F1960="","",VLOOKUP(X1960,図書名リスト!$A$3:$W$900,20,0))</f>
        <v/>
      </c>
      <c r="S1960" s="22" t="str">
        <f>IF(F1960="","",VLOOKUP(X1960,図書名リスト!$A$3:$W$900,22,0))</f>
        <v/>
      </c>
      <c r="T1960" s="9" t="str">
        <f t="shared" si="150"/>
        <v xml:space="preserve"> </v>
      </c>
      <c r="U1960" s="9" t="str">
        <f t="shared" si="151"/>
        <v>　</v>
      </c>
      <c r="V1960" s="9" t="str">
        <f t="shared" si="152"/>
        <v xml:space="preserve"> </v>
      </c>
      <c r="W1960" s="9">
        <f t="shared" si="153"/>
        <v>0</v>
      </c>
      <c r="X1960" s="8" t="str">
        <f t="shared" si="154"/>
        <v/>
      </c>
    </row>
    <row r="1961" spans="1:24" ht="57" customHeight="1" x14ac:dyDescent="0.15">
      <c r="A1961" s="44"/>
      <c r="B1961" s="11"/>
      <c r="C1961" s="17"/>
      <c r="D1961" s="17"/>
      <c r="E1961" s="16"/>
      <c r="F1961" s="15"/>
      <c r="G1961" s="14"/>
      <c r="H1961" s="13" t="str">
        <f>IF(F1961="","",VLOOKUP(F1961,図書名リスト!$C$3:$W$900,16,0))</f>
        <v/>
      </c>
      <c r="I1961" s="12" t="str">
        <f>IF(F1961="","",VLOOKUP(X1961,図書名リスト!$A$3:$W$900,5,0))</f>
        <v/>
      </c>
      <c r="J1961" s="25" t="str">
        <f>IF(F1961="","",VLOOKUP(X1961,図書名リスト!$A$3:$W$900,9,0))</f>
        <v/>
      </c>
      <c r="K1961" s="24" t="str">
        <f>IF(F1961="","",VLOOKUP(X1961,図書名リスト!$A$3:$W$900,23,0))</f>
        <v/>
      </c>
      <c r="L1961" s="10" t="str">
        <f>IF(F1961="","",VLOOKUP(X1961,図書名リスト!$A$3:$W$900,11,0))</f>
        <v/>
      </c>
      <c r="M1961" s="43" t="str">
        <f>IF(F1961="","",VLOOKUP(X1961,図書名リスト!$A$3:$W$900,14,0))</f>
        <v/>
      </c>
      <c r="N1961" s="10" t="str">
        <f>IF(F1961="","",VLOOKUP(X1961,図書名リスト!$A$3:$W$900,17,0))</f>
        <v/>
      </c>
      <c r="O1961" s="11"/>
      <c r="P1961" s="23" t="str">
        <f>IF(F1961="","",VLOOKUP(X1961,図書名リスト!$A$3:$W$900,21,0))</f>
        <v/>
      </c>
      <c r="Q1961" s="22" t="str">
        <f>IF(F1961="","",VLOOKUP(X1961,図書名リスト!$A$3:$W$900,19,0))</f>
        <v/>
      </c>
      <c r="R1961" s="23" t="str">
        <f>IF(F1961="","",VLOOKUP(X1961,図書名リスト!$A$3:$W$900,20,0))</f>
        <v/>
      </c>
      <c r="S1961" s="22" t="str">
        <f>IF(F1961="","",VLOOKUP(X1961,図書名リスト!$A$3:$W$900,22,0))</f>
        <v/>
      </c>
      <c r="T1961" s="9" t="str">
        <f t="shared" si="150"/>
        <v xml:space="preserve"> </v>
      </c>
      <c r="U1961" s="9" t="str">
        <f t="shared" si="151"/>
        <v>　</v>
      </c>
      <c r="V1961" s="9" t="str">
        <f t="shared" si="152"/>
        <v xml:space="preserve"> </v>
      </c>
      <c r="W1961" s="9">
        <f t="shared" si="153"/>
        <v>0</v>
      </c>
      <c r="X1961" s="8" t="str">
        <f t="shared" si="154"/>
        <v/>
      </c>
    </row>
    <row r="1962" spans="1:24" ht="57" customHeight="1" x14ac:dyDescent="0.15">
      <c r="A1962" s="44"/>
      <c r="B1962" s="11"/>
      <c r="C1962" s="17"/>
      <c r="D1962" s="17"/>
      <c r="E1962" s="16"/>
      <c r="F1962" s="15"/>
      <c r="G1962" s="14"/>
      <c r="H1962" s="13" t="str">
        <f>IF(F1962="","",VLOOKUP(F1962,図書名リスト!$C$3:$W$900,16,0))</f>
        <v/>
      </c>
      <c r="I1962" s="12" t="str">
        <f>IF(F1962="","",VLOOKUP(X1962,図書名リスト!$A$3:$W$900,5,0))</f>
        <v/>
      </c>
      <c r="J1962" s="25" t="str">
        <f>IF(F1962="","",VLOOKUP(X1962,図書名リスト!$A$3:$W$900,9,0))</f>
        <v/>
      </c>
      <c r="K1962" s="24" t="str">
        <f>IF(F1962="","",VLOOKUP(X1962,図書名リスト!$A$3:$W$900,23,0))</f>
        <v/>
      </c>
      <c r="L1962" s="10" t="str">
        <f>IF(F1962="","",VLOOKUP(X1962,図書名リスト!$A$3:$W$900,11,0))</f>
        <v/>
      </c>
      <c r="M1962" s="43" t="str">
        <f>IF(F1962="","",VLOOKUP(X1962,図書名リスト!$A$3:$W$900,14,0))</f>
        <v/>
      </c>
      <c r="N1962" s="10" t="str">
        <f>IF(F1962="","",VLOOKUP(X1962,図書名リスト!$A$3:$W$900,17,0))</f>
        <v/>
      </c>
      <c r="O1962" s="11"/>
      <c r="P1962" s="23" t="str">
        <f>IF(F1962="","",VLOOKUP(X1962,図書名リスト!$A$3:$W$900,21,0))</f>
        <v/>
      </c>
      <c r="Q1962" s="22" t="str">
        <f>IF(F1962="","",VLOOKUP(X1962,図書名リスト!$A$3:$W$900,19,0))</f>
        <v/>
      </c>
      <c r="R1962" s="23" t="str">
        <f>IF(F1962="","",VLOOKUP(X1962,図書名リスト!$A$3:$W$900,20,0))</f>
        <v/>
      </c>
      <c r="S1962" s="22" t="str">
        <f>IF(F1962="","",VLOOKUP(X1962,図書名リスト!$A$3:$W$900,22,0))</f>
        <v/>
      </c>
      <c r="T1962" s="9" t="str">
        <f t="shared" si="150"/>
        <v xml:space="preserve"> </v>
      </c>
      <c r="U1962" s="9" t="str">
        <f t="shared" si="151"/>
        <v>　</v>
      </c>
      <c r="V1962" s="9" t="str">
        <f t="shared" si="152"/>
        <v xml:space="preserve"> </v>
      </c>
      <c r="W1962" s="9">
        <f t="shared" si="153"/>
        <v>0</v>
      </c>
      <c r="X1962" s="8" t="str">
        <f t="shared" si="154"/>
        <v/>
      </c>
    </row>
    <row r="1963" spans="1:24" ht="57" customHeight="1" x14ac:dyDescent="0.15">
      <c r="A1963" s="44"/>
      <c r="B1963" s="11"/>
      <c r="C1963" s="17"/>
      <c r="D1963" s="17"/>
      <c r="E1963" s="16"/>
      <c r="F1963" s="15"/>
      <c r="G1963" s="14"/>
      <c r="H1963" s="13" t="str">
        <f>IF(F1963="","",VLOOKUP(F1963,図書名リスト!$C$3:$W$900,16,0))</f>
        <v/>
      </c>
      <c r="I1963" s="12" t="str">
        <f>IF(F1963="","",VLOOKUP(X1963,図書名リスト!$A$3:$W$900,5,0))</f>
        <v/>
      </c>
      <c r="J1963" s="25" t="str">
        <f>IF(F1963="","",VLOOKUP(X1963,図書名リスト!$A$3:$W$900,9,0))</f>
        <v/>
      </c>
      <c r="K1963" s="24" t="str">
        <f>IF(F1963="","",VLOOKUP(X1963,図書名リスト!$A$3:$W$900,23,0))</f>
        <v/>
      </c>
      <c r="L1963" s="10" t="str">
        <f>IF(F1963="","",VLOOKUP(X1963,図書名リスト!$A$3:$W$900,11,0))</f>
        <v/>
      </c>
      <c r="M1963" s="43" t="str">
        <f>IF(F1963="","",VLOOKUP(X1963,図書名リスト!$A$3:$W$900,14,0))</f>
        <v/>
      </c>
      <c r="N1963" s="10" t="str">
        <f>IF(F1963="","",VLOOKUP(X1963,図書名リスト!$A$3:$W$900,17,0))</f>
        <v/>
      </c>
      <c r="O1963" s="11"/>
      <c r="P1963" s="23" t="str">
        <f>IF(F1963="","",VLOOKUP(X1963,図書名リスト!$A$3:$W$900,21,0))</f>
        <v/>
      </c>
      <c r="Q1963" s="22" t="str">
        <f>IF(F1963="","",VLOOKUP(X1963,図書名リスト!$A$3:$W$900,19,0))</f>
        <v/>
      </c>
      <c r="R1963" s="23" t="str">
        <f>IF(F1963="","",VLOOKUP(X1963,図書名リスト!$A$3:$W$900,20,0))</f>
        <v/>
      </c>
      <c r="S1963" s="22" t="str">
        <f>IF(F1963="","",VLOOKUP(X1963,図書名リスト!$A$3:$W$900,22,0))</f>
        <v/>
      </c>
      <c r="T1963" s="9" t="str">
        <f t="shared" si="150"/>
        <v xml:space="preserve"> </v>
      </c>
      <c r="U1963" s="9" t="str">
        <f t="shared" si="151"/>
        <v>　</v>
      </c>
      <c r="V1963" s="9" t="str">
        <f t="shared" si="152"/>
        <v xml:space="preserve"> </v>
      </c>
      <c r="W1963" s="9">
        <f t="shared" si="153"/>
        <v>0</v>
      </c>
      <c r="X1963" s="8" t="str">
        <f t="shared" si="154"/>
        <v/>
      </c>
    </row>
    <row r="1964" spans="1:24" ht="57" customHeight="1" x14ac:dyDescent="0.15">
      <c r="A1964" s="44"/>
      <c r="B1964" s="11"/>
      <c r="C1964" s="17"/>
      <c r="D1964" s="17"/>
      <c r="E1964" s="16"/>
      <c r="F1964" s="15"/>
      <c r="G1964" s="14"/>
      <c r="H1964" s="13" t="str">
        <f>IF(F1964="","",VLOOKUP(F1964,図書名リスト!$C$3:$W$900,16,0))</f>
        <v/>
      </c>
      <c r="I1964" s="12" t="str">
        <f>IF(F1964="","",VLOOKUP(X1964,図書名リスト!$A$3:$W$900,5,0))</f>
        <v/>
      </c>
      <c r="J1964" s="25" t="str">
        <f>IF(F1964="","",VLOOKUP(X1964,図書名リスト!$A$3:$W$900,9,0))</f>
        <v/>
      </c>
      <c r="K1964" s="24" t="str">
        <f>IF(F1964="","",VLOOKUP(X1964,図書名リスト!$A$3:$W$900,23,0))</f>
        <v/>
      </c>
      <c r="L1964" s="10" t="str">
        <f>IF(F1964="","",VLOOKUP(X1964,図書名リスト!$A$3:$W$900,11,0))</f>
        <v/>
      </c>
      <c r="M1964" s="43" t="str">
        <f>IF(F1964="","",VLOOKUP(X1964,図書名リスト!$A$3:$W$900,14,0))</f>
        <v/>
      </c>
      <c r="N1964" s="10" t="str">
        <f>IF(F1964="","",VLOOKUP(X1964,図書名リスト!$A$3:$W$900,17,0))</f>
        <v/>
      </c>
      <c r="O1964" s="11"/>
      <c r="P1964" s="23" t="str">
        <f>IF(F1964="","",VLOOKUP(X1964,図書名リスト!$A$3:$W$900,21,0))</f>
        <v/>
      </c>
      <c r="Q1964" s="22" t="str">
        <f>IF(F1964="","",VLOOKUP(X1964,図書名リスト!$A$3:$W$900,19,0))</f>
        <v/>
      </c>
      <c r="R1964" s="23" t="str">
        <f>IF(F1964="","",VLOOKUP(X1964,図書名リスト!$A$3:$W$900,20,0))</f>
        <v/>
      </c>
      <c r="S1964" s="22" t="str">
        <f>IF(F1964="","",VLOOKUP(X1964,図書名リスト!$A$3:$W$900,22,0))</f>
        <v/>
      </c>
      <c r="T1964" s="9" t="str">
        <f t="shared" si="150"/>
        <v xml:space="preserve"> </v>
      </c>
      <c r="U1964" s="9" t="str">
        <f t="shared" si="151"/>
        <v>　</v>
      </c>
      <c r="V1964" s="9" t="str">
        <f t="shared" si="152"/>
        <v xml:space="preserve"> </v>
      </c>
      <c r="W1964" s="9">
        <f t="shared" si="153"/>
        <v>0</v>
      </c>
      <c r="X1964" s="8" t="str">
        <f t="shared" si="154"/>
        <v/>
      </c>
    </row>
    <row r="1965" spans="1:24" ht="57" customHeight="1" x14ac:dyDescent="0.15">
      <c r="A1965" s="44"/>
      <c r="B1965" s="11"/>
      <c r="C1965" s="17"/>
      <c r="D1965" s="17"/>
      <c r="E1965" s="16"/>
      <c r="F1965" s="15"/>
      <c r="G1965" s="14"/>
      <c r="H1965" s="13" t="str">
        <f>IF(F1965="","",VLOOKUP(F1965,図書名リスト!$C$3:$W$900,16,0))</f>
        <v/>
      </c>
      <c r="I1965" s="12" t="str">
        <f>IF(F1965="","",VLOOKUP(X1965,図書名リスト!$A$3:$W$900,5,0))</f>
        <v/>
      </c>
      <c r="J1965" s="25" t="str">
        <f>IF(F1965="","",VLOOKUP(X1965,図書名リスト!$A$3:$W$900,9,0))</f>
        <v/>
      </c>
      <c r="K1965" s="24" t="str">
        <f>IF(F1965="","",VLOOKUP(X1965,図書名リスト!$A$3:$W$900,23,0))</f>
        <v/>
      </c>
      <c r="L1965" s="10" t="str">
        <f>IF(F1965="","",VLOOKUP(X1965,図書名リスト!$A$3:$W$900,11,0))</f>
        <v/>
      </c>
      <c r="M1965" s="43" t="str">
        <f>IF(F1965="","",VLOOKUP(X1965,図書名リスト!$A$3:$W$900,14,0))</f>
        <v/>
      </c>
      <c r="N1965" s="10" t="str">
        <f>IF(F1965="","",VLOOKUP(X1965,図書名リスト!$A$3:$W$900,17,0))</f>
        <v/>
      </c>
      <c r="O1965" s="11"/>
      <c r="P1965" s="23" t="str">
        <f>IF(F1965="","",VLOOKUP(X1965,図書名リスト!$A$3:$W$900,21,0))</f>
        <v/>
      </c>
      <c r="Q1965" s="22" t="str">
        <f>IF(F1965="","",VLOOKUP(X1965,図書名リスト!$A$3:$W$900,19,0))</f>
        <v/>
      </c>
      <c r="R1965" s="23" t="str">
        <f>IF(F1965="","",VLOOKUP(X1965,図書名リスト!$A$3:$W$900,20,0))</f>
        <v/>
      </c>
      <c r="S1965" s="22" t="str">
        <f>IF(F1965="","",VLOOKUP(X1965,図書名リスト!$A$3:$W$900,22,0))</f>
        <v/>
      </c>
      <c r="T1965" s="9" t="str">
        <f t="shared" si="150"/>
        <v xml:space="preserve"> </v>
      </c>
      <c r="U1965" s="9" t="str">
        <f t="shared" si="151"/>
        <v>　</v>
      </c>
      <c r="V1965" s="9" t="str">
        <f t="shared" si="152"/>
        <v xml:space="preserve"> </v>
      </c>
      <c r="W1965" s="9">
        <f t="shared" si="153"/>
        <v>0</v>
      </c>
      <c r="X1965" s="8" t="str">
        <f t="shared" si="154"/>
        <v/>
      </c>
    </row>
    <row r="1966" spans="1:24" ht="57" customHeight="1" x14ac:dyDescent="0.15">
      <c r="A1966" s="44"/>
      <c r="B1966" s="11"/>
      <c r="C1966" s="17"/>
      <c r="D1966" s="17"/>
      <c r="E1966" s="16"/>
      <c r="F1966" s="15"/>
      <c r="G1966" s="14"/>
      <c r="H1966" s="13" t="str">
        <f>IF(F1966="","",VLOOKUP(F1966,図書名リスト!$C$3:$W$900,16,0))</f>
        <v/>
      </c>
      <c r="I1966" s="12" t="str">
        <f>IF(F1966="","",VLOOKUP(X1966,図書名リスト!$A$3:$W$900,5,0))</f>
        <v/>
      </c>
      <c r="J1966" s="25" t="str">
        <f>IF(F1966="","",VLOOKUP(X1966,図書名リスト!$A$3:$W$900,9,0))</f>
        <v/>
      </c>
      <c r="K1966" s="24" t="str">
        <f>IF(F1966="","",VLOOKUP(X1966,図書名リスト!$A$3:$W$900,23,0))</f>
        <v/>
      </c>
      <c r="L1966" s="10" t="str">
        <f>IF(F1966="","",VLOOKUP(X1966,図書名リスト!$A$3:$W$900,11,0))</f>
        <v/>
      </c>
      <c r="M1966" s="43" t="str">
        <f>IF(F1966="","",VLOOKUP(X1966,図書名リスト!$A$3:$W$900,14,0))</f>
        <v/>
      </c>
      <c r="N1966" s="10" t="str">
        <f>IF(F1966="","",VLOOKUP(X1966,図書名リスト!$A$3:$W$900,17,0))</f>
        <v/>
      </c>
      <c r="O1966" s="11"/>
      <c r="P1966" s="23" t="str">
        <f>IF(F1966="","",VLOOKUP(X1966,図書名リスト!$A$3:$W$900,21,0))</f>
        <v/>
      </c>
      <c r="Q1966" s="22" t="str">
        <f>IF(F1966="","",VLOOKUP(X1966,図書名リスト!$A$3:$W$900,19,0))</f>
        <v/>
      </c>
      <c r="R1966" s="23" t="str">
        <f>IF(F1966="","",VLOOKUP(X1966,図書名リスト!$A$3:$W$900,20,0))</f>
        <v/>
      </c>
      <c r="S1966" s="22" t="str">
        <f>IF(F1966="","",VLOOKUP(X1966,図書名リスト!$A$3:$W$900,22,0))</f>
        <v/>
      </c>
      <c r="T1966" s="9" t="str">
        <f t="shared" si="150"/>
        <v xml:space="preserve"> </v>
      </c>
      <c r="U1966" s="9" t="str">
        <f t="shared" si="151"/>
        <v>　</v>
      </c>
      <c r="V1966" s="9" t="str">
        <f t="shared" si="152"/>
        <v xml:space="preserve"> </v>
      </c>
      <c r="W1966" s="9">
        <f t="shared" si="153"/>
        <v>0</v>
      </c>
      <c r="X1966" s="8" t="str">
        <f t="shared" si="154"/>
        <v/>
      </c>
    </row>
    <row r="1967" spans="1:24" ht="57" customHeight="1" x14ac:dyDescent="0.15">
      <c r="A1967" s="44"/>
      <c r="B1967" s="11"/>
      <c r="C1967" s="17"/>
      <c r="D1967" s="17"/>
      <c r="E1967" s="16"/>
      <c r="F1967" s="15"/>
      <c r="G1967" s="14"/>
      <c r="H1967" s="13" t="str">
        <f>IF(F1967="","",VLOOKUP(F1967,図書名リスト!$C$3:$W$900,16,0))</f>
        <v/>
      </c>
      <c r="I1967" s="12" t="str">
        <f>IF(F1967="","",VLOOKUP(X1967,図書名リスト!$A$3:$W$900,5,0))</f>
        <v/>
      </c>
      <c r="J1967" s="25" t="str">
        <f>IF(F1967="","",VLOOKUP(X1967,図書名リスト!$A$3:$W$900,9,0))</f>
        <v/>
      </c>
      <c r="K1967" s="24" t="str">
        <f>IF(F1967="","",VLOOKUP(X1967,図書名リスト!$A$3:$W$900,23,0))</f>
        <v/>
      </c>
      <c r="L1967" s="10" t="str">
        <f>IF(F1967="","",VLOOKUP(X1967,図書名リスト!$A$3:$W$900,11,0))</f>
        <v/>
      </c>
      <c r="M1967" s="43" t="str">
        <f>IF(F1967="","",VLOOKUP(X1967,図書名リスト!$A$3:$W$900,14,0))</f>
        <v/>
      </c>
      <c r="N1967" s="10" t="str">
        <f>IF(F1967="","",VLOOKUP(X1967,図書名リスト!$A$3:$W$900,17,0))</f>
        <v/>
      </c>
      <c r="O1967" s="11"/>
      <c r="P1967" s="23" t="str">
        <f>IF(F1967="","",VLOOKUP(X1967,図書名リスト!$A$3:$W$900,21,0))</f>
        <v/>
      </c>
      <c r="Q1967" s="22" t="str">
        <f>IF(F1967="","",VLOOKUP(X1967,図書名リスト!$A$3:$W$900,19,0))</f>
        <v/>
      </c>
      <c r="R1967" s="23" t="str">
        <f>IF(F1967="","",VLOOKUP(X1967,図書名リスト!$A$3:$W$900,20,0))</f>
        <v/>
      </c>
      <c r="S1967" s="22" t="str">
        <f>IF(F1967="","",VLOOKUP(X1967,図書名リスト!$A$3:$W$900,22,0))</f>
        <v/>
      </c>
      <c r="T1967" s="9" t="str">
        <f t="shared" si="150"/>
        <v xml:space="preserve"> </v>
      </c>
      <c r="U1967" s="9" t="str">
        <f t="shared" si="151"/>
        <v>　</v>
      </c>
      <c r="V1967" s="9" t="str">
        <f t="shared" si="152"/>
        <v xml:space="preserve"> </v>
      </c>
      <c r="W1967" s="9">
        <f t="shared" si="153"/>
        <v>0</v>
      </c>
      <c r="X1967" s="8" t="str">
        <f t="shared" si="154"/>
        <v/>
      </c>
    </row>
    <row r="1968" spans="1:24" ht="57" customHeight="1" x14ac:dyDescent="0.15">
      <c r="A1968" s="44"/>
      <c r="B1968" s="11"/>
      <c r="C1968" s="17"/>
      <c r="D1968" s="17"/>
      <c r="E1968" s="16"/>
      <c r="F1968" s="15"/>
      <c r="G1968" s="14"/>
      <c r="H1968" s="13" t="str">
        <f>IF(F1968="","",VLOOKUP(F1968,図書名リスト!$C$3:$W$900,16,0))</f>
        <v/>
      </c>
      <c r="I1968" s="12" t="str">
        <f>IF(F1968="","",VLOOKUP(X1968,図書名リスト!$A$3:$W$900,5,0))</f>
        <v/>
      </c>
      <c r="J1968" s="25" t="str">
        <f>IF(F1968="","",VLOOKUP(X1968,図書名リスト!$A$3:$W$900,9,0))</f>
        <v/>
      </c>
      <c r="K1968" s="24" t="str">
        <f>IF(F1968="","",VLOOKUP(X1968,図書名リスト!$A$3:$W$900,23,0))</f>
        <v/>
      </c>
      <c r="L1968" s="10" t="str">
        <f>IF(F1968="","",VLOOKUP(X1968,図書名リスト!$A$3:$W$900,11,0))</f>
        <v/>
      </c>
      <c r="M1968" s="43" t="str">
        <f>IF(F1968="","",VLOOKUP(X1968,図書名リスト!$A$3:$W$900,14,0))</f>
        <v/>
      </c>
      <c r="N1968" s="10" t="str">
        <f>IF(F1968="","",VLOOKUP(X1968,図書名リスト!$A$3:$W$900,17,0))</f>
        <v/>
      </c>
      <c r="O1968" s="11"/>
      <c r="P1968" s="23" t="str">
        <f>IF(F1968="","",VLOOKUP(X1968,図書名リスト!$A$3:$W$900,21,0))</f>
        <v/>
      </c>
      <c r="Q1968" s="22" t="str">
        <f>IF(F1968="","",VLOOKUP(X1968,図書名リスト!$A$3:$W$900,19,0))</f>
        <v/>
      </c>
      <c r="R1968" s="23" t="str">
        <f>IF(F1968="","",VLOOKUP(X1968,図書名リスト!$A$3:$W$900,20,0))</f>
        <v/>
      </c>
      <c r="S1968" s="22" t="str">
        <f>IF(F1968="","",VLOOKUP(X1968,図書名リスト!$A$3:$W$900,22,0))</f>
        <v/>
      </c>
      <c r="T1968" s="9" t="str">
        <f t="shared" si="150"/>
        <v xml:space="preserve"> </v>
      </c>
      <c r="U1968" s="9" t="str">
        <f t="shared" si="151"/>
        <v>　</v>
      </c>
      <c r="V1968" s="9" t="str">
        <f t="shared" si="152"/>
        <v xml:space="preserve"> </v>
      </c>
      <c r="W1968" s="9">
        <f t="shared" si="153"/>
        <v>0</v>
      </c>
      <c r="X1968" s="8" t="str">
        <f t="shared" si="154"/>
        <v/>
      </c>
    </row>
    <row r="1969" spans="1:24" ht="57" customHeight="1" x14ac:dyDescent="0.15">
      <c r="A1969" s="44"/>
      <c r="B1969" s="11"/>
      <c r="C1969" s="17"/>
      <c r="D1969" s="17"/>
      <c r="E1969" s="16"/>
      <c r="F1969" s="15"/>
      <c r="G1969" s="14"/>
      <c r="H1969" s="13" t="str">
        <f>IF(F1969="","",VLOOKUP(F1969,図書名リスト!$C$3:$W$900,16,0))</f>
        <v/>
      </c>
      <c r="I1969" s="12" t="str">
        <f>IF(F1969="","",VLOOKUP(X1969,図書名リスト!$A$3:$W$900,5,0))</f>
        <v/>
      </c>
      <c r="J1969" s="25" t="str">
        <f>IF(F1969="","",VLOOKUP(X1969,図書名リスト!$A$3:$W$900,9,0))</f>
        <v/>
      </c>
      <c r="K1969" s="24" t="str">
        <f>IF(F1969="","",VLOOKUP(X1969,図書名リスト!$A$3:$W$900,23,0))</f>
        <v/>
      </c>
      <c r="L1969" s="10" t="str">
        <f>IF(F1969="","",VLOOKUP(X1969,図書名リスト!$A$3:$W$900,11,0))</f>
        <v/>
      </c>
      <c r="M1969" s="43" t="str">
        <f>IF(F1969="","",VLOOKUP(X1969,図書名リスト!$A$3:$W$900,14,0))</f>
        <v/>
      </c>
      <c r="N1969" s="10" t="str">
        <f>IF(F1969="","",VLOOKUP(X1969,図書名リスト!$A$3:$W$900,17,0))</f>
        <v/>
      </c>
      <c r="O1969" s="11"/>
      <c r="P1969" s="23" t="str">
        <f>IF(F1969="","",VLOOKUP(X1969,図書名リスト!$A$3:$W$900,21,0))</f>
        <v/>
      </c>
      <c r="Q1969" s="22" t="str">
        <f>IF(F1969="","",VLOOKUP(X1969,図書名リスト!$A$3:$W$900,19,0))</f>
        <v/>
      </c>
      <c r="R1969" s="23" t="str">
        <f>IF(F1969="","",VLOOKUP(X1969,図書名リスト!$A$3:$W$900,20,0))</f>
        <v/>
      </c>
      <c r="S1969" s="22" t="str">
        <f>IF(F1969="","",VLOOKUP(X1969,図書名リスト!$A$3:$W$900,22,0))</f>
        <v/>
      </c>
      <c r="T1969" s="9" t="str">
        <f t="shared" si="150"/>
        <v xml:space="preserve"> </v>
      </c>
      <c r="U1969" s="9" t="str">
        <f t="shared" si="151"/>
        <v>　</v>
      </c>
      <c r="V1969" s="9" t="str">
        <f t="shared" si="152"/>
        <v xml:space="preserve"> </v>
      </c>
      <c r="W1969" s="9">
        <f t="shared" si="153"/>
        <v>0</v>
      </c>
      <c r="X1969" s="8" t="str">
        <f t="shared" si="154"/>
        <v/>
      </c>
    </row>
    <row r="1970" spans="1:24" ht="57" customHeight="1" x14ac:dyDescent="0.15">
      <c r="A1970" s="44"/>
      <c r="B1970" s="11"/>
      <c r="C1970" s="17"/>
      <c r="D1970" s="17"/>
      <c r="E1970" s="16"/>
      <c r="F1970" s="15"/>
      <c r="G1970" s="14"/>
      <c r="H1970" s="13" t="str">
        <f>IF(F1970="","",VLOOKUP(F1970,図書名リスト!$C$3:$W$900,16,0))</f>
        <v/>
      </c>
      <c r="I1970" s="12" t="str">
        <f>IF(F1970="","",VLOOKUP(X1970,図書名リスト!$A$3:$W$900,5,0))</f>
        <v/>
      </c>
      <c r="J1970" s="25" t="str">
        <f>IF(F1970="","",VLOOKUP(X1970,図書名リスト!$A$3:$W$900,9,0))</f>
        <v/>
      </c>
      <c r="K1970" s="24" t="str">
        <f>IF(F1970="","",VLOOKUP(X1970,図書名リスト!$A$3:$W$900,23,0))</f>
        <v/>
      </c>
      <c r="L1970" s="10" t="str">
        <f>IF(F1970="","",VLOOKUP(X1970,図書名リスト!$A$3:$W$900,11,0))</f>
        <v/>
      </c>
      <c r="M1970" s="43" t="str">
        <f>IF(F1970="","",VLOOKUP(X1970,図書名リスト!$A$3:$W$900,14,0))</f>
        <v/>
      </c>
      <c r="N1970" s="10" t="str">
        <f>IF(F1970="","",VLOOKUP(X1970,図書名リスト!$A$3:$W$900,17,0))</f>
        <v/>
      </c>
      <c r="O1970" s="11"/>
      <c r="P1970" s="23" t="str">
        <f>IF(F1970="","",VLOOKUP(X1970,図書名リスト!$A$3:$W$900,21,0))</f>
        <v/>
      </c>
      <c r="Q1970" s="22" t="str">
        <f>IF(F1970="","",VLOOKUP(X1970,図書名リスト!$A$3:$W$900,19,0))</f>
        <v/>
      </c>
      <c r="R1970" s="23" t="str">
        <f>IF(F1970="","",VLOOKUP(X1970,図書名リスト!$A$3:$W$900,20,0))</f>
        <v/>
      </c>
      <c r="S1970" s="22" t="str">
        <f>IF(F1970="","",VLOOKUP(X1970,図書名リスト!$A$3:$W$900,22,0))</f>
        <v/>
      </c>
      <c r="T1970" s="9" t="str">
        <f t="shared" si="150"/>
        <v xml:space="preserve"> </v>
      </c>
      <c r="U1970" s="9" t="str">
        <f t="shared" si="151"/>
        <v>　</v>
      </c>
      <c r="V1970" s="9" t="str">
        <f t="shared" si="152"/>
        <v xml:space="preserve"> </v>
      </c>
      <c r="W1970" s="9">
        <f t="shared" si="153"/>
        <v>0</v>
      </c>
      <c r="X1970" s="8" t="str">
        <f t="shared" si="154"/>
        <v/>
      </c>
    </row>
    <row r="1971" spans="1:24" ht="57" customHeight="1" x14ac:dyDescent="0.15">
      <c r="A1971" s="44"/>
      <c r="B1971" s="11"/>
      <c r="C1971" s="17"/>
      <c r="D1971" s="17"/>
      <c r="E1971" s="16"/>
      <c r="F1971" s="15"/>
      <c r="G1971" s="14"/>
      <c r="H1971" s="13" t="str">
        <f>IF(F1971="","",VLOOKUP(F1971,図書名リスト!$C$3:$W$900,16,0))</f>
        <v/>
      </c>
      <c r="I1971" s="12" t="str">
        <f>IF(F1971="","",VLOOKUP(X1971,図書名リスト!$A$3:$W$900,5,0))</f>
        <v/>
      </c>
      <c r="J1971" s="25" t="str">
        <f>IF(F1971="","",VLOOKUP(X1971,図書名リスト!$A$3:$W$900,9,0))</f>
        <v/>
      </c>
      <c r="K1971" s="24" t="str">
        <f>IF(F1971="","",VLOOKUP(X1971,図書名リスト!$A$3:$W$900,23,0))</f>
        <v/>
      </c>
      <c r="L1971" s="10" t="str">
        <f>IF(F1971="","",VLOOKUP(X1971,図書名リスト!$A$3:$W$900,11,0))</f>
        <v/>
      </c>
      <c r="M1971" s="43" t="str">
        <f>IF(F1971="","",VLOOKUP(X1971,図書名リスト!$A$3:$W$900,14,0))</f>
        <v/>
      </c>
      <c r="N1971" s="10" t="str">
        <f>IF(F1971="","",VLOOKUP(X1971,図書名リスト!$A$3:$W$900,17,0))</f>
        <v/>
      </c>
      <c r="O1971" s="11"/>
      <c r="P1971" s="23" t="str">
        <f>IF(F1971="","",VLOOKUP(X1971,図書名リスト!$A$3:$W$900,21,0))</f>
        <v/>
      </c>
      <c r="Q1971" s="22" t="str">
        <f>IF(F1971="","",VLOOKUP(X1971,図書名リスト!$A$3:$W$900,19,0))</f>
        <v/>
      </c>
      <c r="R1971" s="23" t="str">
        <f>IF(F1971="","",VLOOKUP(X1971,図書名リスト!$A$3:$W$900,20,0))</f>
        <v/>
      </c>
      <c r="S1971" s="22" t="str">
        <f>IF(F1971="","",VLOOKUP(X1971,図書名リスト!$A$3:$W$900,22,0))</f>
        <v/>
      </c>
      <c r="T1971" s="9" t="str">
        <f t="shared" si="150"/>
        <v xml:space="preserve"> </v>
      </c>
      <c r="U1971" s="9" t="str">
        <f t="shared" si="151"/>
        <v>　</v>
      </c>
      <c r="V1971" s="9" t="str">
        <f t="shared" si="152"/>
        <v xml:space="preserve"> </v>
      </c>
      <c r="W1971" s="9">
        <f t="shared" si="153"/>
        <v>0</v>
      </c>
      <c r="X1971" s="8" t="str">
        <f t="shared" si="154"/>
        <v/>
      </c>
    </row>
    <row r="1972" spans="1:24" ht="57" customHeight="1" x14ac:dyDescent="0.15">
      <c r="A1972" s="44"/>
      <c r="B1972" s="11"/>
      <c r="C1972" s="17"/>
      <c r="D1972" s="17"/>
      <c r="E1972" s="16"/>
      <c r="F1972" s="15"/>
      <c r="G1972" s="14"/>
      <c r="H1972" s="13" t="str">
        <f>IF(F1972="","",VLOOKUP(F1972,図書名リスト!$C$3:$W$900,16,0))</f>
        <v/>
      </c>
      <c r="I1972" s="12" t="str">
        <f>IF(F1972="","",VLOOKUP(X1972,図書名リスト!$A$3:$W$900,5,0))</f>
        <v/>
      </c>
      <c r="J1972" s="25" t="str">
        <f>IF(F1972="","",VLOOKUP(X1972,図書名リスト!$A$3:$W$900,9,0))</f>
        <v/>
      </c>
      <c r="K1972" s="24" t="str">
        <f>IF(F1972="","",VLOOKUP(X1972,図書名リスト!$A$3:$W$900,23,0))</f>
        <v/>
      </c>
      <c r="L1972" s="10" t="str">
        <f>IF(F1972="","",VLOOKUP(X1972,図書名リスト!$A$3:$W$900,11,0))</f>
        <v/>
      </c>
      <c r="M1972" s="43" t="str">
        <f>IF(F1972="","",VLOOKUP(X1972,図書名リスト!$A$3:$W$900,14,0))</f>
        <v/>
      </c>
      <c r="N1972" s="10" t="str">
        <f>IF(F1972="","",VLOOKUP(X1972,図書名リスト!$A$3:$W$900,17,0))</f>
        <v/>
      </c>
      <c r="O1972" s="11"/>
      <c r="P1972" s="23" t="str">
        <f>IF(F1972="","",VLOOKUP(X1972,図書名リスト!$A$3:$W$900,21,0))</f>
        <v/>
      </c>
      <c r="Q1972" s="22" t="str">
        <f>IF(F1972="","",VLOOKUP(X1972,図書名リスト!$A$3:$W$900,19,0))</f>
        <v/>
      </c>
      <c r="R1972" s="23" t="str">
        <f>IF(F1972="","",VLOOKUP(X1972,図書名リスト!$A$3:$W$900,20,0))</f>
        <v/>
      </c>
      <c r="S1972" s="22" t="str">
        <f>IF(F1972="","",VLOOKUP(X1972,図書名リスト!$A$3:$W$900,22,0))</f>
        <v/>
      </c>
      <c r="T1972" s="9" t="str">
        <f t="shared" si="150"/>
        <v xml:space="preserve"> </v>
      </c>
      <c r="U1972" s="9" t="str">
        <f t="shared" si="151"/>
        <v>　</v>
      </c>
      <c r="V1972" s="9" t="str">
        <f t="shared" si="152"/>
        <v xml:space="preserve"> </v>
      </c>
      <c r="W1972" s="9">
        <f t="shared" si="153"/>
        <v>0</v>
      </c>
      <c r="X1972" s="8" t="str">
        <f t="shared" si="154"/>
        <v/>
      </c>
    </row>
    <row r="1973" spans="1:24" ht="57" customHeight="1" x14ac:dyDescent="0.15">
      <c r="A1973" s="44"/>
      <c r="B1973" s="11"/>
      <c r="C1973" s="17"/>
      <c r="D1973" s="17"/>
      <c r="E1973" s="16"/>
      <c r="F1973" s="15"/>
      <c r="G1973" s="14"/>
      <c r="H1973" s="13" t="str">
        <f>IF(F1973="","",VLOOKUP(F1973,図書名リスト!$C$3:$W$900,16,0))</f>
        <v/>
      </c>
      <c r="I1973" s="12" t="str">
        <f>IF(F1973="","",VLOOKUP(X1973,図書名リスト!$A$3:$W$900,5,0))</f>
        <v/>
      </c>
      <c r="J1973" s="25" t="str">
        <f>IF(F1973="","",VLOOKUP(X1973,図書名リスト!$A$3:$W$900,9,0))</f>
        <v/>
      </c>
      <c r="K1973" s="24" t="str">
        <f>IF(F1973="","",VLOOKUP(X1973,図書名リスト!$A$3:$W$900,23,0))</f>
        <v/>
      </c>
      <c r="L1973" s="10" t="str">
        <f>IF(F1973="","",VLOOKUP(X1973,図書名リスト!$A$3:$W$900,11,0))</f>
        <v/>
      </c>
      <c r="M1973" s="43" t="str">
        <f>IF(F1973="","",VLOOKUP(X1973,図書名リスト!$A$3:$W$900,14,0))</f>
        <v/>
      </c>
      <c r="N1973" s="10" t="str">
        <f>IF(F1973="","",VLOOKUP(X1973,図書名リスト!$A$3:$W$900,17,0))</f>
        <v/>
      </c>
      <c r="O1973" s="11"/>
      <c r="P1973" s="23" t="str">
        <f>IF(F1973="","",VLOOKUP(X1973,図書名リスト!$A$3:$W$900,21,0))</f>
        <v/>
      </c>
      <c r="Q1973" s="22" t="str">
        <f>IF(F1973="","",VLOOKUP(X1973,図書名リスト!$A$3:$W$900,19,0))</f>
        <v/>
      </c>
      <c r="R1973" s="23" t="str">
        <f>IF(F1973="","",VLOOKUP(X1973,図書名リスト!$A$3:$W$900,20,0))</f>
        <v/>
      </c>
      <c r="S1973" s="22" t="str">
        <f>IF(F1973="","",VLOOKUP(X1973,図書名リスト!$A$3:$W$900,22,0))</f>
        <v/>
      </c>
      <c r="T1973" s="9" t="str">
        <f t="shared" si="150"/>
        <v xml:space="preserve"> </v>
      </c>
      <c r="U1973" s="9" t="str">
        <f t="shared" si="151"/>
        <v>　</v>
      </c>
      <c r="V1973" s="9" t="str">
        <f t="shared" si="152"/>
        <v xml:space="preserve"> </v>
      </c>
      <c r="W1973" s="9">
        <f t="shared" si="153"/>
        <v>0</v>
      </c>
      <c r="X1973" s="8" t="str">
        <f t="shared" si="154"/>
        <v/>
      </c>
    </row>
    <row r="1974" spans="1:24" ht="57" customHeight="1" x14ac:dyDescent="0.15">
      <c r="A1974" s="44"/>
      <c r="B1974" s="11"/>
      <c r="C1974" s="17"/>
      <c r="D1974" s="17"/>
      <c r="E1974" s="16"/>
      <c r="F1974" s="15"/>
      <c r="G1974" s="14"/>
      <c r="H1974" s="13" t="str">
        <f>IF(F1974="","",VLOOKUP(F1974,図書名リスト!$C$3:$W$900,16,0))</f>
        <v/>
      </c>
      <c r="I1974" s="12" t="str">
        <f>IF(F1974="","",VLOOKUP(X1974,図書名リスト!$A$3:$W$900,5,0))</f>
        <v/>
      </c>
      <c r="J1974" s="25" t="str">
        <f>IF(F1974="","",VLOOKUP(X1974,図書名リスト!$A$3:$W$900,9,0))</f>
        <v/>
      </c>
      <c r="K1974" s="24" t="str">
        <f>IF(F1974="","",VLOOKUP(X1974,図書名リスト!$A$3:$W$900,23,0))</f>
        <v/>
      </c>
      <c r="L1974" s="10" t="str">
        <f>IF(F1974="","",VLOOKUP(X1974,図書名リスト!$A$3:$W$900,11,0))</f>
        <v/>
      </c>
      <c r="M1974" s="43" t="str">
        <f>IF(F1974="","",VLOOKUP(X1974,図書名リスト!$A$3:$W$900,14,0))</f>
        <v/>
      </c>
      <c r="N1974" s="10" t="str">
        <f>IF(F1974="","",VLOOKUP(X1974,図書名リスト!$A$3:$W$900,17,0))</f>
        <v/>
      </c>
      <c r="O1974" s="11"/>
      <c r="P1974" s="23" t="str">
        <f>IF(F1974="","",VLOOKUP(X1974,図書名リスト!$A$3:$W$900,21,0))</f>
        <v/>
      </c>
      <c r="Q1974" s="22" t="str">
        <f>IF(F1974="","",VLOOKUP(X1974,図書名リスト!$A$3:$W$900,19,0))</f>
        <v/>
      </c>
      <c r="R1974" s="23" t="str">
        <f>IF(F1974="","",VLOOKUP(X1974,図書名リスト!$A$3:$W$900,20,0))</f>
        <v/>
      </c>
      <c r="S1974" s="22" t="str">
        <f>IF(F1974="","",VLOOKUP(X1974,図書名リスト!$A$3:$W$900,22,0))</f>
        <v/>
      </c>
      <c r="T1974" s="9" t="str">
        <f t="shared" si="150"/>
        <v xml:space="preserve"> </v>
      </c>
      <c r="U1974" s="9" t="str">
        <f t="shared" si="151"/>
        <v>　</v>
      </c>
      <c r="V1974" s="9" t="str">
        <f t="shared" si="152"/>
        <v xml:space="preserve"> </v>
      </c>
      <c r="W1974" s="9">
        <f t="shared" si="153"/>
        <v>0</v>
      </c>
      <c r="X1974" s="8" t="str">
        <f t="shared" si="154"/>
        <v/>
      </c>
    </row>
    <row r="1975" spans="1:24" ht="57" customHeight="1" x14ac:dyDescent="0.15">
      <c r="A1975" s="44"/>
      <c r="B1975" s="11"/>
      <c r="C1975" s="17"/>
      <c r="D1975" s="17"/>
      <c r="E1975" s="16"/>
      <c r="F1975" s="15"/>
      <c r="G1975" s="14"/>
      <c r="H1975" s="13" t="str">
        <f>IF(F1975="","",VLOOKUP(F1975,図書名リスト!$C$3:$W$900,16,0))</f>
        <v/>
      </c>
      <c r="I1975" s="12" t="str">
        <f>IF(F1975="","",VLOOKUP(X1975,図書名リスト!$A$3:$W$900,5,0))</f>
        <v/>
      </c>
      <c r="J1975" s="25" t="str">
        <f>IF(F1975="","",VLOOKUP(X1975,図書名リスト!$A$3:$W$900,9,0))</f>
        <v/>
      </c>
      <c r="K1975" s="24" t="str">
        <f>IF(F1975="","",VLOOKUP(X1975,図書名リスト!$A$3:$W$900,23,0))</f>
        <v/>
      </c>
      <c r="L1975" s="10" t="str">
        <f>IF(F1975="","",VLOOKUP(X1975,図書名リスト!$A$3:$W$900,11,0))</f>
        <v/>
      </c>
      <c r="M1975" s="43" t="str">
        <f>IF(F1975="","",VLOOKUP(X1975,図書名リスト!$A$3:$W$900,14,0))</f>
        <v/>
      </c>
      <c r="N1975" s="10" t="str">
        <f>IF(F1975="","",VLOOKUP(X1975,図書名リスト!$A$3:$W$900,17,0))</f>
        <v/>
      </c>
      <c r="O1975" s="11"/>
      <c r="P1975" s="23" t="str">
        <f>IF(F1975="","",VLOOKUP(X1975,図書名リスト!$A$3:$W$900,21,0))</f>
        <v/>
      </c>
      <c r="Q1975" s="22" t="str">
        <f>IF(F1975="","",VLOOKUP(X1975,図書名リスト!$A$3:$W$900,19,0))</f>
        <v/>
      </c>
      <c r="R1975" s="23" t="str">
        <f>IF(F1975="","",VLOOKUP(X1975,図書名リスト!$A$3:$W$900,20,0))</f>
        <v/>
      </c>
      <c r="S1975" s="22" t="str">
        <f>IF(F1975="","",VLOOKUP(X1975,図書名リスト!$A$3:$W$900,22,0))</f>
        <v/>
      </c>
      <c r="T1975" s="9" t="str">
        <f t="shared" si="150"/>
        <v xml:space="preserve"> </v>
      </c>
      <c r="U1975" s="9" t="str">
        <f t="shared" si="151"/>
        <v>　</v>
      </c>
      <c r="V1975" s="9" t="str">
        <f t="shared" si="152"/>
        <v xml:space="preserve"> </v>
      </c>
      <c r="W1975" s="9">
        <f t="shared" si="153"/>
        <v>0</v>
      </c>
      <c r="X1975" s="8" t="str">
        <f t="shared" si="154"/>
        <v/>
      </c>
    </row>
    <row r="1976" spans="1:24" ht="57" customHeight="1" x14ac:dyDescent="0.15">
      <c r="A1976" s="44"/>
      <c r="B1976" s="11"/>
      <c r="C1976" s="17"/>
      <c r="D1976" s="17"/>
      <c r="E1976" s="16"/>
      <c r="F1976" s="15"/>
      <c r="G1976" s="14"/>
      <c r="H1976" s="13" t="str">
        <f>IF(F1976="","",VLOOKUP(F1976,図書名リスト!$C$3:$W$900,16,0))</f>
        <v/>
      </c>
      <c r="I1976" s="12" t="str">
        <f>IF(F1976="","",VLOOKUP(X1976,図書名リスト!$A$3:$W$900,5,0))</f>
        <v/>
      </c>
      <c r="J1976" s="25" t="str">
        <f>IF(F1976="","",VLOOKUP(X1976,図書名リスト!$A$3:$W$900,9,0))</f>
        <v/>
      </c>
      <c r="K1976" s="24" t="str">
        <f>IF(F1976="","",VLOOKUP(X1976,図書名リスト!$A$3:$W$900,23,0))</f>
        <v/>
      </c>
      <c r="L1976" s="10" t="str">
        <f>IF(F1976="","",VLOOKUP(X1976,図書名リスト!$A$3:$W$900,11,0))</f>
        <v/>
      </c>
      <c r="M1976" s="43" t="str">
        <f>IF(F1976="","",VLOOKUP(X1976,図書名リスト!$A$3:$W$900,14,0))</f>
        <v/>
      </c>
      <c r="N1976" s="10" t="str">
        <f>IF(F1976="","",VLOOKUP(X1976,図書名リスト!$A$3:$W$900,17,0))</f>
        <v/>
      </c>
      <c r="O1976" s="11"/>
      <c r="P1976" s="23" t="str">
        <f>IF(F1976="","",VLOOKUP(X1976,図書名リスト!$A$3:$W$900,21,0))</f>
        <v/>
      </c>
      <c r="Q1976" s="22" t="str">
        <f>IF(F1976="","",VLOOKUP(X1976,図書名リスト!$A$3:$W$900,19,0))</f>
        <v/>
      </c>
      <c r="R1976" s="23" t="str">
        <f>IF(F1976="","",VLOOKUP(X1976,図書名リスト!$A$3:$W$900,20,0))</f>
        <v/>
      </c>
      <c r="S1976" s="22" t="str">
        <f>IF(F1976="","",VLOOKUP(X1976,図書名リスト!$A$3:$W$900,22,0))</f>
        <v/>
      </c>
      <c r="T1976" s="9" t="str">
        <f t="shared" si="150"/>
        <v xml:space="preserve"> </v>
      </c>
      <c r="U1976" s="9" t="str">
        <f t="shared" si="151"/>
        <v>　</v>
      </c>
      <c r="V1976" s="9" t="str">
        <f t="shared" si="152"/>
        <v xml:space="preserve"> </v>
      </c>
      <c r="W1976" s="9">
        <f t="shared" si="153"/>
        <v>0</v>
      </c>
      <c r="X1976" s="8" t="str">
        <f t="shared" si="154"/>
        <v/>
      </c>
    </row>
    <row r="1977" spans="1:24" ht="57" customHeight="1" x14ac:dyDescent="0.15">
      <c r="A1977" s="44"/>
      <c r="B1977" s="11"/>
      <c r="C1977" s="17"/>
      <c r="D1977" s="17"/>
      <c r="E1977" s="16"/>
      <c r="F1977" s="15"/>
      <c r="G1977" s="14"/>
      <c r="H1977" s="13" t="str">
        <f>IF(F1977="","",VLOOKUP(F1977,図書名リスト!$C$3:$W$900,16,0))</f>
        <v/>
      </c>
      <c r="I1977" s="12" t="str">
        <f>IF(F1977="","",VLOOKUP(X1977,図書名リスト!$A$3:$W$900,5,0))</f>
        <v/>
      </c>
      <c r="J1977" s="25" t="str">
        <f>IF(F1977="","",VLOOKUP(X1977,図書名リスト!$A$3:$W$900,9,0))</f>
        <v/>
      </c>
      <c r="K1977" s="24" t="str">
        <f>IF(F1977="","",VLOOKUP(X1977,図書名リスト!$A$3:$W$900,23,0))</f>
        <v/>
      </c>
      <c r="L1977" s="10" t="str">
        <f>IF(F1977="","",VLOOKUP(X1977,図書名リスト!$A$3:$W$900,11,0))</f>
        <v/>
      </c>
      <c r="M1977" s="43" t="str">
        <f>IF(F1977="","",VLOOKUP(X1977,図書名リスト!$A$3:$W$900,14,0))</f>
        <v/>
      </c>
      <c r="N1977" s="10" t="str">
        <f>IF(F1977="","",VLOOKUP(X1977,図書名リスト!$A$3:$W$900,17,0))</f>
        <v/>
      </c>
      <c r="O1977" s="11"/>
      <c r="P1977" s="23" t="str">
        <f>IF(F1977="","",VLOOKUP(X1977,図書名リスト!$A$3:$W$900,21,0))</f>
        <v/>
      </c>
      <c r="Q1977" s="22" t="str">
        <f>IF(F1977="","",VLOOKUP(X1977,図書名リスト!$A$3:$W$900,19,0))</f>
        <v/>
      </c>
      <c r="R1977" s="23" t="str">
        <f>IF(F1977="","",VLOOKUP(X1977,図書名リスト!$A$3:$W$900,20,0))</f>
        <v/>
      </c>
      <c r="S1977" s="22" t="str">
        <f>IF(F1977="","",VLOOKUP(X1977,図書名リスト!$A$3:$W$900,22,0))</f>
        <v/>
      </c>
      <c r="T1977" s="9" t="str">
        <f t="shared" si="150"/>
        <v xml:space="preserve"> </v>
      </c>
      <c r="U1977" s="9" t="str">
        <f t="shared" si="151"/>
        <v>　</v>
      </c>
      <c r="V1977" s="9" t="str">
        <f t="shared" si="152"/>
        <v xml:space="preserve"> </v>
      </c>
      <c r="W1977" s="9">
        <f t="shared" si="153"/>
        <v>0</v>
      </c>
      <c r="X1977" s="8" t="str">
        <f t="shared" si="154"/>
        <v/>
      </c>
    </row>
    <row r="1978" spans="1:24" ht="57" customHeight="1" x14ac:dyDescent="0.15">
      <c r="A1978" s="44"/>
      <c r="B1978" s="11"/>
      <c r="C1978" s="17"/>
      <c r="D1978" s="17"/>
      <c r="E1978" s="16"/>
      <c r="F1978" s="15"/>
      <c r="G1978" s="14"/>
      <c r="H1978" s="13" t="str">
        <f>IF(F1978="","",VLOOKUP(F1978,図書名リスト!$C$3:$W$900,16,0))</f>
        <v/>
      </c>
      <c r="I1978" s="12" t="str">
        <f>IF(F1978="","",VLOOKUP(X1978,図書名リスト!$A$3:$W$900,5,0))</f>
        <v/>
      </c>
      <c r="J1978" s="25" t="str">
        <f>IF(F1978="","",VLOOKUP(X1978,図書名リスト!$A$3:$W$900,9,0))</f>
        <v/>
      </c>
      <c r="K1978" s="24" t="str">
        <f>IF(F1978="","",VLOOKUP(X1978,図書名リスト!$A$3:$W$900,23,0))</f>
        <v/>
      </c>
      <c r="L1978" s="10" t="str">
        <f>IF(F1978="","",VLOOKUP(X1978,図書名リスト!$A$3:$W$900,11,0))</f>
        <v/>
      </c>
      <c r="M1978" s="43" t="str">
        <f>IF(F1978="","",VLOOKUP(X1978,図書名リスト!$A$3:$W$900,14,0))</f>
        <v/>
      </c>
      <c r="N1978" s="10" t="str">
        <f>IF(F1978="","",VLOOKUP(X1978,図書名リスト!$A$3:$W$900,17,0))</f>
        <v/>
      </c>
      <c r="O1978" s="11"/>
      <c r="P1978" s="23" t="str">
        <f>IF(F1978="","",VLOOKUP(X1978,図書名リスト!$A$3:$W$900,21,0))</f>
        <v/>
      </c>
      <c r="Q1978" s="22" t="str">
        <f>IF(F1978="","",VLOOKUP(X1978,図書名リスト!$A$3:$W$900,19,0))</f>
        <v/>
      </c>
      <c r="R1978" s="23" t="str">
        <f>IF(F1978="","",VLOOKUP(X1978,図書名リスト!$A$3:$W$900,20,0))</f>
        <v/>
      </c>
      <c r="S1978" s="22" t="str">
        <f>IF(F1978="","",VLOOKUP(X1978,図書名リスト!$A$3:$W$900,22,0))</f>
        <v/>
      </c>
      <c r="T1978" s="9" t="str">
        <f t="shared" si="150"/>
        <v xml:space="preserve"> </v>
      </c>
      <c r="U1978" s="9" t="str">
        <f t="shared" si="151"/>
        <v>　</v>
      </c>
      <c r="V1978" s="9" t="str">
        <f t="shared" si="152"/>
        <v xml:space="preserve"> </v>
      </c>
      <c r="W1978" s="9">
        <f t="shared" si="153"/>
        <v>0</v>
      </c>
      <c r="X1978" s="8" t="str">
        <f t="shared" si="154"/>
        <v/>
      </c>
    </row>
    <row r="1979" spans="1:24" ht="57" customHeight="1" x14ac:dyDescent="0.15">
      <c r="A1979" s="44"/>
      <c r="B1979" s="11"/>
      <c r="C1979" s="17"/>
      <c r="D1979" s="17"/>
      <c r="E1979" s="16"/>
      <c r="F1979" s="15"/>
      <c r="G1979" s="14"/>
      <c r="H1979" s="13" t="str">
        <f>IF(F1979="","",VLOOKUP(F1979,図書名リスト!$C$3:$W$900,16,0))</f>
        <v/>
      </c>
      <c r="I1979" s="12" t="str">
        <f>IF(F1979="","",VLOOKUP(X1979,図書名リスト!$A$3:$W$900,5,0))</f>
        <v/>
      </c>
      <c r="J1979" s="25" t="str">
        <f>IF(F1979="","",VLOOKUP(X1979,図書名リスト!$A$3:$W$900,9,0))</f>
        <v/>
      </c>
      <c r="K1979" s="24" t="str">
        <f>IF(F1979="","",VLOOKUP(X1979,図書名リスト!$A$3:$W$900,23,0))</f>
        <v/>
      </c>
      <c r="L1979" s="10" t="str">
        <f>IF(F1979="","",VLOOKUP(X1979,図書名リスト!$A$3:$W$900,11,0))</f>
        <v/>
      </c>
      <c r="M1979" s="43" t="str">
        <f>IF(F1979="","",VLOOKUP(X1979,図書名リスト!$A$3:$W$900,14,0))</f>
        <v/>
      </c>
      <c r="N1979" s="10" t="str">
        <f>IF(F1979="","",VLOOKUP(X1979,図書名リスト!$A$3:$W$900,17,0))</f>
        <v/>
      </c>
      <c r="O1979" s="11"/>
      <c r="P1979" s="23" t="str">
        <f>IF(F1979="","",VLOOKUP(X1979,図書名リスト!$A$3:$W$900,21,0))</f>
        <v/>
      </c>
      <c r="Q1979" s="22" t="str">
        <f>IF(F1979="","",VLOOKUP(X1979,図書名リスト!$A$3:$W$900,19,0))</f>
        <v/>
      </c>
      <c r="R1979" s="23" t="str">
        <f>IF(F1979="","",VLOOKUP(X1979,図書名リスト!$A$3:$W$900,20,0))</f>
        <v/>
      </c>
      <c r="S1979" s="22" t="str">
        <f>IF(F1979="","",VLOOKUP(X1979,図書名リスト!$A$3:$W$900,22,0))</f>
        <v/>
      </c>
      <c r="T1979" s="9" t="str">
        <f t="shared" si="150"/>
        <v xml:space="preserve"> </v>
      </c>
      <c r="U1979" s="9" t="str">
        <f t="shared" si="151"/>
        <v>　</v>
      </c>
      <c r="V1979" s="9" t="str">
        <f t="shared" si="152"/>
        <v xml:space="preserve"> </v>
      </c>
      <c r="W1979" s="9">
        <f t="shared" si="153"/>
        <v>0</v>
      </c>
      <c r="X1979" s="8" t="str">
        <f t="shared" si="154"/>
        <v/>
      </c>
    </row>
    <row r="1980" spans="1:24" ht="57" customHeight="1" x14ac:dyDescent="0.15">
      <c r="A1980" s="44"/>
      <c r="B1980" s="11"/>
      <c r="C1980" s="17"/>
      <c r="D1980" s="17"/>
      <c r="E1980" s="16"/>
      <c r="F1980" s="15"/>
      <c r="G1980" s="14"/>
      <c r="H1980" s="13" t="str">
        <f>IF(F1980="","",VLOOKUP(F1980,図書名リスト!$C$3:$W$900,16,0))</f>
        <v/>
      </c>
      <c r="I1980" s="12" t="str">
        <f>IF(F1980="","",VLOOKUP(X1980,図書名リスト!$A$3:$W$900,5,0))</f>
        <v/>
      </c>
      <c r="J1980" s="25" t="str">
        <f>IF(F1980="","",VLOOKUP(X1980,図書名リスト!$A$3:$W$900,9,0))</f>
        <v/>
      </c>
      <c r="K1980" s="24" t="str">
        <f>IF(F1980="","",VLOOKUP(X1980,図書名リスト!$A$3:$W$900,23,0))</f>
        <v/>
      </c>
      <c r="L1980" s="10" t="str">
        <f>IF(F1980="","",VLOOKUP(X1980,図書名リスト!$A$3:$W$900,11,0))</f>
        <v/>
      </c>
      <c r="M1980" s="43" t="str">
        <f>IF(F1980="","",VLOOKUP(X1980,図書名リスト!$A$3:$W$900,14,0))</f>
        <v/>
      </c>
      <c r="N1980" s="10" t="str">
        <f>IF(F1980="","",VLOOKUP(X1980,図書名リスト!$A$3:$W$900,17,0))</f>
        <v/>
      </c>
      <c r="O1980" s="11"/>
      <c r="P1980" s="23" t="str">
        <f>IF(F1980="","",VLOOKUP(X1980,図書名リスト!$A$3:$W$900,21,0))</f>
        <v/>
      </c>
      <c r="Q1980" s="22" t="str">
        <f>IF(F1980="","",VLOOKUP(X1980,図書名リスト!$A$3:$W$900,19,0))</f>
        <v/>
      </c>
      <c r="R1980" s="23" t="str">
        <f>IF(F1980="","",VLOOKUP(X1980,図書名リスト!$A$3:$W$900,20,0))</f>
        <v/>
      </c>
      <c r="S1980" s="22" t="str">
        <f>IF(F1980="","",VLOOKUP(X1980,図書名リスト!$A$3:$W$900,22,0))</f>
        <v/>
      </c>
      <c r="T1980" s="9" t="str">
        <f t="shared" si="150"/>
        <v xml:space="preserve"> </v>
      </c>
      <c r="U1980" s="9" t="str">
        <f t="shared" si="151"/>
        <v>　</v>
      </c>
      <c r="V1980" s="9" t="str">
        <f t="shared" si="152"/>
        <v xml:space="preserve"> </v>
      </c>
      <c r="W1980" s="9">
        <f t="shared" si="153"/>
        <v>0</v>
      </c>
      <c r="X1980" s="8" t="str">
        <f t="shared" si="154"/>
        <v/>
      </c>
    </row>
    <row r="1981" spans="1:24" ht="57" customHeight="1" x14ac:dyDescent="0.15">
      <c r="A1981" s="44"/>
      <c r="B1981" s="11"/>
      <c r="C1981" s="17"/>
      <c r="D1981" s="17"/>
      <c r="E1981" s="16"/>
      <c r="F1981" s="15"/>
      <c r="G1981" s="14"/>
      <c r="H1981" s="13" t="str">
        <f>IF(F1981="","",VLOOKUP(F1981,図書名リスト!$C$3:$W$900,16,0))</f>
        <v/>
      </c>
      <c r="I1981" s="12" t="str">
        <f>IF(F1981="","",VLOOKUP(X1981,図書名リスト!$A$3:$W$900,5,0))</f>
        <v/>
      </c>
      <c r="J1981" s="25" t="str">
        <f>IF(F1981="","",VLOOKUP(X1981,図書名リスト!$A$3:$W$900,9,0))</f>
        <v/>
      </c>
      <c r="K1981" s="24" t="str">
        <f>IF(F1981="","",VLOOKUP(X1981,図書名リスト!$A$3:$W$900,23,0))</f>
        <v/>
      </c>
      <c r="L1981" s="10" t="str">
        <f>IF(F1981="","",VLOOKUP(X1981,図書名リスト!$A$3:$W$900,11,0))</f>
        <v/>
      </c>
      <c r="M1981" s="43" t="str">
        <f>IF(F1981="","",VLOOKUP(X1981,図書名リスト!$A$3:$W$900,14,0))</f>
        <v/>
      </c>
      <c r="N1981" s="10" t="str">
        <f>IF(F1981="","",VLOOKUP(X1981,図書名リスト!$A$3:$W$900,17,0))</f>
        <v/>
      </c>
      <c r="O1981" s="11"/>
      <c r="P1981" s="23" t="str">
        <f>IF(F1981="","",VLOOKUP(X1981,図書名リスト!$A$3:$W$900,21,0))</f>
        <v/>
      </c>
      <c r="Q1981" s="22" t="str">
        <f>IF(F1981="","",VLOOKUP(X1981,図書名リスト!$A$3:$W$900,19,0))</f>
        <v/>
      </c>
      <c r="R1981" s="23" t="str">
        <f>IF(F1981="","",VLOOKUP(X1981,図書名リスト!$A$3:$W$900,20,0))</f>
        <v/>
      </c>
      <c r="S1981" s="22" t="str">
        <f>IF(F1981="","",VLOOKUP(X1981,図書名リスト!$A$3:$W$900,22,0))</f>
        <v/>
      </c>
      <c r="T1981" s="9" t="str">
        <f t="shared" si="150"/>
        <v xml:space="preserve"> </v>
      </c>
      <c r="U1981" s="9" t="str">
        <f t="shared" si="151"/>
        <v>　</v>
      </c>
      <c r="V1981" s="9" t="str">
        <f t="shared" si="152"/>
        <v xml:space="preserve"> </v>
      </c>
      <c r="W1981" s="9">
        <f t="shared" si="153"/>
        <v>0</v>
      </c>
      <c r="X1981" s="8" t="str">
        <f t="shared" si="154"/>
        <v/>
      </c>
    </row>
    <row r="1982" spans="1:24" ht="57" customHeight="1" x14ac:dyDescent="0.15">
      <c r="A1982" s="44"/>
      <c r="B1982" s="11"/>
      <c r="C1982" s="17"/>
      <c r="D1982" s="17"/>
      <c r="E1982" s="16"/>
      <c r="F1982" s="15"/>
      <c r="G1982" s="14"/>
      <c r="H1982" s="13" t="str">
        <f>IF(F1982="","",VLOOKUP(F1982,図書名リスト!$C$3:$W$900,16,0))</f>
        <v/>
      </c>
      <c r="I1982" s="12" t="str">
        <f>IF(F1982="","",VLOOKUP(X1982,図書名リスト!$A$3:$W$900,5,0))</f>
        <v/>
      </c>
      <c r="J1982" s="25" t="str">
        <f>IF(F1982="","",VLOOKUP(X1982,図書名リスト!$A$3:$W$900,9,0))</f>
        <v/>
      </c>
      <c r="K1982" s="24" t="str">
        <f>IF(F1982="","",VLOOKUP(X1982,図書名リスト!$A$3:$W$900,23,0))</f>
        <v/>
      </c>
      <c r="L1982" s="10" t="str">
        <f>IF(F1982="","",VLOOKUP(X1982,図書名リスト!$A$3:$W$900,11,0))</f>
        <v/>
      </c>
      <c r="M1982" s="43" t="str">
        <f>IF(F1982="","",VLOOKUP(X1982,図書名リスト!$A$3:$W$900,14,0))</f>
        <v/>
      </c>
      <c r="N1982" s="10" t="str">
        <f>IF(F1982="","",VLOOKUP(X1982,図書名リスト!$A$3:$W$900,17,0))</f>
        <v/>
      </c>
      <c r="O1982" s="11"/>
      <c r="P1982" s="23" t="str">
        <f>IF(F1982="","",VLOOKUP(X1982,図書名リスト!$A$3:$W$900,21,0))</f>
        <v/>
      </c>
      <c r="Q1982" s="22" t="str">
        <f>IF(F1982="","",VLOOKUP(X1982,図書名リスト!$A$3:$W$900,19,0))</f>
        <v/>
      </c>
      <c r="R1982" s="23" t="str">
        <f>IF(F1982="","",VLOOKUP(X1982,図書名リスト!$A$3:$W$900,20,0))</f>
        <v/>
      </c>
      <c r="S1982" s="22" t="str">
        <f>IF(F1982="","",VLOOKUP(X1982,図書名リスト!$A$3:$W$900,22,0))</f>
        <v/>
      </c>
      <c r="T1982" s="9" t="str">
        <f t="shared" si="150"/>
        <v xml:space="preserve"> </v>
      </c>
      <c r="U1982" s="9" t="str">
        <f t="shared" si="151"/>
        <v>　</v>
      </c>
      <c r="V1982" s="9" t="str">
        <f t="shared" si="152"/>
        <v xml:space="preserve"> </v>
      </c>
      <c r="W1982" s="9">
        <f t="shared" si="153"/>
        <v>0</v>
      </c>
      <c r="X1982" s="8" t="str">
        <f t="shared" si="154"/>
        <v/>
      </c>
    </row>
    <row r="1983" spans="1:24" ht="57" customHeight="1" x14ac:dyDescent="0.15">
      <c r="A1983" s="44"/>
      <c r="B1983" s="11"/>
      <c r="C1983" s="17"/>
      <c r="D1983" s="17"/>
      <c r="E1983" s="16"/>
      <c r="F1983" s="15"/>
      <c r="G1983" s="14"/>
      <c r="H1983" s="13" t="str">
        <f>IF(F1983="","",VLOOKUP(F1983,図書名リスト!$C$3:$W$900,16,0))</f>
        <v/>
      </c>
      <c r="I1983" s="12" t="str">
        <f>IF(F1983="","",VLOOKUP(X1983,図書名リスト!$A$3:$W$900,5,0))</f>
        <v/>
      </c>
      <c r="J1983" s="25" t="str">
        <f>IF(F1983="","",VLOOKUP(X1983,図書名リスト!$A$3:$W$900,9,0))</f>
        <v/>
      </c>
      <c r="K1983" s="24" t="str">
        <f>IF(F1983="","",VLOOKUP(X1983,図書名リスト!$A$3:$W$900,23,0))</f>
        <v/>
      </c>
      <c r="L1983" s="10" t="str">
        <f>IF(F1983="","",VLOOKUP(X1983,図書名リスト!$A$3:$W$900,11,0))</f>
        <v/>
      </c>
      <c r="M1983" s="43" t="str">
        <f>IF(F1983="","",VLOOKUP(X1983,図書名リスト!$A$3:$W$900,14,0))</f>
        <v/>
      </c>
      <c r="N1983" s="10" t="str">
        <f>IF(F1983="","",VLOOKUP(X1983,図書名リスト!$A$3:$W$900,17,0))</f>
        <v/>
      </c>
      <c r="O1983" s="11"/>
      <c r="P1983" s="23" t="str">
        <f>IF(F1983="","",VLOOKUP(X1983,図書名リスト!$A$3:$W$900,21,0))</f>
        <v/>
      </c>
      <c r="Q1983" s="22" t="str">
        <f>IF(F1983="","",VLOOKUP(X1983,図書名リスト!$A$3:$W$900,19,0))</f>
        <v/>
      </c>
      <c r="R1983" s="23" t="str">
        <f>IF(F1983="","",VLOOKUP(X1983,図書名リスト!$A$3:$W$900,20,0))</f>
        <v/>
      </c>
      <c r="S1983" s="22" t="str">
        <f>IF(F1983="","",VLOOKUP(X1983,図書名リスト!$A$3:$W$900,22,0))</f>
        <v/>
      </c>
      <c r="T1983" s="9" t="str">
        <f t="shared" si="150"/>
        <v xml:space="preserve"> </v>
      </c>
      <c r="U1983" s="9" t="str">
        <f t="shared" si="151"/>
        <v>　</v>
      </c>
      <c r="V1983" s="9" t="str">
        <f t="shared" si="152"/>
        <v xml:space="preserve"> </v>
      </c>
      <c r="W1983" s="9">
        <f t="shared" si="153"/>
        <v>0</v>
      </c>
      <c r="X1983" s="8" t="str">
        <f t="shared" si="154"/>
        <v/>
      </c>
    </row>
    <row r="1984" spans="1:24" ht="57" customHeight="1" x14ac:dyDescent="0.15">
      <c r="A1984" s="44"/>
      <c r="B1984" s="11"/>
      <c r="C1984" s="17"/>
      <c r="D1984" s="17"/>
      <c r="E1984" s="16"/>
      <c r="F1984" s="15"/>
      <c r="G1984" s="14"/>
      <c r="H1984" s="13" t="str">
        <f>IF(F1984="","",VLOOKUP(F1984,図書名リスト!$C$3:$W$900,16,0))</f>
        <v/>
      </c>
      <c r="I1984" s="12" t="str">
        <f>IF(F1984="","",VLOOKUP(X1984,図書名リスト!$A$3:$W$900,5,0))</f>
        <v/>
      </c>
      <c r="J1984" s="25" t="str">
        <f>IF(F1984="","",VLOOKUP(X1984,図書名リスト!$A$3:$W$900,9,0))</f>
        <v/>
      </c>
      <c r="K1984" s="24" t="str">
        <f>IF(F1984="","",VLOOKUP(X1984,図書名リスト!$A$3:$W$900,23,0))</f>
        <v/>
      </c>
      <c r="L1984" s="10" t="str">
        <f>IF(F1984="","",VLOOKUP(X1984,図書名リスト!$A$3:$W$900,11,0))</f>
        <v/>
      </c>
      <c r="M1984" s="43" t="str">
        <f>IF(F1984="","",VLOOKUP(X1984,図書名リスト!$A$3:$W$900,14,0))</f>
        <v/>
      </c>
      <c r="N1984" s="10" t="str">
        <f>IF(F1984="","",VLOOKUP(X1984,図書名リスト!$A$3:$W$900,17,0))</f>
        <v/>
      </c>
      <c r="O1984" s="11"/>
      <c r="P1984" s="23" t="str">
        <f>IF(F1984="","",VLOOKUP(X1984,図書名リスト!$A$3:$W$900,21,0))</f>
        <v/>
      </c>
      <c r="Q1984" s="22" t="str">
        <f>IF(F1984="","",VLOOKUP(X1984,図書名リスト!$A$3:$W$900,19,0))</f>
        <v/>
      </c>
      <c r="R1984" s="23" t="str">
        <f>IF(F1984="","",VLOOKUP(X1984,図書名リスト!$A$3:$W$900,20,0))</f>
        <v/>
      </c>
      <c r="S1984" s="22" t="str">
        <f>IF(F1984="","",VLOOKUP(X1984,図書名リスト!$A$3:$W$900,22,0))</f>
        <v/>
      </c>
      <c r="T1984" s="9" t="str">
        <f t="shared" si="150"/>
        <v xml:space="preserve"> </v>
      </c>
      <c r="U1984" s="9" t="str">
        <f t="shared" si="151"/>
        <v>　</v>
      </c>
      <c r="V1984" s="9" t="str">
        <f t="shared" si="152"/>
        <v xml:space="preserve"> </v>
      </c>
      <c r="W1984" s="9">
        <f t="shared" si="153"/>
        <v>0</v>
      </c>
      <c r="X1984" s="8" t="str">
        <f t="shared" si="154"/>
        <v/>
      </c>
    </row>
    <row r="1985" spans="1:24" ht="57" customHeight="1" x14ac:dyDescent="0.15">
      <c r="A1985" s="44"/>
      <c r="B1985" s="11"/>
      <c r="C1985" s="17"/>
      <c r="D1985" s="17"/>
      <c r="E1985" s="16"/>
      <c r="F1985" s="15"/>
      <c r="G1985" s="14"/>
      <c r="H1985" s="13" t="str">
        <f>IF(F1985="","",VLOOKUP(F1985,図書名リスト!$C$3:$W$900,16,0))</f>
        <v/>
      </c>
      <c r="I1985" s="12" t="str">
        <f>IF(F1985="","",VLOOKUP(X1985,図書名リスト!$A$3:$W$900,5,0))</f>
        <v/>
      </c>
      <c r="J1985" s="25" t="str">
        <f>IF(F1985="","",VLOOKUP(X1985,図書名リスト!$A$3:$W$900,9,0))</f>
        <v/>
      </c>
      <c r="K1985" s="24" t="str">
        <f>IF(F1985="","",VLOOKUP(X1985,図書名リスト!$A$3:$W$900,23,0))</f>
        <v/>
      </c>
      <c r="L1985" s="10" t="str">
        <f>IF(F1985="","",VLOOKUP(X1985,図書名リスト!$A$3:$W$900,11,0))</f>
        <v/>
      </c>
      <c r="M1985" s="43" t="str">
        <f>IF(F1985="","",VLOOKUP(X1985,図書名リスト!$A$3:$W$900,14,0))</f>
        <v/>
      </c>
      <c r="N1985" s="10" t="str">
        <f>IF(F1985="","",VLOOKUP(X1985,図書名リスト!$A$3:$W$900,17,0))</f>
        <v/>
      </c>
      <c r="O1985" s="11"/>
      <c r="P1985" s="23" t="str">
        <f>IF(F1985="","",VLOOKUP(X1985,図書名リスト!$A$3:$W$900,21,0))</f>
        <v/>
      </c>
      <c r="Q1985" s="22" t="str">
        <f>IF(F1985="","",VLOOKUP(X1985,図書名リスト!$A$3:$W$900,19,0))</f>
        <v/>
      </c>
      <c r="R1985" s="23" t="str">
        <f>IF(F1985="","",VLOOKUP(X1985,図書名リスト!$A$3:$W$900,20,0))</f>
        <v/>
      </c>
      <c r="S1985" s="22" t="str">
        <f>IF(F1985="","",VLOOKUP(X1985,図書名リスト!$A$3:$W$900,22,0))</f>
        <v/>
      </c>
      <c r="T1985" s="9" t="str">
        <f t="shared" si="150"/>
        <v xml:space="preserve"> </v>
      </c>
      <c r="U1985" s="9" t="str">
        <f t="shared" si="151"/>
        <v>　</v>
      </c>
      <c r="V1985" s="9" t="str">
        <f t="shared" si="152"/>
        <v xml:space="preserve"> </v>
      </c>
      <c r="W1985" s="9">
        <f t="shared" si="153"/>
        <v>0</v>
      </c>
      <c r="X1985" s="8" t="str">
        <f t="shared" si="154"/>
        <v/>
      </c>
    </row>
    <row r="1986" spans="1:24" ht="57" customHeight="1" x14ac:dyDescent="0.15">
      <c r="A1986" s="44"/>
      <c r="B1986" s="11"/>
      <c r="C1986" s="17"/>
      <c r="D1986" s="17"/>
      <c r="E1986" s="16"/>
      <c r="F1986" s="15"/>
      <c r="G1986" s="14"/>
      <c r="H1986" s="13" t="str">
        <f>IF(F1986="","",VLOOKUP(F1986,図書名リスト!$C$3:$W$900,16,0))</f>
        <v/>
      </c>
      <c r="I1986" s="12" t="str">
        <f>IF(F1986="","",VLOOKUP(X1986,図書名リスト!$A$3:$W$900,5,0))</f>
        <v/>
      </c>
      <c r="J1986" s="25" t="str">
        <f>IF(F1986="","",VLOOKUP(X1986,図書名リスト!$A$3:$W$900,9,0))</f>
        <v/>
      </c>
      <c r="K1986" s="24" t="str">
        <f>IF(F1986="","",VLOOKUP(X1986,図書名リスト!$A$3:$W$900,23,0))</f>
        <v/>
      </c>
      <c r="L1986" s="10" t="str">
        <f>IF(F1986="","",VLOOKUP(X1986,図書名リスト!$A$3:$W$900,11,0))</f>
        <v/>
      </c>
      <c r="M1986" s="43" t="str">
        <f>IF(F1986="","",VLOOKUP(X1986,図書名リスト!$A$3:$W$900,14,0))</f>
        <v/>
      </c>
      <c r="N1986" s="10" t="str">
        <f>IF(F1986="","",VLOOKUP(X1986,図書名リスト!$A$3:$W$900,17,0))</f>
        <v/>
      </c>
      <c r="O1986" s="11"/>
      <c r="P1986" s="23" t="str">
        <f>IF(F1986="","",VLOOKUP(X1986,図書名リスト!$A$3:$W$900,21,0))</f>
        <v/>
      </c>
      <c r="Q1986" s="22" t="str">
        <f>IF(F1986="","",VLOOKUP(X1986,図書名リスト!$A$3:$W$900,19,0))</f>
        <v/>
      </c>
      <c r="R1986" s="23" t="str">
        <f>IF(F1986="","",VLOOKUP(X1986,図書名リスト!$A$3:$W$900,20,0))</f>
        <v/>
      </c>
      <c r="S1986" s="22" t="str">
        <f>IF(F1986="","",VLOOKUP(X1986,図書名リスト!$A$3:$W$900,22,0))</f>
        <v/>
      </c>
      <c r="T1986" s="9" t="str">
        <f t="shared" si="150"/>
        <v xml:space="preserve"> </v>
      </c>
      <c r="U1986" s="9" t="str">
        <f t="shared" si="151"/>
        <v>　</v>
      </c>
      <c r="V1986" s="9" t="str">
        <f t="shared" si="152"/>
        <v xml:space="preserve"> </v>
      </c>
      <c r="W1986" s="9">
        <f t="shared" si="153"/>
        <v>0</v>
      </c>
      <c r="X1986" s="8" t="str">
        <f t="shared" si="154"/>
        <v/>
      </c>
    </row>
    <row r="1987" spans="1:24" ht="57" customHeight="1" x14ac:dyDescent="0.15">
      <c r="A1987" s="44"/>
      <c r="B1987" s="11"/>
      <c r="C1987" s="17"/>
      <c r="D1987" s="17"/>
      <c r="E1987" s="16"/>
      <c r="F1987" s="15"/>
      <c r="G1987" s="14"/>
      <c r="H1987" s="13" t="str">
        <f>IF(F1987="","",VLOOKUP(F1987,図書名リスト!$C$3:$W$900,16,0))</f>
        <v/>
      </c>
      <c r="I1987" s="12" t="str">
        <f>IF(F1987="","",VLOOKUP(X1987,図書名リスト!$A$3:$W$900,5,0))</f>
        <v/>
      </c>
      <c r="J1987" s="25" t="str">
        <f>IF(F1987="","",VLOOKUP(X1987,図書名リスト!$A$3:$W$900,9,0))</f>
        <v/>
      </c>
      <c r="K1987" s="24" t="str">
        <f>IF(F1987="","",VLOOKUP(X1987,図書名リスト!$A$3:$W$900,23,0))</f>
        <v/>
      </c>
      <c r="L1987" s="10" t="str">
        <f>IF(F1987="","",VLOOKUP(X1987,図書名リスト!$A$3:$W$900,11,0))</f>
        <v/>
      </c>
      <c r="M1987" s="43" t="str">
        <f>IF(F1987="","",VLOOKUP(X1987,図書名リスト!$A$3:$W$900,14,0))</f>
        <v/>
      </c>
      <c r="N1987" s="10" t="str">
        <f>IF(F1987="","",VLOOKUP(X1987,図書名リスト!$A$3:$W$900,17,0))</f>
        <v/>
      </c>
      <c r="O1987" s="11"/>
      <c r="P1987" s="23" t="str">
        <f>IF(F1987="","",VLOOKUP(X1987,図書名リスト!$A$3:$W$900,21,0))</f>
        <v/>
      </c>
      <c r="Q1987" s="22" t="str">
        <f>IF(F1987="","",VLOOKUP(X1987,図書名リスト!$A$3:$W$900,19,0))</f>
        <v/>
      </c>
      <c r="R1987" s="23" t="str">
        <f>IF(F1987="","",VLOOKUP(X1987,図書名リスト!$A$3:$W$900,20,0))</f>
        <v/>
      </c>
      <c r="S1987" s="22" t="str">
        <f>IF(F1987="","",VLOOKUP(X1987,図書名リスト!$A$3:$W$900,22,0))</f>
        <v/>
      </c>
      <c r="T1987" s="9" t="str">
        <f t="shared" si="150"/>
        <v xml:space="preserve"> </v>
      </c>
      <c r="U1987" s="9" t="str">
        <f t="shared" si="151"/>
        <v>　</v>
      </c>
      <c r="V1987" s="9" t="str">
        <f t="shared" si="152"/>
        <v xml:space="preserve"> </v>
      </c>
      <c r="W1987" s="9">
        <f t="shared" si="153"/>
        <v>0</v>
      </c>
      <c r="X1987" s="8" t="str">
        <f t="shared" si="154"/>
        <v/>
      </c>
    </row>
    <row r="1988" spans="1:24" ht="57" customHeight="1" x14ac:dyDescent="0.15">
      <c r="A1988" s="44"/>
      <c r="B1988" s="11"/>
      <c r="C1988" s="17"/>
      <c r="D1988" s="17"/>
      <c r="E1988" s="16"/>
      <c r="F1988" s="15"/>
      <c r="G1988" s="14"/>
      <c r="H1988" s="13" t="str">
        <f>IF(F1988="","",VLOOKUP(F1988,図書名リスト!$C$3:$W$900,16,0))</f>
        <v/>
      </c>
      <c r="I1988" s="12" t="str">
        <f>IF(F1988="","",VLOOKUP(X1988,図書名リスト!$A$3:$W$900,5,0))</f>
        <v/>
      </c>
      <c r="J1988" s="25" t="str">
        <f>IF(F1988="","",VLOOKUP(X1988,図書名リスト!$A$3:$W$900,9,0))</f>
        <v/>
      </c>
      <c r="K1988" s="24" t="str">
        <f>IF(F1988="","",VLOOKUP(X1988,図書名リスト!$A$3:$W$900,23,0))</f>
        <v/>
      </c>
      <c r="L1988" s="10" t="str">
        <f>IF(F1988="","",VLOOKUP(X1988,図書名リスト!$A$3:$W$900,11,0))</f>
        <v/>
      </c>
      <c r="M1988" s="43" t="str">
        <f>IF(F1988="","",VLOOKUP(X1988,図書名リスト!$A$3:$W$900,14,0))</f>
        <v/>
      </c>
      <c r="N1988" s="10" t="str">
        <f>IF(F1988="","",VLOOKUP(X1988,図書名リスト!$A$3:$W$900,17,0))</f>
        <v/>
      </c>
      <c r="O1988" s="11"/>
      <c r="P1988" s="23" t="str">
        <f>IF(F1988="","",VLOOKUP(X1988,図書名リスト!$A$3:$W$900,21,0))</f>
        <v/>
      </c>
      <c r="Q1988" s="22" t="str">
        <f>IF(F1988="","",VLOOKUP(X1988,図書名リスト!$A$3:$W$900,19,0))</f>
        <v/>
      </c>
      <c r="R1988" s="23" t="str">
        <f>IF(F1988="","",VLOOKUP(X1988,図書名リスト!$A$3:$W$900,20,0))</f>
        <v/>
      </c>
      <c r="S1988" s="22" t="str">
        <f>IF(F1988="","",VLOOKUP(X1988,図書名リスト!$A$3:$W$900,22,0))</f>
        <v/>
      </c>
      <c r="T1988" s="9" t="str">
        <f t="shared" si="150"/>
        <v xml:space="preserve"> </v>
      </c>
      <c r="U1988" s="9" t="str">
        <f t="shared" si="151"/>
        <v>　</v>
      </c>
      <c r="V1988" s="9" t="str">
        <f t="shared" si="152"/>
        <v xml:space="preserve"> </v>
      </c>
      <c r="W1988" s="9">
        <f t="shared" si="153"/>
        <v>0</v>
      </c>
      <c r="X1988" s="8" t="str">
        <f t="shared" si="154"/>
        <v/>
      </c>
    </row>
    <row r="1989" spans="1:24" ht="57" customHeight="1" x14ac:dyDescent="0.15">
      <c r="A1989" s="44"/>
      <c r="B1989" s="11"/>
      <c r="C1989" s="17"/>
      <c r="D1989" s="17"/>
      <c r="E1989" s="16"/>
      <c r="F1989" s="15"/>
      <c r="G1989" s="14"/>
      <c r="H1989" s="13" t="str">
        <f>IF(F1989="","",VLOOKUP(F1989,図書名リスト!$C$3:$W$900,16,0))</f>
        <v/>
      </c>
      <c r="I1989" s="12" t="str">
        <f>IF(F1989="","",VLOOKUP(X1989,図書名リスト!$A$3:$W$900,5,0))</f>
        <v/>
      </c>
      <c r="J1989" s="25" t="str">
        <f>IF(F1989="","",VLOOKUP(X1989,図書名リスト!$A$3:$W$900,9,0))</f>
        <v/>
      </c>
      <c r="K1989" s="24" t="str">
        <f>IF(F1989="","",VLOOKUP(X1989,図書名リスト!$A$3:$W$900,23,0))</f>
        <v/>
      </c>
      <c r="L1989" s="10" t="str">
        <f>IF(F1989="","",VLOOKUP(X1989,図書名リスト!$A$3:$W$900,11,0))</f>
        <v/>
      </c>
      <c r="M1989" s="43" t="str">
        <f>IF(F1989="","",VLOOKUP(X1989,図書名リスト!$A$3:$W$900,14,0))</f>
        <v/>
      </c>
      <c r="N1989" s="10" t="str">
        <f>IF(F1989="","",VLOOKUP(X1989,図書名リスト!$A$3:$W$900,17,0))</f>
        <v/>
      </c>
      <c r="O1989" s="11"/>
      <c r="P1989" s="23" t="str">
        <f>IF(F1989="","",VLOOKUP(X1989,図書名リスト!$A$3:$W$900,21,0))</f>
        <v/>
      </c>
      <c r="Q1989" s="22" t="str">
        <f>IF(F1989="","",VLOOKUP(X1989,図書名リスト!$A$3:$W$900,19,0))</f>
        <v/>
      </c>
      <c r="R1989" s="23" t="str">
        <f>IF(F1989="","",VLOOKUP(X1989,図書名リスト!$A$3:$W$900,20,0))</f>
        <v/>
      </c>
      <c r="S1989" s="22" t="str">
        <f>IF(F1989="","",VLOOKUP(X1989,図書名リスト!$A$3:$W$900,22,0))</f>
        <v/>
      </c>
      <c r="T1989" s="9" t="str">
        <f t="shared" si="150"/>
        <v xml:space="preserve"> </v>
      </c>
      <c r="U1989" s="9" t="str">
        <f t="shared" si="151"/>
        <v>　</v>
      </c>
      <c r="V1989" s="9" t="str">
        <f t="shared" si="152"/>
        <v xml:space="preserve"> </v>
      </c>
      <c r="W1989" s="9">
        <f t="shared" si="153"/>
        <v>0</v>
      </c>
      <c r="X1989" s="8" t="str">
        <f t="shared" si="154"/>
        <v/>
      </c>
    </row>
    <row r="1990" spans="1:24" ht="57" customHeight="1" x14ac:dyDescent="0.15">
      <c r="A1990" s="44"/>
      <c r="B1990" s="11"/>
      <c r="C1990" s="17"/>
      <c r="D1990" s="17"/>
      <c r="E1990" s="16"/>
      <c r="F1990" s="15"/>
      <c r="G1990" s="14"/>
      <c r="H1990" s="13" t="str">
        <f>IF(F1990="","",VLOOKUP(F1990,図書名リスト!$C$3:$W$900,16,0))</f>
        <v/>
      </c>
      <c r="I1990" s="12" t="str">
        <f>IF(F1990="","",VLOOKUP(X1990,図書名リスト!$A$3:$W$900,5,0))</f>
        <v/>
      </c>
      <c r="J1990" s="25" t="str">
        <f>IF(F1990="","",VLOOKUP(X1990,図書名リスト!$A$3:$W$900,9,0))</f>
        <v/>
      </c>
      <c r="K1990" s="24" t="str">
        <f>IF(F1990="","",VLOOKUP(X1990,図書名リスト!$A$3:$W$900,23,0))</f>
        <v/>
      </c>
      <c r="L1990" s="10" t="str">
        <f>IF(F1990="","",VLOOKUP(X1990,図書名リスト!$A$3:$W$900,11,0))</f>
        <v/>
      </c>
      <c r="M1990" s="43" t="str">
        <f>IF(F1990="","",VLOOKUP(X1990,図書名リスト!$A$3:$W$900,14,0))</f>
        <v/>
      </c>
      <c r="N1990" s="10" t="str">
        <f>IF(F1990="","",VLOOKUP(X1990,図書名リスト!$A$3:$W$900,17,0))</f>
        <v/>
      </c>
      <c r="O1990" s="11"/>
      <c r="P1990" s="23" t="str">
        <f>IF(F1990="","",VLOOKUP(X1990,図書名リスト!$A$3:$W$900,21,0))</f>
        <v/>
      </c>
      <c r="Q1990" s="22" t="str">
        <f>IF(F1990="","",VLOOKUP(X1990,図書名リスト!$A$3:$W$900,19,0))</f>
        <v/>
      </c>
      <c r="R1990" s="23" t="str">
        <f>IF(F1990="","",VLOOKUP(X1990,図書名リスト!$A$3:$W$900,20,0))</f>
        <v/>
      </c>
      <c r="S1990" s="22" t="str">
        <f>IF(F1990="","",VLOOKUP(X1990,図書名リスト!$A$3:$W$900,22,0))</f>
        <v/>
      </c>
      <c r="T1990" s="9" t="str">
        <f t="shared" si="150"/>
        <v xml:space="preserve"> </v>
      </c>
      <c r="U1990" s="9" t="str">
        <f t="shared" si="151"/>
        <v>　</v>
      </c>
      <c r="V1990" s="9" t="str">
        <f t="shared" si="152"/>
        <v xml:space="preserve"> </v>
      </c>
      <c r="W1990" s="9">
        <f t="shared" si="153"/>
        <v>0</v>
      </c>
      <c r="X1990" s="8" t="str">
        <f t="shared" si="154"/>
        <v/>
      </c>
    </row>
    <row r="1991" spans="1:24" ht="57" customHeight="1" x14ac:dyDescent="0.15">
      <c r="A1991" s="44"/>
      <c r="B1991" s="11"/>
      <c r="C1991" s="17"/>
      <c r="D1991" s="17"/>
      <c r="E1991" s="16"/>
      <c r="F1991" s="15"/>
      <c r="G1991" s="14"/>
      <c r="H1991" s="13" t="str">
        <f>IF(F1991="","",VLOOKUP(F1991,図書名リスト!$C$3:$W$900,16,0))</f>
        <v/>
      </c>
      <c r="I1991" s="12" t="str">
        <f>IF(F1991="","",VLOOKUP(X1991,図書名リスト!$A$3:$W$900,5,0))</f>
        <v/>
      </c>
      <c r="J1991" s="25" t="str">
        <f>IF(F1991="","",VLOOKUP(X1991,図書名リスト!$A$3:$W$900,9,0))</f>
        <v/>
      </c>
      <c r="K1991" s="24" t="str">
        <f>IF(F1991="","",VLOOKUP(X1991,図書名リスト!$A$3:$W$900,23,0))</f>
        <v/>
      </c>
      <c r="L1991" s="10" t="str">
        <f>IF(F1991="","",VLOOKUP(X1991,図書名リスト!$A$3:$W$900,11,0))</f>
        <v/>
      </c>
      <c r="M1991" s="43" t="str">
        <f>IF(F1991="","",VLOOKUP(X1991,図書名リスト!$A$3:$W$900,14,0))</f>
        <v/>
      </c>
      <c r="N1991" s="10" t="str">
        <f>IF(F1991="","",VLOOKUP(X1991,図書名リスト!$A$3:$W$900,17,0))</f>
        <v/>
      </c>
      <c r="O1991" s="11"/>
      <c r="P1991" s="23" t="str">
        <f>IF(F1991="","",VLOOKUP(X1991,図書名リスト!$A$3:$W$900,21,0))</f>
        <v/>
      </c>
      <c r="Q1991" s="22" t="str">
        <f>IF(F1991="","",VLOOKUP(X1991,図書名リスト!$A$3:$W$900,19,0))</f>
        <v/>
      </c>
      <c r="R1991" s="23" t="str">
        <f>IF(F1991="","",VLOOKUP(X1991,図書名リスト!$A$3:$W$900,20,0))</f>
        <v/>
      </c>
      <c r="S1991" s="22" t="str">
        <f>IF(F1991="","",VLOOKUP(X1991,図書名リスト!$A$3:$W$900,22,0))</f>
        <v/>
      </c>
      <c r="T1991" s="9" t="str">
        <f t="shared" si="150"/>
        <v xml:space="preserve"> </v>
      </c>
      <c r="U1991" s="9" t="str">
        <f t="shared" si="151"/>
        <v>　</v>
      </c>
      <c r="V1991" s="9" t="str">
        <f t="shared" si="152"/>
        <v xml:space="preserve"> </v>
      </c>
      <c r="W1991" s="9">
        <f t="shared" si="153"/>
        <v>0</v>
      </c>
      <c r="X1991" s="8" t="str">
        <f t="shared" si="154"/>
        <v/>
      </c>
    </row>
    <row r="1992" spans="1:24" ht="57" customHeight="1" x14ac:dyDescent="0.15">
      <c r="A1992" s="44"/>
      <c r="B1992" s="11"/>
      <c r="C1992" s="17"/>
      <c r="D1992" s="17"/>
      <c r="E1992" s="16"/>
      <c r="F1992" s="15"/>
      <c r="G1992" s="14"/>
      <c r="H1992" s="13" t="str">
        <f>IF(F1992="","",VLOOKUP(F1992,図書名リスト!$C$3:$W$900,16,0))</f>
        <v/>
      </c>
      <c r="I1992" s="12" t="str">
        <f>IF(F1992="","",VLOOKUP(X1992,図書名リスト!$A$3:$W$900,5,0))</f>
        <v/>
      </c>
      <c r="J1992" s="25" t="str">
        <f>IF(F1992="","",VLOOKUP(X1992,図書名リスト!$A$3:$W$900,9,0))</f>
        <v/>
      </c>
      <c r="K1992" s="24" t="str">
        <f>IF(F1992="","",VLOOKUP(X1992,図書名リスト!$A$3:$W$900,23,0))</f>
        <v/>
      </c>
      <c r="L1992" s="10" t="str">
        <f>IF(F1992="","",VLOOKUP(X1992,図書名リスト!$A$3:$W$900,11,0))</f>
        <v/>
      </c>
      <c r="M1992" s="43" t="str">
        <f>IF(F1992="","",VLOOKUP(X1992,図書名リスト!$A$3:$W$900,14,0))</f>
        <v/>
      </c>
      <c r="N1992" s="10" t="str">
        <f>IF(F1992="","",VLOOKUP(X1992,図書名リスト!$A$3:$W$900,17,0))</f>
        <v/>
      </c>
      <c r="O1992" s="11"/>
      <c r="P1992" s="23" t="str">
        <f>IF(F1992="","",VLOOKUP(X1992,図書名リスト!$A$3:$W$900,21,0))</f>
        <v/>
      </c>
      <c r="Q1992" s="22" t="str">
        <f>IF(F1992="","",VLOOKUP(X1992,図書名リスト!$A$3:$W$900,19,0))</f>
        <v/>
      </c>
      <c r="R1992" s="23" t="str">
        <f>IF(F1992="","",VLOOKUP(X1992,図書名リスト!$A$3:$W$900,20,0))</f>
        <v/>
      </c>
      <c r="S1992" s="22" t="str">
        <f>IF(F1992="","",VLOOKUP(X1992,図書名リスト!$A$3:$W$900,22,0))</f>
        <v/>
      </c>
      <c r="T1992" s="9" t="str">
        <f t="shared" si="150"/>
        <v xml:space="preserve"> </v>
      </c>
      <c r="U1992" s="9" t="str">
        <f t="shared" si="151"/>
        <v>　</v>
      </c>
      <c r="V1992" s="9" t="str">
        <f t="shared" si="152"/>
        <v xml:space="preserve"> </v>
      </c>
      <c r="W1992" s="9">
        <f t="shared" si="153"/>
        <v>0</v>
      </c>
      <c r="X1992" s="8" t="str">
        <f t="shared" si="154"/>
        <v/>
      </c>
    </row>
    <row r="1993" spans="1:24" ht="57" customHeight="1" x14ac:dyDescent="0.15">
      <c r="A1993" s="44"/>
      <c r="B1993" s="11"/>
      <c r="C1993" s="17"/>
      <c r="D1993" s="17"/>
      <c r="E1993" s="16"/>
      <c r="F1993" s="15"/>
      <c r="G1993" s="14"/>
      <c r="H1993" s="13" t="str">
        <f>IF(F1993="","",VLOOKUP(F1993,図書名リスト!$C$3:$W$900,16,0))</f>
        <v/>
      </c>
      <c r="I1993" s="12" t="str">
        <f>IF(F1993="","",VLOOKUP(X1993,図書名リスト!$A$3:$W$900,5,0))</f>
        <v/>
      </c>
      <c r="J1993" s="25" t="str">
        <f>IF(F1993="","",VLOOKUP(X1993,図書名リスト!$A$3:$W$900,9,0))</f>
        <v/>
      </c>
      <c r="K1993" s="24" t="str">
        <f>IF(F1993="","",VLOOKUP(X1993,図書名リスト!$A$3:$W$900,23,0))</f>
        <v/>
      </c>
      <c r="L1993" s="10" t="str">
        <f>IF(F1993="","",VLOOKUP(X1993,図書名リスト!$A$3:$W$900,11,0))</f>
        <v/>
      </c>
      <c r="M1993" s="43" t="str">
        <f>IF(F1993="","",VLOOKUP(X1993,図書名リスト!$A$3:$W$900,14,0))</f>
        <v/>
      </c>
      <c r="N1993" s="10" t="str">
        <f>IF(F1993="","",VLOOKUP(X1993,図書名リスト!$A$3:$W$900,17,0))</f>
        <v/>
      </c>
      <c r="O1993" s="11"/>
      <c r="P1993" s="23" t="str">
        <f>IF(F1993="","",VLOOKUP(X1993,図書名リスト!$A$3:$W$900,21,0))</f>
        <v/>
      </c>
      <c r="Q1993" s="22" t="str">
        <f>IF(F1993="","",VLOOKUP(X1993,図書名リスト!$A$3:$W$900,19,0))</f>
        <v/>
      </c>
      <c r="R1993" s="23" t="str">
        <f>IF(F1993="","",VLOOKUP(X1993,図書名リスト!$A$3:$W$900,20,0))</f>
        <v/>
      </c>
      <c r="S1993" s="22" t="str">
        <f>IF(F1993="","",VLOOKUP(X1993,図書名リスト!$A$3:$W$900,22,0))</f>
        <v/>
      </c>
      <c r="T1993" s="9" t="str">
        <f t="shared" si="150"/>
        <v xml:space="preserve"> </v>
      </c>
      <c r="U1993" s="9" t="str">
        <f t="shared" si="151"/>
        <v>　</v>
      </c>
      <c r="V1993" s="9" t="str">
        <f t="shared" si="152"/>
        <v xml:space="preserve"> </v>
      </c>
      <c r="W1993" s="9">
        <f t="shared" si="153"/>
        <v>0</v>
      </c>
      <c r="X1993" s="8" t="str">
        <f t="shared" si="154"/>
        <v/>
      </c>
    </row>
    <row r="1994" spans="1:24" ht="57" customHeight="1" x14ac:dyDescent="0.15">
      <c r="A1994" s="44"/>
      <c r="B1994" s="11"/>
      <c r="C1994" s="17"/>
      <c r="D1994" s="17"/>
      <c r="E1994" s="16"/>
      <c r="F1994" s="15"/>
      <c r="G1994" s="14"/>
      <c r="H1994" s="13" t="str">
        <f>IF(F1994="","",VLOOKUP(F1994,図書名リスト!$C$3:$W$900,16,0))</f>
        <v/>
      </c>
      <c r="I1994" s="12" t="str">
        <f>IF(F1994="","",VLOOKUP(X1994,図書名リスト!$A$3:$W$900,5,0))</f>
        <v/>
      </c>
      <c r="J1994" s="25" t="str">
        <f>IF(F1994="","",VLOOKUP(X1994,図書名リスト!$A$3:$W$900,9,0))</f>
        <v/>
      </c>
      <c r="K1994" s="24" t="str">
        <f>IF(F1994="","",VLOOKUP(X1994,図書名リスト!$A$3:$W$900,23,0))</f>
        <v/>
      </c>
      <c r="L1994" s="10" t="str">
        <f>IF(F1994="","",VLOOKUP(X1994,図書名リスト!$A$3:$W$900,11,0))</f>
        <v/>
      </c>
      <c r="M1994" s="43" t="str">
        <f>IF(F1994="","",VLOOKUP(X1994,図書名リスト!$A$3:$W$900,14,0))</f>
        <v/>
      </c>
      <c r="N1994" s="10" t="str">
        <f>IF(F1994="","",VLOOKUP(X1994,図書名リスト!$A$3:$W$900,17,0))</f>
        <v/>
      </c>
      <c r="O1994" s="11"/>
      <c r="P1994" s="23" t="str">
        <f>IF(F1994="","",VLOOKUP(X1994,図書名リスト!$A$3:$W$900,21,0))</f>
        <v/>
      </c>
      <c r="Q1994" s="22" t="str">
        <f>IF(F1994="","",VLOOKUP(X1994,図書名リスト!$A$3:$W$900,19,0))</f>
        <v/>
      </c>
      <c r="R1994" s="23" t="str">
        <f>IF(F1994="","",VLOOKUP(X1994,図書名リスト!$A$3:$W$900,20,0))</f>
        <v/>
      </c>
      <c r="S1994" s="22" t="str">
        <f>IF(F1994="","",VLOOKUP(X1994,図書名リスト!$A$3:$W$900,22,0))</f>
        <v/>
      </c>
      <c r="T1994" s="9" t="str">
        <f t="shared" si="150"/>
        <v xml:space="preserve"> </v>
      </c>
      <c r="U1994" s="9" t="str">
        <f t="shared" si="151"/>
        <v>　</v>
      </c>
      <c r="V1994" s="9" t="str">
        <f t="shared" si="152"/>
        <v xml:space="preserve"> </v>
      </c>
      <c r="W1994" s="9">
        <f t="shared" si="153"/>
        <v>0</v>
      </c>
      <c r="X1994" s="8" t="str">
        <f t="shared" si="154"/>
        <v/>
      </c>
    </row>
    <row r="1995" spans="1:24" ht="57" customHeight="1" x14ac:dyDescent="0.15">
      <c r="A1995" s="44"/>
      <c r="B1995" s="11"/>
      <c r="C1995" s="17"/>
      <c r="D1995" s="17"/>
      <c r="E1995" s="16"/>
      <c r="F1995" s="15"/>
      <c r="G1995" s="14"/>
      <c r="H1995" s="13" t="str">
        <f>IF(F1995="","",VLOOKUP(F1995,図書名リスト!$C$3:$W$900,16,0))</f>
        <v/>
      </c>
      <c r="I1995" s="12" t="str">
        <f>IF(F1995="","",VLOOKUP(X1995,図書名リスト!$A$3:$W$900,5,0))</f>
        <v/>
      </c>
      <c r="J1995" s="25" t="str">
        <f>IF(F1995="","",VLOOKUP(X1995,図書名リスト!$A$3:$W$900,9,0))</f>
        <v/>
      </c>
      <c r="K1995" s="24" t="str">
        <f>IF(F1995="","",VLOOKUP(X1995,図書名リスト!$A$3:$W$900,23,0))</f>
        <v/>
      </c>
      <c r="L1995" s="10" t="str">
        <f>IF(F1995="","",VLOOKUP(X1995,図書名リスト!$A$3:$W$900,11,0))</f>
        <v/>
      </c>
      <c r="M1995" s="43" t="str">
        <f>IF(F1995="","",VLOOKUP(X1995,図書名リスト!$A$3:$W$900,14,0))</f>
        <v/>
      </c>
      <c r="N1995" s="10" t="str">
        <f>IF(F1995="","",VLOOKUP(X1995,図書名リスト!$A$3:$W$900,17,0))</f>
        <v/>
      </c>
      <c r="O1995" s="11"/>
      <c r="P1995" s="23" t="str">
        <f>IF(F1995="","",VLOOKUP(X1995,図書名リスト!$A$3:$W$900,21,0))</f>
        <v/>
      </c>
      <c r="Q1995" s="22" t="str">
        <f>IF(F1995="","",VLOOKUP(X1995,図書名リスト!$A$3:$W$900,19,0))</f>
        <v/>
      </c>
      <c r="R1995" s="23" t="str">
        <f>IF(F1995="","",VLOOKUP(X1995,図書名リスト!$A$3:$W$900,20,0))</f>
        <v/>
      </c>
      <c r="S1995" s="22" t="str">
        <f>IF(F1995="","",VLOOKUP(X1995,図書名リスト!$A$3:$W$900,22,0))</f>
        <v/>
      </c>
      <c r="T1995" s="9" t="str">
        <f t="shared" si="150"/>
        <v xml:space="preserve"> </v>
      </c>
      <c r="U1995" s="9" t="str">
        <f t="shared" si="151"/>
        <v>　</v>
      </c>
      <c r="V1995" s="9" t="str">
        <f t="shared" si="152"/>
        <v xml:space="preserve"> </v>
      </c>
      <c r="W1995" s="9">
        <f t="shared" si="153"/>
        <v>0</v>
      </c>
      <c r="X1995" s="8" t="str">
        <f t="shared" si="154"/>
        <v/>
      </c>
    </row>
    <row r="1996" spans="1:24" ht="57" customHeight="1" x14ac:dyDescent="0.15">
      <c r="A1996" s="44"/>
      <c r="B1996" s="11"/>
      <c r="C1996" s="17"/>
      <c r="D1996" s="17"/>
      <c r="E1996" s="16"/>
      <c r="F1996" s="15"/>
      <c r="G1996" s="14"/>
      <c r="H1996" s="13" t="str">
        <f>IF(F1996="","",VLOOKUP(F1996,図書名リスト!$C$3:$W$900,16,0))</f>
        <v/>
      </c>
      <c r="I1996" s="12" t="str">
        <f>IF(F1996="","",VLOOKUP(X1996,図書名リスト!$A$3:$W$900,5,0))</f>
        <v/>
      </c>
      <c r="J1996" s="25" t="str">
        <f>IF(F1996="","",VLOOKUP(X1996,図書名リスト!$A$3:$W$900,9,0))</f>
        <v/>
      </c>
      <c r="K1996" s="24" t="str">
        <f>IF(F1996="","",VLOOKUP(X1996,図書名リスト!$A$3:$W$900,23,0))</f>
        <v/>
      </c>
      <c r="L1996" s="10" t="str">
        <f>IF(F1996="","",VLOOKUP(X1996,図書名リスト!$A$3:$W$900,11,0))</f>
        <v/>
      </c>
      <c r="M1996" s="43" t="str">
        <f>IF(F1996="","",VLOOKUP(X1996,図書名リスト!$A$3:$W$900,14,0))</f>
        <v/>
      </c>
      <c r="N1996" s="10" t="str">
        <f>IF(F1996="","",VLOOKUP(X1996,図書名リスト!$A$3:$W$900,17,0))</f>
        <v/>
      </c>
      <c r="O1996" s="11"/>
      <c r="P1996" s="23" t="str">
        <f>IF(F1996="","",VLOOKUP(X1996,図書名リスト!$A$3:$W$900,21,0))</f>
        <v/>
      </c>
      <c r="Q1996" s="22" t="str">
        <f>IF(F1996="","",VLOOKUP(X1996,図書名リスト!$A$3:$W$900,19,0))</f>
        <v/>
      </c>
      <c r="R1996" s="23" t="str">
        <f>IF(F1996="","",VLOOKUP(X1996,図書名リスト!$A$3:$W$900,20,0))</f>
        <v/>
      </c>
      <c r="S1996" s="22" t="str">
        <f>IF(F1996="","",VLOOKUP(X1996,図書名リスト!$A$3:$W$900,22,0))</f>
        <v/>
      </c>
      <c r="T1996" s="9" t="str">
        <f t="shared" si="150"/>
        <v xml:space="preserve"> </v>
      </c>
      <c r="U1996" s="9" t="str">
        <f t="shared" si="151"/>
        <v>　</v>
      </c>
      <c r="V1996" s="9" t="str">
        <f t="shared" si="152"/>
        <v xml:space="preserve"> </v>
      </c>
      <c r="W1996" s="9">
        <f t="shared" si="153"/>
        <v>0</v>
      </c>
      <c r="X1996" s="8" t="str">
        <f t="shared" si="154"/>
        <v/>
      </c>
    </row>
    <row r="1997" spans="1:24" ht="57" customHeight="1" x14ac:dyDescent="0.15">
      <c r="A1997" s="44"/>
      <c r="B1997" s="11"/>
      <c r="C1997" s="17"/>
      <c r="D1997" s="17"/>
      <c r="E1997" s="16"/>
      <c r="F1997" s="15"/>
      <c r="G1997" s="14"/>
      <c r="H1997" s="13" t="str">
        <f>IF(F1997="","",VLOOKUP(F1997,図書名リスト!$C$3:$W$900,16,0))</f>
        <v/>
      </c>
      <c r="I1997" s="12" t="str">
        <f>IF(F1997="","",VLOOKUP(X1997,図書名リスト!$A$3:$W$900,5,0))</f>
        <v/>
      </c>
      <c r="J1997" s="25" t="str">
        <f>IF(F1997="","",VLOOKUP(X1997,図書名リスト!$A$3:$W$900,9,0))</f>
        <v/>
      </c>
      <c r="K1997" s="24" t="str">
        <f>IF(F1997="","",VLOOKUP(X1997,図書名リスト!$A$3:$W$900,23,0))</f>
        <v/>
      </c>
      <c r="L1997" s="10" t="str">
        <f>IF(F1997="","",VLOOKUP(X1997,図書名リスト!$A$3:$W$900,11,0))</f>
        <v/>
      </c>
      <c r="M1997" s="43" t="str">
        <f>IF(F1997="","",VLOOKUP(X1997,図書名リスト!$A$3:$W$900,14,0))</f>
        <v/>
      </c>
      <c r="N1997" s="10" t="str">
        <f>IF(F1997="","",VLOOKUP(X1997,図書名リスト!$A$3:$W$900,17,0))</f>
        <v/>
      </c>
      <c r="O1997" s="11"/>
      <c r="P1997" s="23" t="str">
        <f>IF(F1997="","",VLOOKUP(X1997,図書名リスト!$A$3:$W$900,21,0))</f>
        <v/>
      </c>
      <c r="Q1997" s="22" t="str">
        <f>IF(F1997="","",VLOOKUP(X1997,図書名リスト!$A$3:$W$900,19,0))</f>
        <v/>
      </c>
      <c r="R1997" s="23" t="str">
        <f>IF(F1997="","",VLOOKUP(X1997,図書名リスト!$A$3:$W$900,20,0))</f>
        <v/>
      </c>
      <c r="S1997" s="22" t="str">
        <f>IF(F1997="","",VLOOKUP(X1997,図書名リスト!$A$3:$W$900,22,0))</f>
        <v/>
      </c>
      <c r="T1997" s="9" t="str">
        <f t="shared" si="150"/>
        <v xml:space="preserve"> </v>
      </c>
      <c r="U1997" s="9" t="str">
        <f t="shared" si="151"/>
        <v>　</v>
      </c>
      <c r="V1997" s="9" t="str">
        <f t="shared" si="152"/>
        <v xml:space="preserve"> </v>
      </c>
      <c r="W1997" s="9">
        <f t="shared" si="153"/>
        <v>0</v>
      </c>
      <c r="X1997" s="8" t="str">
        <f t="shared" si="154"/>
        <v/>
      </c>
    </row>
    <row r="1998" spans="1:24" ht="57" customHeight="1" x14ac:dyDescent="0.15">
      <c r="A1998" s="44"/>
      <c r="B1998" s="11"/>
      <c r="C1998" s="17"/>
      <c r="D1998" s="17"/>
      <c r="E1998" s="16"/>
      <c r="F1998" s="15"/>
      <c r="G1998" s="14"/>
      <c r="H1998" s="13" t="str">
        <f>IF(F1998="","",VLOOKUP(F1998,図書名リスト!$C$3:$W$900,16,0))</f>
        <v/>
      </c>
      <c r="I1998" s="12" t="str">
        <f>IF(F1998="","",VLOOKUP(X1998,図書名リスト!$A$3:$W$900,5,0))</f>
        <v/>
      </c>
      <c r="J1998" s="25" t="str">
        <f>IF(F1998="","",VLOOKUP(X1998,図書名リスト!$A$3:$W$900,9,0))</f>
        <v/>
      </c>
      <c r="K1998" s="24" t="str">
        <f>IF(F1998="","",VLOOKUP(X1998,図書名リスト!$A$3:$W$900,23,0))</f>
        <v/>
      </c>
      <c r="L1998" s="10" t="str">
        <f>IF(F1998="","",VLOOKUP(X1998,図書名リスト!$A$3:$W$900,11,0))</f>
        <v/>
      </c>
      <c r="M1998" s="43" t="str">
        <f>IF(F1998="","",VLOOKUP(X1998,図書名リスト!$A$3:$W$900,14,0))</f>
        <v/>
      </c>
      <c r="N1998" s="10" t="str">
        <f>IF(F1998="","",VLOOKUP(X1998,図書名リスト!$A$3:$W$900,17,0))</f>
        <v/>
      </c>
      <c r="O1998" s="11"/>
      <c r="P1998" s="23" t="str">
        <f>IF(F1998="","",VLOOKUP(X1998,図書名リスト!$A$3:$W$900,21,0))</f>
        <v/>
      </c>
      <c r="Q1998" s="22" t="str">
        <f>IF(F1998="","",VLOOKUP(X1998,図書名リスト!$A$3:$W$900,19,0))</f>
        <v/>
      </c>
      <c r="R1998" s="23" t="str">
        <f>IF(F1998="","",VLOOKUP(X1998,図書名リスト!$A$3:$W$900,20,0))</f>
        <v/>
      </c>
      <c r="S1998" s="22" t="str">
        <f>IF(F1998="","",VLOOKUP(X1998,図書名リスト!$A$3:$W$900,22,0))</f>
        <v/>
      </c>
      <c r="T1998" s="9" t="str">
        <f t="shared" si="150"/>
        <v xml:space="preserve"> </v>
      </c>
      <c r="U1998" s="9" t="str">
        <f t="shared" si="151"/>
        <v>　</v>
      </c>
      <c r="V1998" s="9" t="str">
        <f t="shared" si="152"/>
        <v xml:space="preserve"> </v>
      </c>
      <c r="W1998" s="9">
        <f t="shared" si="153"/>
        <v>0</v>
      </c>
      <c r="X1998" s="8" t="str">
        <f t="shared" si="154"/>
        <v/>
      </c>
    </row>
    <row r="1999" spans="1:24" ht="57" customHeight="1" x14ac:dyDescent="0.15">
      <c r="A1999" s="44"/>
      <c r="B1999" s="11"/>
      <c r="C1999" s="17"/>
      <c r="D1999" s="17"/>
      <c r="E1999" s="16"/>
      <c r="F1999" s="15"/>
      <c r="G1999" s="14"/>
      <c r="H1999" s="13" t="str">
        <f>IF(F1999="","",VLOOKUP(F1999,図書名リスト!$C$3:$W$900,16,0))</f>
        <v/>
      </c>
      <c r="I1999" s="12" t="str">
        <f>IF(F1999="","",VLOOKUP(X1999,図書名リスト!$A$3:$W$900,5,0))</f>
        <v/>
      </c>
      <c r="J1999" s="25" t="str">
        <f>IF(F1999="","",VLOOKUP(X1999,図書名リスト!$A$3:$W$900,9,0))</f>
        <v/>
      </c>
      <c r="K1999" s="24" t="str">
        <f>IF(F1999="","",VLOOKUP(X1999,図書名リスト!$A$3:$W$900,23,0))</f>
        <v/>
      </c>
      <c r="L1999" s="10" t="str">
        <f>IF(F1999="","",VLOOKUP(X1999,図書名リスト!$A$3:$W$900,11,0))</f>
        <v/>
      </c>
      <c r="M1999" s="43" t="str">
        <f>IF(F1999="","",VLOOKUP(X1999,図書名リスト!$A$3:$W$900,14,0))</f>
        <v/>
      </c>
      <c r="N1999" s="10" t="str">
        <f>IF(F1999="","",VLOOKUP(X1999,図書名リスト!$A$3:$W$900,17,0))</f>
        <v/>
      </c>
      <c r="O1999" s="11"/>
      <c r="P1999" s="23" t="str">
        <f>IF(F1999="","",VLOOKUP(X1999,図書名リスト!$A$3:$W$900,21,0))</f>
        <v/>
      </c>
      <c r="Q1999" s="22" t="str">
        <f>IF(F1999="","",VLOOKUP(X1999,図書名リスト!$A$3:$W$900,19,0))</f>
        <v/>
      </c>
      <c r="R1999" s="23" t="str">
        <f>IF(F1999="","",VLOOKUP(X1999,図書名リスト!$A$3:$W$900,20,0))</f>
        <v/>
      </c>
      <c r="S1999" s="22" t="str">
        <f>IF(F1999="","",VLOOKUP(X1999,図書名リスト!$A$3:$W$900,22,0))</f>
        <v/>
      </c>
      <c r="T1999" s="9" t="str">
        <f t="shared" ref="T1999:T2000" si="155">IF($B1999=0," ",$L$2)</f>
        <v xml:space="preserve"> </v>
      </c>
      <c r="U1999" s="9" t="str">
        <f t="shared" ref="U1999:U2000" si="156">IF($B1999=0,"　",A1999)</f>
        <v>　</v>
      </c>
      <c r="V1999" s="9" t="str">
        <f t="shared" ref="V1999:V2000" si="157">IF($B1999=0," ",VLOOKUP(T1999,$Z$129:$AA$175,2,0))</f>
        <v xml:space="preserve"> </v>
      </c>
      <c r="W1999" s="9">
        <f t="shared" ref="W1999:W2000" si="158">B1999</f>
        <v>0</v>
      </c>
      <c r="X1999" s="8" t="str">
        <f t="shared" ref="X1999:X2000" si="159">IF(F1999&amp;G1999="","",CONCATENATE(F1999,G1999))</f>
        <v/>
      </c>
    </row>
    <row r="2000" spans="1:24" ht="57" customHeight="1" x14ac:dyDescent="0.15">
      <c r="A2000" s="44"/>
      <c r="B2000" s="11"/>
      <c r="C2000" s="17"/>
      <c r="D2000" s="17"/>
      <c r="E2000" s="16"/>
      <c r="F2000" s="15"/>
      <c r="G2000" s="14"/>
      <c r="H2000" s="13" t="str">
        <f>IF(F2000="","",VLOOKUP(F2000,図書名リスト!$C$3:$W$900,16,0))</f>
        <v/>
      </c>
      <c r="I2000" s="12" t="str">
        <f>IF(F2000="","",VLOOKUP(X2000,図書名リスト!$A$3:$W$900,5,0))</f>
        <v/>
      </c>
      <c r="J2000" s="25" t="str">
        <f>IF(F2000="","",VLOOKUP(X2000,図書名リスト!$A$3:$W$900,9,0))</f>
        <v/>
      </c>
      <c r="K2000" s="24" t="str">
        <f>IF(F2000="","",VLOOKUP(X2000,図書名リスト!$A$3:$W$900,23,0))</f>
        <v/>
      </c>
      <c r="L2000" s="10" t="str">
        <f>IF(F2000="","",VLOOKUP(X2000,図書名リスト!$A$3:$W$900,11,0))</f>
        <v/>
      </c>
      <c r="M2000" s="43" t="str">
        <f>IF(F2000="","",VLOOKUP(X2000,図書名リスト!$A$3:$W$900,14,0))</f>
        <v/>
      </c>
      <c r="N2000" s="10" t="str">
        <f>IF(F2000="","",VLOOKUP(X2000,図書名リスト!$A$3:$W$900,17,0))</f>
        <v/>
      </c>
      <c r="O2000" s="11"/>
      <c r="P2000" s="23" t="str">
        <f>IF(F2000="","",VLOOKUP(X2000,図書名リスト!$A$3:$W$900,21,0))</f>
        <v/>
      </c>
      <c r="Q2000" s="22" t="str">
        <f>IF(F2000="","",VLOOKUP(X2000,図書名リスト!$A$3:$W$900,19,0))</f>
        <v/>
      </c>
      <c r="R2000" s="23" t="str">
        <f>IF(F2000="","",VLOOKUP(X2000,図書名リスト!$A$3:$W$900,20,0))</f>
        <v/>
      </c>
      <c r="S2000" s="22" t="str">
        <f>IF(F2000="","",VLOOKUP(X2000,図書名リスト!$A$3:$W$900,22,0))</f>
        <v/>
      </c>
      <c r="T2000" s="9" t="str">
        <f t="shared" si="155"/>
        <v xml:space="preserve"> </v>
      </c>
      <c r="U2000" s="9" t="str">
        <f t="shared" si="156"/>
        <v>　</v>
      </c>
      <c r="V2000" s="9" t="str">
        <f t="shared" si="157"/>
        <v xml:space="preserve"> </v>
      </c>
      <c r="W2000" s="9">
        <f t="shared" si="158"/>
        <v>0</v>
      </c>
      <c r="X2000" s="8" t="str">
        <f t="shared" si="159"/>
        <v/>
      </c>
    </row>
    <row r="3503" spans="17:20" ht="21" x14ac:dyDescent="0.15">
      <c r="Q3503" s="3" ph="1"/>
      <c r="R3503" s="3" ph="1"/>
      <c r="S3503" s="3" ph="1"/>
      <c r="T3503" s="5" ph="1"/>
    </row>
    <row r="3510" spans="25:48" ht="21" x14ac:dyDescent="0.15">
      <c r="Y3510" s="4" ph="1"/>
      <c r="AB3510" s="3" ph="1"/>
      <c r="AC3510" s="3" ph="1"/>
      <c r="AD3510" s="3" ph="1"/>
      <c r="AE3510" s="3" ph="1"/>
      <c r="AF3510" s="3" ph="1"/>
      <c r="AG3510" s="3" ph="1"/>
      <c r="AH3510" s="3" ph="1"/>
      <c r="AI3510" s="3" ph="1"/>
      <c r="AJ3510" s="3" ph="1"/>
      <c r="AK3510" s="3" ph="1"/>
      <c r="AL3510" s="3" ph="1"/>
      <c r="AM3510" s="3" ph="1"/>
      <c r="AN3510" s="3" ph="1"/>
      <c r="AO3510" s="3" ph="1"/>
      <c r="AP3510" s="3" ph="1"/>
      <c r="AQ3510" s="3" ph="1"/>
      <c r="AR3510" s="3" ph="1"/>
      <c r="AS3510" s="3" ph="1"/>
      <c r="AT3510" s="3" ph="1"/>
      <c r="AU3510" s="3" ph="1"/>
      <c r="AV3510" s="3" ph="1"/>
    </row>
    <row r="3516" spans="25:48" ht="21" x14ac:dyDescent="0.15">
      <c r="Y3516" s="4" ph="1"/>
      <c r="AB3516" s="3" ph="1"/>
      <c r="AC3516" s="3" ph="1"/>
      <c r="AD3516" s="3" ph="1"/>
      <c r="AE3516" s="3" ph="1"/>
      <c r="AF3516" s="3" ph="1"/>
      <c r="AG3516" s="3" ph="1"/>
      <c r="AH3516" s="3" ph="1"/>
      <c r="AI3516" s="3" ph="1"/>
      <c r="AJ3516" s="3" ph="1"/>
      <c r="AK3516" s="3" ph="1"/>
      <c r="AL3516" s="3" ph="1"/>
      <c r="AM3516" s="3" ph="1"/>
      <c r="AN3516" s="3" ph="1"/>
      <c r="AO3516" s="3" ph="1"/>
      <c r="AP3516" s="3" ph="1"/>
      <c r="AQ3516" s="3" ph="1"/>
      <c r="AR3516" s="3" ph="1"/>
      <c r="AS3516" s="3" ph="1"/>
      <c r="AT3516" s="3" ph="1"/>
      <c r="AU3516" s="3" ph="1"/>
      <c r="AV3516" s="3" ph="1"/>
    </row>
    <row r="3523" spans="25:48" ht="21" x14ac:dyDescent="0.15">
      <c r="Y3523" s="4" ph="1"/>
      <c r="AB3523" s="3" ph="1"/>
      <c r="AC3523" s="3" ph="1"/>
      <c r="AD3523" s="3" ph="1"/>
      <c r="AE3523" s="3" ph="1"/>
      <c r="AF3523" s="3" ph="1"/>
      <c r="AG3523" s="3" ph="1"/>
      <c r="AH3523" s="3" ph="1"/>
      <c r="AI3523" s="3" ph="1"/>
      <c r="AJ3523" s="3" ph="1"/>
      <c r="AK3523" s="3" ph="1"/>
      <c r="AL3523" s="3" ph="1"/>
      <c r="AM3523" s="3" ph="1"/>
      <c r="AN3523" s="3" ph="1"/>
      <c r="AO3523" s="3" ph="1"/>
      <c r="AP3523" s="3" ph="1"/>
      <c r="AQ3523" s="3" ph="1"/>
      <c r="AR3523" s="3" ph="1"/>
      <c r="AS3523" s="3" ph="1"/>
      <c r="AT3523" s="3" ph="1"/>
      <c r="AU3523" s="3" ph="1"/>
      <c r="AV3523" s="3" ph="1"/>
    </row>
    <row r="3530" spans="25:48" ht="21" x14ac:dyDescent="0.15">
      <c r="Y3530" s="4" ph="1"/>
      <c r="AB3530" s="3" ph="1"/>
      <c r="AC3530" s="3" ph="1"/>
      <c r="AD3530" s="3" ph="1"/>
      <c r="AE3530" s="3" ph="1"/>
      <c r="AF3530" s="3" ph="1"/>
      <c r="AG3530" s="3" ph="1"/>
      <c r="AH3530" s="3" ph="1"/>
      <c r="AI3530" s="3" ph="1"/>
      <c r="AJ3530" s="3" ph="1"/>
      <c r="AK3530" s="3" ph="1"/>
      <c r="AL3530" s="3" ph="1"/>
      <c r="AM3530" s="3" ph="1"/>
      <c r="AN3530" s="3" ph="1"/>
      <c r="AO3530" s="3" ph="1"/>
      <c r="AP3530" s="3" ph="1"/>
      <c r="AQ3530" s="3" ph="1"/>
      <c r="AR3530" s="3" ph="1"/>
      <c r="AS3530" s="3" ph="1"/>
      <c r="AT3530" s="3" ph="1"/>
      <c r="AU3530" s="3" ph="1"/>
      <c r="AV3530" s="3" ph="1"/>
    </row>
    <row r="3551" spans="25:48" ht="21" x14ac:dyDescent="0.15">
      <c r="Y3551" s="4" ph="1"/>
      <c r="AB3551" s="3" ph="1"/>
      <c r="AC3551" s="3" ph="1"/>
      <c r="AD3551" s="3" ph="1"/>
      <c r="AE3551" s="3" ph="1"/>
      <c r="AF3551" s="3" ph="1"/>
      <c r="AG3551" s="3" ph="1"/>
      <c r="AH3551" s="3" ph="1"/>
      <c r="AI3551" s="3" ph="1"/>
      <c r="AJ3551" s="3" ph="1"/>
      <c r="AK3551" s="3" ph="1"/>
      <c r="AL3551" s="3" ph="1"/>
      <c r="AM3551" s="3" ph="1"/>
      <c r="AN3551" s="3" ph="1"/>
      <c r="AO3551" s="3" ph="1"/>
      <c r="AP3551" s="3" ph="1"/>
      <c r="AQ3551" s="3" ph="1"/>
      <c r="AR3551" s="3" ph="1"/>
      <c r="AS3551" s="3" ph="1"/>
      <c r="AT3551" s="3" ph="1"/>
      <c r="AU3551" s="3" ph="1"/>
      <c r="AV3551" s="3" ph="1"/>
    </row>
    <row r="3558" spans="17:48" ht="21" x14ac:dyDescent="0.15">
      <c r="Y3558" s="4" ph="1"/>
      <c r="AB3558" s="3" ph="1"/>
      <c r="AC3558" s="3" ph="1"/>
      <c r="AD3558" s="3" ph="1"/>
      <c r="AE3558" s="3" ph="1"/>
      <c r="AF3558" s="3" ph="1"/>
      <c r="AG3558" s="3" ph="1"/>
      <c r="AH3558" s="3" ph="1"/>
      <c r="AI3558" s="3" ph="1"/>
      <c r="AJ3558" s="3" ph="1"/>
      <c r="AK3558" s="3" ph="1"/>
      <c r="AL3558" s="3" ph="1"/>
      <c r="AM3558" s="3" ph="1"/>
      <c r="AN3558" s="3" ph="1"/>
      <c r="AO3558" s="3" ph="1"/>
      <c r="AP3558" s="3" ph="1"/>
      <c r="AQ3558" s="3" ph="1"/>
      <c r="AR3558" s="3" ph="1"/>
      <c r="AS3558" s="3" ph="1"/>
      <c r="AT3558" s="3" ph="1"/>
      <c r="AU3558" s="3" ph="1"/>
      <c r="AV3558" s="3" ph="1"/>
    </row>
    <row r="3559" spans="17:48" ht="21" x14ac:dyDescent="0.15">
      <c r="Y3559" s="4" ph="1"/>
      <c r="AB3559" s="3" ph="1"/>
      <c r="AC3559" s="3" ph="1"/>
      <c r="AD3559" s="3" ph="1"/>
      <c r="AE3559" s="3" ph="1"/>
      <c r="AF3559" s="3" ph="1"/>
      <c r="AG3559" s="3" ph="1"/>
      <c r="AH3559" s="3" ph="1"/>
      <c r="AI3559" s="3" ph="1"/>
      <c r="AJ3559" s="3" ph="1"/>
      <c r="AK3559" s="3" ph="1"/>
      <c r="AL3559" s="3" ph="1"/>
      <c r="AM3559" s="3" ph="1"/>
      <c r="AN3559" s="3" ph="1"/>
      <c r="AO3559" s="3" ph="1"/>
      <c r="AP3559" s="3" ph="1"/>
      <c r="AQ3559" s="3" ph="1"/>
      <c r="AR3559" s="3" ph="1"/>
      <c r="AS3559" s="3" ph="1"/>
      <c r="AT3559" s="3" ph="1"/>
      <c r="AU3559" s="3" ph="1"/>
      <c r="AV3559" s="3" ph="1"/>
    </row>
    <row r="3560" spans="17:48" ht="21" x14ac:dyDescent="0.15">
      <c r="Q3560" s="3" ph="1"/>
      <c r="R3560" s="3" ph="1"/>
      <c r="S3560" s="3" ph="1"/>
      <c r="T3560" s="5" ph="1"/>
    </row>
    <row r="3561" spans="17:48" ht="21" x14ac:dyDescent="0.15">
      <c r="Q3561" s="3" ph="1"/>
      <c r="R3561" s="3" ph="1"/>
      <c r="S3561" s="3" ph="1"/>
      <c r="T3561" s="5" ph="1"/>
    </row>
    <row r="3562" spans="17:48" ht="21" x14ac:dyDescent="0.15">
      <c r="Q3562" s="3" ph="1"/>
      <c r="R3562" s="3" ph="1"/>
      <c r="S3562" s="3" ph="1"/>
      <c r="T3562" s="5" ph="1"/>
    </row>
    <row r="3566" spans="17:48" ht="21" x14ac:dyDescent="0.15">
      <c r="Q3566" s="3" ph="1"/>
      <c r="R3566" s="3" ph="1"/>
      <c r="S3566" s="3" ph="1"/>
      <c r="T3566" s="5" ph="1"/>
    </row>
    <row r="3583" spans="25:48" ht="21" x14ac:dyDescent="0.15">
      <c r="Y3583" s="4" ph="1"/>
      <c r="AB3583" s="3" ph="1"/>
      <c r="AC3583" s="3" ph="1"/>
      <c r="AD3583" s="3" ph="1"/>
      <c r="AE3583" s="3" ph="1"/>
      <c r="AF3583" s="3" ph="1"/>
      <c r="AG3583" s="3" ph="1"/>
      <c r="AH3583" s="3" ph="1"/>
      <c r="AI3583" s="3" ph="1"/>
      <c r="AJ3583" s="3" ph="1"/>
      <c r="AK3583" s="3" ph="1"/>
      <c r="AL3583" s="3" ph="1"/>
      <c r="AM3583" s="3" ph="1"/>
      <c r="AN3583" s="3" ph="1"/>
      <c r="AO3583" s="3" ph="1"/>
      <c r="AP3583" s="3" ph="1"/>
      <c r="AQ3583" s="3" ph="1"/>
      <c r="AR3583" s="3" ph="1"/>
      <c r="AS3583" s="3" ph="1"/>
      <c r="AT3583" s="3" ph="1"/>
      <c r="AU3583" s="3" ph="1"/>
      <c r="AV3583" s="3" ph="1"/>
    </row>
    <row r="3589" spans="25:48" ht="21" x14ac:dyDescent="0.15">
      <c r="Y3589" s="4" ph="1"/>
      <c r="AB3589" s="3" ph="1"/>
      <c r="AC3589" s="3" ph="1"/>
      <c r="AD3589" s="3" ph="1"/>
      <c r="AE3589" s="3" ph="1"/>
      <c r="AF3589" s="3" ph="1"/>
      <c r="AG3589" s="3" ph="1"/>
      <c r="AH3589" s="3" ph="1"/>
      <c r="AI3589" s="3" ph="1"/>
      <c r="AJ3589" s="3" ph="1"/>
      <c r="AK3589" s="3" ph="1"/>
      <c r="AL3589" s="3" ph="1"/>
      <c r="AM3589" s="3" ph="1"/>
      <c r="AN3589" s="3" ph="1"/>
      <c r="AO3589" s="3" ph="1"/>
      <c r="AP3589" s="3" ph="1"/>
      <c r="AQ3589" s="3" ph="1"/>
      <c r="AR3589" s="3" ph="1"/>
      <c r="AS3589" s="3" ph="1"/>
      <c r="AT3589" s="3" ph="1"/>
      <c r="AU3589" s="3" ph="1"/>
      <c r="AV3589" s="3" ph="1"/>
    </row>
    <row r="3612" spans="25:48" ht="21" x14ac:dyDescent="0.15">
      <c r="Y3612" s="4" ph="1"/>
      <c r="AB3612" s="3" ph="1"/>
      <c r="AC3612" s="3" ph="1"/>
      <c r="AD3612" s="3" ph="1"/>
      <c r="AE3612" s="3" ph="1"/>
      <c r="AF3612" s="3" ph="1"/>
      <c r="AG3612" s="3" ph="1"/>
      <c r="AH3612" s="3" ph="1"/>
      <c r="AI3612" s="3" ph="1"/>
      <c r="AJ3612" s="3" ph="1"/>
      <c r="AK3612" s="3" ph="1"/>
      <c r="AL3612" s="3" ph="1"/>
      <c r="AM3612" s="3" ph="1"/>
      <c r="AN3612" s="3" ph="1"/>
      <c r="AO3612" s="3" ph="1"/>
      <c r="AP3612" s="3" ph="1"/>
      <c r="AQ3612" s="3" ph="1"/>
      <c r="AR3612" s="3" ph="1"/>
      <c r="AS3612" s="3" ph="1"/>
      <c r="AT3612" s="3" ph="1"/>
      <c r="AU3612" s="3" ph="1"/>
      <c r="AV3612" s="3" ph="1"/>
    </row>
    <row r="3626" spans="25:48" ht="21" x14ac:dyDescent="0.15">
      <c r="Y3626" s="4" ph="1"/>
      <c r="AB3626" s="3" ph="1"/>
      <c r="AC3626" s="3" ph="1"/>
      <c r="AD3626" s="3" ph="1"/>
      <c r="AE3626" s="3" ph="1"/>
      <c r="AF3626" s="3" ph="1"/>
      <c r="AG3626" s="3" ph="1"/>
      <c r="AH3626" s="3" ph="1"/>
      <c r="AI3626" s="3" ph="1"/>
      <c r="AJ3626" s="3" ph="1"/>
      <c r="AK3626" s="3" ph="1"/>
      <c r="AL3626" s="3" ph="1"/>
      <c r="AM3626" s="3" ph="1"/>
      <c r="AN3626" s="3" ph="1"/>
      <c r="AO3626" s="3" ph="1"/>
      <c r="AP3626" s="3" ph="1"/>
      <c r="AQ3626" s="3" ph="1"/>
      <c r="AR3626" s="3" ph="1"/>
      <c r="AS3626" s="3" ph="1"/>
      <c r="AT3626" s="3" ph="1"/>
      <c r="AU3626" s="3" ph="1"/>
      <c r="AV3626" s="3" ph="1"/>
    </row>
  </sheetData>
  <sheetProtection sheet="1" selectLockedCells="1" autoFilter="0"/>
  <autoFilter ref="A13:AV2000">
    <filterColumn colId="2" showButton="0"/>
  </autoFilter>
  <mergeCells count="27">
    <mergeCell ref="X11:X13"/>
    <mergeCell ref="U11:U13"/>
    <mergeCell ref="V11:V13"/>
    <mergeCell ref="H11:H13"/>
    <mergeCell ref="T11:T13"/>
    <mergeCell ref="W11:W13"/>
    <mergeCell ref="S11:S13"/>
    <mergeCell ref="N11:N13"/>
    <mergeCell ref="M11:M13"/>
    <mergeCell ref="K11:K13"/>
    <mergeCell ref="O11:O13"/>
    <mergeCell ref="P2:R2"/>
    <mergeCell ref="L11:L13"/>
    <mergeCell ref="R11:R13"/>
    <mergeCell ref="Q11:Q13"/>
    <mergeCell ref="A11:A13"/>
    <mergeCell ref="A1:E3"/>
    <mergeCell ref="G11:G13"/>
    <mergeCell ref="C11:D13"/>
    <mergeCell ref="E11:E13"/>
    <mergeCell ref="H2:K2"/>
    <mergeCell ref="B11:B13"/>
    <mergeCell ref="B4:S4"/>
    <mergeCell ref="F11:F13"/>
    <mergeCell ref="P11:P13"/>
    <mergeCell ref="I11:I13"/>
    <mergeCell ref="J11:J13"/>
  </mergeCells>
  <phoneticPr fontId="12"/>
  <dataValidations count="19">
    <dataValidation type="list" imeMode="halfAlpha" allowBlank="1" showInputMessage="1" showErrorMessage="1" sqref="WVN983054:WVN984040 JB14:JB1000 SX14:SX1000 ACT14:ACT1000 AMP14:AMP1000 AWL14:AWL1000 BGH14:BGH1000 BQD14:BQD1000 BZZ14:BZZ1000 CJV14:CJV1000 CTR14:CTR1000 DDN14:DDN1000 DNJ14:DNJ1000 DXF14:DXF1000 EHB14:EHB1000 EQX14:EQX1000 FAT14:FAT1000 FKP14:FKP1000 FUL14:FUL1000 GEH14:GEH1000 GOD14:GOD1000 GXZ14:GXZ1000 HHV14:HHV1000 HRR14:HRR1000 IBN14:IBN1000 ILJ14:ILJ1000 IVF14:IVF1000 JFB14:JFB1000 JOX14:JOX1000 JYT14:JYT1000 KIP14:KIP1000 KSL14:KSL1000 LCH14:LCH1000 LMD14:LMD1000 LVZ14:LVZ1000 MFV14:MFV1000 MPR14:MPR1000 MZN14:MZN1000 NJJ14:NJJ1000 NTF14:NTF1000 ODB14:ODB1000 OMX14:OMX1000 OWT14:OWT1000 PGP14:PGP1000 PQL14:PQL1000 QAH14:QAH1000 QKD14:QKD1000 QTZ14:QTZ1000 RDV14:RDV1000 RNR14:RNR1000 RXN14:RXN1000 SHJ14:SHJ1000 SRF14:SRF1000 TBB14:TBB1000 TKX14:TKX1000 TUT14:TUT1000 UEP14:UEP1000 UOL14:UOL1000 UYH14:UYH1000 VID14:VID1000 VRZ14:VRZ1000 WBV14:WBV1000 WLR14:WLR1000 WVN14:WVN1000 F65550:F66536 JB65550:JB66536 SX65550:SX66536 ACT65550:ACT66536 AMP65550:AMP66536 AWL65550:AWL66536 BGH65550:BGH66536 BQD65550:BQD66536 BZZ65550:BZZ66536 CJV65550:CJV66536 CTR65550:CTR66536 DDN65550:DDN66536 DNJ65550:DNJ66536 DXF65550:DXF66536 EHB65550:EHB66536 EQX65550:EQX66536 FAT65550:FAT66536 FKP65550:FKP66536 FUL65550:FUL66536 GEH65550:GEH66536 GOD65550:GOD66536 GXZ65550:GXZ66536 HHV65550:HHV66536 HRR65550:HRR66536 IBN65550:IBN66536 ILJ65550:ILJ66536 IVF65550:IVF66536 JFB65550:JFB66536 JOX65550:JOX66536 JYT65550:JYT66536 KIP65550:KIP66536 KSL65550:KSL66536 LCH65550:LCH66536 LMD65550:LMD66536 LVZ65550:LVZ66536 MFV65550:MFV66536 MPR65550:MPR66536 MZN65550:MZN66536 NJJ65550:NJJ66536 NTF65550:NTF66536 ODB65550:ODB66536 OMX65550:OMX66536 OWT65550:OWT66536 PGP65550:PGP66536 PQL65550:PQL66536 QAH65550:QAH66536 QKD65550:QKD66536 QTZ65550:QTZ66536 RDV65550:RDV66536 RNR65550:RNR66536 RXN65550:RXN66536 SHJ65550:SHJ66536 SRF65550:SRF66536 TBB65550:TBB66536 TKX65550:TKX66536 TUT65550:TUT66536 UEP65550:UEP66536 UOL65550:UOL66536 UYH65550:UYH66536 VID65550:VID66536 VRZ65550:VRZ66536 WBV65550:WBV66536 WLR65550:WLR66536 WVN65550:WVN66536 F131086:F132072 JB131086:JB132072 SX131086:SX132072 ACT131086:ACT132072 AMP131086:AMP132072 AWL131086:AWL132072 BGH131086:BGH132072 BQD131086:BQD132072 BZZ131086:BZZ132072 CJV131086:CJV132072 CTR131086:CTR132072 DDN131086:DDN132072 DNJ131086:DNJ132072 DXF131086:DXF132072 EHB131086:EHB132072 EQX131086:EQX132072 FAT131086:FAT132072 FKP131086:FKP132072 FUL131086:FUL132072 GEH131086:GEH132072 GOD131086:GOD132072 GXZ131086:GXZ132072 HHV131086:HHV132072 HRR131086:HRR132072 IBN131086:IBN132072 ILJ131086:ILJ132072 IVF131086:IVF132072 JFB131086:JFB132072 JOX131086:JOX132072 JYT131086:JYT132072 KIP131086:KIP132072 KSL131086:KSL132072 LCH131086:LCH132072 LMD131086:LMD132072 LVZ131086:LVZ132072 MFV131086:MFV132072 MPR131086:MPR132072 MZN131086:MZN132072 NJJ131086:NJJ132072 NTF131086:NTF132072 ODB131086:ODB132072 OMX131086:OMX132072 OWT131086:OWT132072 PGP131086:PGP132072 PQL131086:PQL132072 QAH131086:QAH132072 QKD131086:QKD132072 QTZ131086:QTZ132072 RDV131086:RDV132072 RNR131086:RNR132072 RXN131086:RXN132072 SHJ131086:SHJ132072 SRF131086:SRF132072 TBB131086:TBB132072 TKX131086:TKX132072 TUT131086:TUT132072 UEP131086:UEP132072 UOL131086:UOL132072 UYH131086:UYH132072 VID131086:VID132072 VRZ131086:VRZ132072 WBV131086:WBV132072 WLR131086:WLR132072 WVN131086:WVN132072 F196622:F197608 JB196622:JB197608 SX196622:SX197608 ACT196622:ACT197608 AMP196622:AMP197608 AWL196622:AWL197608 BGH196622:BGH197608 BQD196622:BQD197608 BZZ196622:BZZ197608 CJV196622:CJV197608 CTR196622:CTR197608 DDN196622:DDN197608 DNJ196622:DNJ197608 DXF196622:DXF197608 EHB196622:EHB197608 EQX196622:EQX197608 FAT196622:FAT197608 FKP196622:FKP197608 FUL196622:FUL197608 GEH196622:GEH197608 GOD196622:GOD197608 GXZ196622:GXZ197608 HHV196622:HHV197608 HRR196622:HRR197608 IBN196622:IBN197608 ILJ196622:ILJ197608 IVF196622:IVF197608 JFB196622:JFB197608 JOX196622:JOX197608 JYT196622:JYT197608 KIP196622:KIP197608 KSL196622:KSL197608 LCH196622:LCH197608 LMD196622:LMD197608 LVZ196622:LVZ197608 MFV196622:MFV197608 MPR196622:MPR197608 MZN196622:MZN197608 NJJ196622:NJJ197608 NTF196622:NTF197608 ODB196622:ODB197608 OMX196622:OMX197608 OWT196622:OWT197608 PGP196622:PGP197608 PQL196622:PQL197608 QAH196622:QAH197608 QKD196622:QKD197608 QTZ196622:QTZ197608 RDV196622:RDV197608 RNR196622:RNR197608 RXN196622:RXN197608 SHJ196622:SHJ197608 SRF196622:SRF197608 TBB196622:TBB197608 TKX196622:TKX197608 TUT196622:TUT197608 UEP196622:UEP197608 UOL196622:UOL197608 UYH196622:UYH197608 VID196622:VID197608 VRZ196622:VRZ197608 WBV196622:WBV197608 WLR196622:WLR197608 WVN196622:WVN197608 F262158:F263144 JB262158:JB263144 SX262158:SX263144 ACT262158:ACT263144 AMP262158:AMP263144 AWL262158:AWL263144 BGH262158:BGH263144 BQD262158:BQD263144 BZZ262158:BZZ263144 CJV262158:CJV263144 CTR262158:CTR263144 DDN262158:DDN263144 DNJ262158:DNJ263144 DXF262158:DXF263144 EHB262158:EHB263144 EQX262158:EQX263144 FAT262158:FAT263144 FKP262158:FKP263144 FUL262158:FUL263144 GEH262158:GEH263144 GOD262158:GOD263144 GXZ262158:GXZ263144 HHV262158:HHV263144 HRR262158:HRR263144 IBN262158:IBN263144 ILJ262158:ILJ263144 IVF262158:IVF263144 JFB262158:JFB263144 JOX262158:JOX263144 JYT262158:JYT263144 KIP262158:KIP263144 KSL262158:KSL263144 LCH262158:LCH263144 LMD262158:LMD263144 LVZ262158:LVZ263144 MFV262158:MFV263144 MPR262158:MPR263144 MZN262158:MZN263144 NJJ262158:NJJ263144 NTF262158:NTF263144 ODB262158:ODB263144 OMX262158:OMX263144 OWT262158:OWT263144 PGP262158:PGP263144 PQL262158:PQL263144 QAH262158:QAH263144 QKD262158:QKD263144 QTZ262158:QTZ263144 RDV262158:RDV263144 RNR262158:RNR263144 RXN262158:RXN263144 SHJ262158:SHJ263144 SRF262158:SRF263144 TBB262158:TBB263144 TKX262158:TKX263144 TUT262158:TUT263144 UEP262158:UEP263144 UOL262158:UOL263144 UYH262158:UYH263144 VID262158:VID263144 VRZ262158:VRZ263144 WBV262158:WBV263144 WLR262158:WLR263144 WVN262158:WVN263144 F327694:F328680 JB327694:JB328680 SX327694:SX328680 ACT327694:ACT328680 AMP327694:AMP328680 AWL327694:AWL328680 BGH327694:BGH328680 BQD327694:BQD328680 BZZ327694:BZZ328680 CJV327694:CJV328680 CTR327694:CTR328680 DDN327694:DDN328680 DNJ327694:DNJ328680 DXF327694:DXF328680 EHB327694:EHB328680 EQX327694:EQX328680 FAT327694:FAT328680 FKP327694:FKP328680 FUL327694:FUL328680 GEH327694:GEH328680 GOD327694:GOD328680 GXZ327694:GXZ328680 HHV327694:HHV328680 HRR327694:HRR328680 IBN327694:IBN328680 ILJ327694:ILJ328680 IVF327694:IVF328680 JFB327694:JFB328680 JOX327694:JOX328680 JYT327694:JYT328680 KIP327694:KIP328680 KSL327694:KSL328680 LCH327694:LCH328680 LMD327694:LMD328680 LVZ327694:LVZ328680 MFV327694:MFV328680 MPR327694:MPR328680 MZN327694:MZN328680 NJJ327694:NJJ328680 NTF327694:NTF328680 ODB327694:ODB328680 OMX327694:OMX328680 OWT327694:OWT328680 PGP327694:PGP328680 PQL327694:PQL328680 QAH327694:QAH328680 QKD327694:QKD328680 QTZ327694:QTZ328680 RDV327694:RDV328680 RNR327694:RNR328680 RXN327694:RXN328680 SHJ327694:SHJ328680 SRF327694:SRF328680 TBB327694:TBB328680 TKX327694:TKX328680 TUT327694:TUT328680 UEP327694:UEP328680 UOL327694:UOL328680 UYH327694:UYH328680 VID327694:VID328680 VRZ327694:VRZ328680 WBV327694:WBV328680 WLR327694:WLR328680 WVN327694:WVN328680 F393230:F394216 JB393230:JB394216 SX393230:SX394216 ACT393230:ACT394216 AMP393230:AMP394216 AWL393230:AWL394216 BGH393230:BGH394216 BQD393230:BQD394216 BZZ393230:BZZ394216 CJV393230:CJV394216 CTR393230:CTR394216 DDN393230:DDN394216 DNJ393230:DNJ394216 DXF393230:DXF394216 EHB393230:EHB394216 EQX393230:EQX394216 FAT393230:FAT394216 FKP393230:FKP394216 FUL393230:FUL394216 GEH393230:GEH394216 GOD393230:GOD394216 GXZ393230:GXZ394216 HHV393230:HHV394216 HRR393230:HRR394216 IBN393230:IBN394216 ILJ393230:ILJ394216 IVF393230:IVF394216 JFB393230:JFB394216 JOX393230:JOX394216 JYT393230:JYT394216 KIP393230:KIP394216 KSL393230:KSL394216 LCH393230:LCH394216 LMD393230:LMD394216 LVZ393230:LVZ394216 MFV393230:MFV394216 MPR393230:MPR394216 MZN393230:MZN394216 NJJ393230:NJJ394216 NTF393230:NTF394216 ODB393230:ODB394216 OMX393230:OMX394216 OWT393230:OWT394216 PGP393230:PGP394216 PQL393230:PQL394216 QAH393230:QAH394216 QKD393230:QKD394216 QTZ393230:QTZ394216 RDV393230:RDV394216 RNR393230:RNR394216 RXN393230:RXN394216 SHJ393230:SHJ394216 SRF393230:SRF394216 TBB393230:TBB394216 TKX393230:TKX394216 TUT393230:TUT394216 UEP393230:UEP394216 UOL393230:UOL394216 UYH393230:UYH394216 VID393230:VID394216 VRZ393230:VRZ394216 WBV393230:WBV394216 WLR393230:WLR394216 WVN393230:WVN394216 F458766:F459752 JB458766:JB459752 SX458766:SX459752 ACT458766:ACT459752 AMP458766:AMP459752 AWL458766:AWL459752 BGH458766:BGH459752 BQD458766:BQD459752 BZZ458766:BZZ459752 CJV458766:CJV459752 CTR458766:CTR459752 DDN458766:DDN459752 DNJ458766:DNJ459752 DXF458766:DXF459752 EHB458766:EHB459752 EQX458766:EQX459752 FAT458766:FAT459752 FKP458766:FKP459752 FUL458766:FUL459752 GEH458766:GEH459752 GOD458766:GOD459752 GXZ458766:GXZ459752 HHV458766:HHV459752 HRR458766:HRR459752 IBN458766:IBN459752 ILJ458766:ILJ459752 IVF458766:IVF459752 JFB458766:JFB459752 JOX458766:JOX459752 JYT458766:JYT459752 KIP458766:KIP459752 KSL458766:KSL459752 LCH458766:LCH459752 LMD458766:LMD459752 LVZ458766:LVZ459752 MFV458766:MFV459752 MPR458766:MPR459752 MZN458766:MZN459752 NJJ458766:NJJ459752 NTF458766:NTF459752 ODB458766:ODB459752 OMX458766:OMX459752 OWT458766:OWT459752 PGP458766:PGP459752 PQL458766:PQL459752 QAH458766:QAH459752 QKD458766:QKD459752 QTZ458766:QTZ459752 RDV458766:RDV459752 RNR458766:RNR459752 RXN458766:RXN459752 SHJ458766:SHJ459752 SRF458766:SRF459752 TBB458766:TBB459752 TKX458766:TKX459752 TUT458766:TUT459752 UEP458766:UEP459752 UOL458766:UOL459752 UYH458766:UYH459752 VID458766:VID459752 VRZ458766:VRZ459752 WBV458766:WBV459752 WLR458766:WLR459752 WVN458766:WVN459752 F524302:F525288 JB524302:JB525288 SX524302:SX525288 ACT524302:ACT525288 AMP524302:AMP525288 AWL524302:AWL525288 BGH524302:BGH525288 BQD524302:BQD525288 BZZ524302:BZZ525288 CJV524302:CJV525288 CTR524302:CTR525288 DDN524302:DDN525288 DNJ524302:DNJ525288 DXF524302:DXF525288 EHB524302:EHB525288 EQX524302:EQX525288 FAT524302:FAT525288 FKP524302:FKP525288 FUL524302:FUL525288 GEH524302:GEH525288 GOD524302:GOD525288 GXZ524302:GXZ525288 HHV524302:HHV525288 HRR524302:HRR525288 IBN524302:IBN525288 ILJ524302:ILJ525288 IVF524302:IVF525288 JFB524302:JFB525288 JOX524302:JOX525288 JYT524302:JYT525288 KIP524302:KIP525288 KSL524302:KSL525288 LCH524302:LCH525288 LMD524302:LMD525288 LVZ524302:LVZ525288 MFV524302:MFV525288 MPR524302:MPR525288 MZN524302:MZN525288 NJJ524302:NJJ525288 NTF524302:NTF525288 ODB524302:ODB525288 OMX524302:OMX525288 OWT524302:OWT525288 PGP524302:PGP525288 PQL524302:PQL525288 QAH524302:QAH525288 QKD524302:QKD525288 QTZ524302:QTZ525288 RDV524302:RDV525288 RNR524302:RNR525288 RXN524302:RXN525288 SHJ524302:SHJ525288 SRF524302:SRF525288 TBB524302:TBB525288 TKX524302:TKX525288 TUT524302:TUT525288 UEP524302:UEP525288 UOL524302:UOL525288 UYH524302:UYH525288 VID524302:VID525288 VRZ524302:VRZ525288 WBV524302:WBV525288 WLR524302:WLR525288 WVN524302:WVN525288 F589838:F590824 JB589838:JB590824 SX589838:SX590824 ACT589838:ACT590824 AMP589838:AMP590824 AWL589838:AWL590824 BGH589838:BGH590824 BQD589838:BQD590824 BZZ589838:BZZ590824 CJV589838:CJV590824 CTR589838:CTR590824 DDN589838:DDN590824 DNJ589838:DNJ590824 DXF589838:DXF590824 EHB589838:EHB590824 EQX589838:EQX590824 FAT589838:FAT590824 FKP589838:FKP590824 FUL589838:FUL590824 GEH589838:GEH590824 GOD589838:GOD590824 GXZ589838:GXZ590824 HHV589838:HHV590824 HRR589838:HRR590824 IBN589838:IBN590824 ILJ589838:ILJ590824 IVF589838:IVF590824 JFB589838:JFB590824 JOX589838:JOX590824 JYT589838:JYT590824 KIP589838:KIP590824 KSL589838:KSL590824 LCH589838:LCH590824 LMD589838:LMD590824 LVZ589838:LVZ590824 MFV589838:MFV590824 MPR589838:MPR590824 MZN589838:MZN590824 NJJ589838:NJJ590824 NTF589838:NTF590824 ODB589838:ODB590824 OMX589838:OMX590824 OWT589838:OWT590824 PGP589838:PGP590824 PQL589838:PQL590824 QAH589838:QAH590824 QKD589838:QKD590824 QTZ589838:QTZ590824 RDV589838:RDV590824 RNR589838:RNR590824 RXN589838:RXN590824 SHJ589838:SHJ590824 SRF589838:SRF590824 TBB589838:TBB590824 TKX589838:TKX590824 TUT589838:TUT590824 UEP589838:UEP590824 UOL589838:UOL590824 UYH589838:UYH590824 VID589838:VID590824 VRZ589838:VRZ590824 WBV589838:WBV590824 WLR589838:WLR590824 WVN589838:WVN590824 F655374:F656360 JB655374:JB656360 SX655374:SX656360 ACT655374:ACT656360 AMP655374:AMP656360 AWL655374:AWL656360 BGH655374:BGH656360 BQD655374:BQD656360 BZZ655374:BZZ656360 CJV655374:CJV656360 CTR655374:CTR656360 DDN655374:DDN656360 DNJ655374:DNJ656360 DXF655374:DXF656360 EHB655374:EHB656360 EQX655374:EQX656360 FAT655374:FAT656360 FKP655374:FKP656360 FUL655374:FUL656360 GEH655374:GEH656360 GOD655374:GOD656360 GXZ655374:GXZ656360 HHV655374:HHV656360 HRR655374:HRR656360 IBN655374:IBN656360 ILJ655374:ILJ656360 IVF655374:IVF656360 JFB655374:JFB656360 JOX655374:JOX656360 JYT655374:JYT656360 KIP655374:KIP656360 KSL655374:KSL656360 LCH655374:LCH656360 LMD655374:LMD656360 LVZ655374:LVZ656360 MFV655374:MFV656360 MPR655374:MPR656360 MZN655374:MZN656360 NJJ655374:NJJ656360 NTF655374:NTF656360 ODB655374:ODB656360 OMX655374:OMX656360 OWT655374:OWT656360 PGP655374:PGP656360 PQL655374:PQL656360 QAH655374:QAH656360 QKD655374:QKD656360 QTZ655374:QTZ656360 RDV655374:RDV656360 RNR655374:RNR656360 RXN655374:RXN656360 SHJ655374:SHJ656360 SRF655374:SRF656360 TBB655374:TBB656360 TKX655374:TKX656360 TUT655374:TUT656360 UEP655374:UEP656360 UOL655374:UOL656360 UYH655374:UYH656360 VID655374:VID656360 VRZ655374:VRZ656360 WBV655374:WBV656360 WLR655374:WLR656360 WVN655374:WVN656360 F720910:F721896 JB720910:JB721896 SX720910:SX721896 ACT720910:ACT721896 AMP720910:AMP721896 AWL720910:AWL721896 BGH720910:BGH721896 BQD720910:BQD721896 BZZ720910:BZZ721896 CJV720910:CJV721896 CTR720910:CTR721896 DDN720910:DDN721896 DNJ720910:DNJ721896 DXF720910:DXF721896 EHB720910:EHB721896 EQX720910:EQX721896 FAT720910:FAT721896 FKP720910:FKP721896 FUL720910:FUL721896 GEH720910:GEH721896 GOD720910:GOD721896 GXZ720910:GXZ721896 HHV720910:HHV721896 HRR720910:HRR721896 IBN720910:IBN721896 ILJ720910:ILJ721896 IVF720910:IVF721896 JFB720910:JFB721896 JOX720910:JOX721896 JYT720910:JYT721896 KIP720910:KIP721896 KSL720910:KSL721896 LCH720910:LCH721896 LMD720910:LMD721896 LVZ720910:LVZ721896 MFV720910:MFV721896 MPR720910:MPR721896 MZN720910:MZN721896 NJJ720910:NJJ721896 NTF720910:NTF721896 ODB720910:ODB721896 OMX720910:OMX721896 OWT720910:OWT721896 PGP720910:PGP721896 PQL720910:PQL721896 QAH720910:QAH721896 QKD720910:QKD721896 QTZ720910:QTZ721896 RDV720910:RDV721896 RNR720910:RNR721896 RXN720910:RXN721896 SHJ720910:SHJ721896 SRF720910:SRF721896 TBB720910:TBB721896 TKX720910:TKX721896 TUT720910:TUT721896 UEP720910:UEP721896 UOL720910:UOL721896 UYH720910:UYH721896 VID720910:VID721896 VRZ720910:VRZ721896 WBV720910:WBV721896 WLR720910:WLR721896 WVN720910:WVN721896 F786446:F787432 JB786446:JB787432 SX786446:SX787432 ACT786446:ACT787432 AMP786446:AMP787432 AWL786446:AWL787432 BGH786446:BGH787432 BQD786446:BQD787432 BZZ786446:BZZ787432 CJV786446:CJV787432 CTR786446:CTR787432 DDN786446:DDN787432 DNJ786446:DNJ787432 DXF786446:DXF787432 EHB786446:EHB787432 EQX786446:EQX787432 FAT786446:FAT787432 FKP786446:FKP787432 FUL786446:FUL787432 GEH786446:GEH787432 GOD786446:GOD787432 GXZ786446:GXZ787432 HHV786446:HHV787432 HRR786446:HRR787432 IBN786446:IBN787432 ILJ786446:ILJ787432 IVF786446:IVF787432 JFB786446:JFB787432 JOX786446:JOX787432 JYT786446:JYT787432 KIP786446:KIP787432 KSL786446:KSL787432 LCH786446:LCH787432 LMD786446:LMD787432 LVZ786446:LVZ787432 MFV786446:MFV787432 MPR786446:MPR787432 MZN786446:MZN787432 NJJ786446:NJJ787432 NTF786446:NTF787432 ODB786446:ODB787432 OMX786446:OMX787432 OWT786446:OWT787432 PGP786446:PGP787432 PQL786446:PQL787432 QAH786446:QAH787432 QKD786446:QKD787432 QTZ786446:QTZ787432 RDV786446:RDV787432 RNR786446:RNR787432 RXN786446:RXN787432 SHJ786446:SHJ787432 SRF786446:SRF787432 TBB786446:TBB787432 TKX786446:TKX787432 TUT786446:TUT787432 UEP786446:UEP787432 UOL786446:UOL787432 UYH786446:UYH787432 VID786446:VID787432 VRZ786446:VRZ787432 WBV786446:WBV787432 WLR786446:WLR787432 WVN786446:WVN787432 F851982:F852968 JB851982:JB852968 SX851982:SX852968 ACT851982:ACT852968 AMP851982:AMP852968 AWL851982:AWL852968 BGH851982:BGH852968 BQD851982:BQD852968 BZZ851982:BZZ852968 CJV851982:CJV852968 CTR851982:CTR852968 DDN851982:DDN852968 DNJ851982:DNJ852968 DXF851982:DXF852968 EHB851982:EHB852968 EQX851982:EQX852968 FAT851982:FAT852968 FKP851982:FKP852968 FUL851982:FUL852968 GEH851982:GEH852968 GOD851982:GOD852968 GXZ851982:GXZ852968 HHV851982:HHV852968 HRR851982:HRR852968 IBN851982:IBN852968 ILJ851982:ILJ852968 IVF851982:IVF852968 JFB851982:JFB852968 JOX851982:JOX852968 JYT851982:JYT852968 KIP851982:KIP852968 KSL851982:KSL852968 LCH851982:LCH852968 LMD851982:LMD852968 LVZ851982:LVZ852968 MFV851982:MFV852968 MPR851982:MPR852968 MZN851982:MZN852968 NJJ851982:NJJ852968 NTF851982:NTF852968 ODB851982:ODB852968 OMX851982:OMX852968 OWT851982:OWT852968 PGP851982:PGP852968 PQL851982:PQL852968 QAH851982:QAH852968 QKD851982:QKD852968 QTZ851982:QTZ852968 RDV851982:RDV852968 RNR851982:RNR852968 RXN851982:RXN852968 SHJ851982:SHJ852968 SRF851982:SRF852968 TBB851982:TBB852968 TKX851982:TKX852968 TUT851982:TUT852968 UEP851982:UEP852968 UOL851982:UOL852968 UYH851982:UYH852968 VID851982:VID852968 VRZ851982:VRZ852968 WBV851982:WBV852968 WLR851982:WLR852968 WVN851982:WVN852968 F917518:F918504 JB917518:JB918504 SX917518:SX918504 ACT917518:ACT918504 AMP917518:AMP918504 AWL917518:AWL918504 BGH917518:BGH918504 BQD917518:BQD918504 BZZ917518:BZZ918504 CJV917518:CJV918504 CTR917518:CTR918504 DDN917518:DDN918504 DNJ917518:DNJ918504 DXF917518:DXF918504 EHB917518:EHB918504 EQX917518:EQX918504 FAT917518:FAT918504 FKP917518:FKP918504 FUL917518:FUL918504 GEH917518:GEH918504 GOD917518:GOD918504 GXZ917518:GXZ918504 HHV917518:HHV918504 HRR917518:HRR918504 IBN917518:IBN918504 ILJ917518:ILJ918504 IVF917518:IVF918504 JFB917518:JFB918504 JOX917518:JOX918504 JYT917518:JYT918504 KIP917518:KIP918504 KSL917518:KSL918504 LCH917518:LCH918504 LMD917518:LMD918504 LVZ917518:LVZ918504 MFV917518:MFV918504 MPR917518:MPR918504 MZN917518:MZN918504 NJJ917518:NJJ918504 NTF917518:NTF918504 ODB917518:ODB918504 OMX917518:OMX918504 OWT917518:OWT918504 PGP917518:PGP918504 PQL917518:PQL918504 QAH917518:QAH918504 QKD917518:QKD918504 QTZ917518:QTZ918504 RDV917518:RDV918504 RNR917518:RNR918504 RXN917518:RXN918504 SHJ917518:SHJ918504 SRF917518:SRF918504 TBB917518:TBB918504 TKX917518:TKX918504 TUT917518:TUT918504 UEP917518:UEP918504 UOL917518:UOL918504 UYH917518:UYH918504 VID917518:VID918504 VRZ917518:VRZ918504 WBV917518:WBV918504 WLR917518:WLR918504 WVN917518:WVN918504 F983054:F984040 JB983054:JB984040 SX983054:SX984040 ACT983054:ACT984040 AMP983054:AMP984040 AWL983054:AWL984040 BGH983054:BGH984040 BQD983054:BQD984040 BZZ983054:BZZ984040 CJV983054:CJV984040 CTR983054:CTR984040 DDN983054:DDN984040 DNJ983054:DNJ984040 DXF983054:DXF984040 EHB983054:EHB984040 EQX983054:EQX984040 FAT983054:FAT984040 FKP983054:FKP984040 FUL983054:FUL984040 GEH983054:GEH984040 GOD983054:GOD984040 GXZ983054:GXZ984040 HHV983054:HHV984040 HRR983054:HRR984040 IBN983054:IBN984040 ILJ983054:ILJ984040 IVF983054:IVF984040 JFB983054:JFB984040 JOX983054:JOX984040 JYT983054:JYT984040 KIP983054:KIP984040 KSL983054:KSL984040 LCH983054:LCH984040 LMD983054:LMD984040 LVZ983054:LVZ984040 MFV983054:MFV984040 MPR983054:MPR984040 MZN983054:MZN984040 NJJ983054:NJJ984040 NTF983054:NTF984040 ODB983054:ODB984040 OMX983054:OMX984040 OWT983054:OWT984040 PGP983054:PGP984040 PQL983054:PQL984040 QAH983054:QAH984040 QKD983054:QKD984040 QTZ983054:QTZ984040 RDV983054:RDV984040 RNR983054:RNR984040 RXN983054:RXN984040 SHJ983054:SHJ984040 SRF983054:SRF984040 TBB983054:TBB984040 TKX983054:TKX984040 TUT983054:TUT984040 UEP983054:UEP984040 UOL983054:UOL984040 UYH983054:UYH984040 VID983054:VID984040 VRZ983054:VRZ984040 WBV983054:WBV984040 WLR983054:WLR984040">
      <formula1>"002,004,006,009,011,015,017,026,027,035,038,046,050,061,104,116,207,208,224,225,227,232,999"</formula1>
    </dataValidation>
    <dataValidation allowBlank="1" showErrorMessage="1" prompt="学校名を記入してください。_x000a_なお、国立大学法人、公立大学法人附属学校及び私立学校立の場合、設置者名も記載ください。_x000a_例：○○大学附属○○小学校" sqref="A11:A13 IW11:IW13 SS11:SS13 ACO11:ACO13 AMK11:AMK13 AWG11:AWG13 BGC11:BGC13 BPY11:BPY13 BZU11:BZU13 CJQ11:CJQ13 CTM11:CTM13 DDI11:DDI13 DNE11:DNE13 DXA11:DXA13 EGW11:EGW13 EQS11:EQS13 FAO11:FAO13 FKK11:FKK13 FUG11:FUG13 GEC11:GEC13 GNY11:GNY13 GXU11:GXU13 HHQ11:HHQ13 HRM11:HRM13 IBI11:IBI13 ILE11:ILE13 IVA11:IVA13 JEW11:JEW13 JOS11:JOS13 JYO11:JYO13 KIK11:KIK13 KSG11:KSG13 LCC11:LCC13 LLY11:LLY13 LVU11:LVU13 MFQ11:MFQ13 MPM11:MPM13 MZI11:MZI13 NJE11:NJE13 NTA11:NTA13 OCW11:OCW13 OMS11:OMS13 OWO11:OWO13 PGK11:PGK13 PQG11:PQG13 QAC11:QAC13 QJY11:QJY13 QTU11:QTU13 RDQ11:RDQ13 RNM11:RNM13 RXI11:RXI13 SHE11:SHE13 SRA11:SRA13 TAW11:TAW13 TKS11:TKS13 TUO11:TUO13 UEK11:UEK13 UOG11:UOG13 UYC11:UYC13 VHY11:VHY13 VRU11:VRU13 WBQ11:WBQ13 WLM11:WLM13 WVI11:WVI13 A65547:A65549 IW65547:IW65549 SS65547:SS65549 ACO65547:ACO65549 AMK65547:AMK65549 AWG65547:AWG65549 BGC65547:BGC65549 BPY65547:BPY65549 BZU65547:BZU65549 CJQ65547:CJQ65549 CTM65547:CTM65549 DDI65547:DDI65549 DNE65547:DNE65549 DXA65547:DXA65549 EGW65547:EGW65549 EQS65547:EQS65549 FAO65547:FAO65549 FKK65547:FKK65549 FUG65547:FUG65549 GEC65547:GEC65549 GNY65547:GNY65549 GXU65547:GXU65549 HHQ65547:HHQ65549 HRM65547:HRM65549 IBI65547:IBI65549 ILE65547:ILE65549 IVA65547:IVA65549 JEW65547:JEW65549 JOS65547:JOS65549 JYO65547:JYO65549 KIK65547:KIK65549 KSG65547:KSG65549 LCC65547:LCC65549 LLY65547:LLY65549 LVU65547:LVU65549 MFQ65547:MFQ65549 MPM65547:MPM65549 MZI65547:MZI65549 NJE65547:NJE65549 NTA65547:NTA65549 OCW65547:OCW65549 OMS65547:OMS65549 OWO65547:OWO65549 PGK65547:PGK65549 PQG65547:PQG65549 QAC65547:QAC65549 QJY65547:QJY65549 QTU65547:QTU65549 RDQ65547:RDQ65549 RNM65547:RNM65549 RXI65547:RXI65549 SHE65547:SHE65549 SRA65547:SRA65549 TAW65547:TAW65549 TKS65547:TKS65549 TUO65547:TUO65549 UEK65547:UEK65549 UOG65547:UOG65549 UYC65547:UYC65549 VHY65547:VHY65549 VRU65547:VRU65549 WBQ65547:WBQ65549 WLM65547:WLM65549 WVI65547:WVI65549 A131083:A131085 IW131083:IW131085 SS131083:SS131085 ACO131083:ACO131085 AMK131083:AMK131085 AWG131083:AWG131085 BGC131083:BGC131085 BPY131083:BPY131085 BZU131083:BZU131085 CJQ131083:CJQ131085 CTM131083:CTM131085 DDI131083:DDI131085 DNE131083:DNE131085 DXA131083:DXA131085 EGW131083:EGW131085 EQS131083:EQS131085 FAO131083:FAO131085 FKK131083:FKK131085 FUG131083:FUG131085 GEC131083:GEC131085 GNY131083:GNY131085 GXU131083:GXU131085 HHQ131083:HHQ131085 HRM131083:HRM131085 IBI131083:IBI131085 ILE131083:ILE131085 IVA131083:IVA131085 JEW131083:JEW131085 JOS131083:JOS131085 JYO131083:JYO131085 KIK131083:KIK131085 KSG131083:KSG131085 LCC131083:LCC131085 LLY131083:LLY131085 LVU131083:LVU131085 MFQ131083:MFQ131085 MPM131083:MPM131085 MZI131083:MZI131085 NJE131083:NJE131085 NTA131083:NTA131085 OCW131083:OCW131085 OMS131083:OMS131085 OWO131083:OWO131085 PGK131083:PGK131085 PQG131083:PQG131085 QAC131083:QAC131085 QJY131083:QJY131085 QTU131083:QTU131085 RDQ131083:RDQ131085 RNM131083:RNM131085 RXI131083:RXI131085 SHE131083:SHE131085 SRA131083:SRA131085 TAW131083:TAW131085 TKS131083:TKS131085 TUO131083:TUO131085 UEK131083:UEK131085 UOG131083:UOG131085 UYC131083:UYC131085 VHY131083:VHY131085 VRU131083:VRU131085 WBQ131083:WBQ131085 WLM131083:WLM131085 WVI131083:WVI131085 A196619:A196621 IW196619:IW196621 SS196619:SS196621 ACO196619:ACO196621 AMK196619:AMK196621 AWG196619:AWG196621 BGC196619:BGC196621 BPY196619:BPY196621 BZU196619:BZU196621 CJQ196619:CJQ196621 CTM196619:CTM196621 DDI196619:DDI196621 DNE196619:DNE196621 DXA196619:DXA196621 EGW196619:EGW196621 EQS196619:EQS196621 FAO196619:FAO196621 FKK196619:FKK196621 FUG196619:FUG196621 GEC196619:GEC196621 GNY196619:GNY196621 GXU196619:GXU196621 HHQ196619:HHQ196621 HRM196619:HRM196621 IBI196619:IBI196621 ILE196619:ILE196621 IVA196619:IVA196621 JEW196619:JEW196621 JOS196619:JOS196621 JYO196619:JYO196621 KIK196619:KIK196621 KSG196619:KSG196621 LCC196619:LCC196621 LLY196619:LLY196621 LVU196619:LVU196621 MFQ196619:MFQ196621 MPM196619:MPM196621 MZI196619:MZI196621 NJE196619:NJE196621 NTA196619:NTA196621 OCW196619:OCW196621 OMS196619:OMS196621 OWO196619:OWO196621 PGK196619:PGK196621 PQG196619:PQG196621 QAC196619:QAC196621 QJY196619:QJY196621 QTU196619:QTU196621 RDQ196619:RDQ196621 RNM196619:RNM196621 RXI196619:RXI196621 SHE196619:SHE196621 SRA196619:SRA196621 TAW196619:TAW196621 TKS196619:TKS196621 TUO196619:TUO196621 UEK196619:UEK196621 UOG196619:UOG196621 UYC196619:UYC196621 VHY196619:VHY196621 VRU196619:VRU196621 WBQ196619:WBQ196621 WLM196619:WLM196621 WVI196619:WVI196621 A262155:A262157 IW262155:IW262157 SS262155:SS262157 ACO262155:ACO262157 AMK262155:AMK262157 AWG262155:AWG262157 BGC262155:BGC262157 BPY262155:BPY262157 BZU262155:BZU262157 CJQ262155:CJQ262157 CTM262155:CTM262157 DDI262155:DDI262157 DNE262155:DNE262157 DXA262155:DXA262157 EGW262155:EGW262157 EQS262155:EQS262157 FAO262155:FAO262157 FKK262155:FKK262157 FUG262155:FUG262157 GEC262155:GEC262157 GNY262155:GNY262157 GXU262155:GXU262157 HHQ262155:HHQ262157 HRM262155:HRM262157 IBI262155:IBI262157 ILE262155:ILE262157 IVA262155:IVA262157 JEW262155:JEW262157 JOS262155:JOS262157 JYO262155:JYO262157 KIK262155:KIK262157 KSG262155:KSG262157 LCC262155:LCC262157 LLY262155:LLY262157 LVU262155:LVU262157 MFQ262155:MFQ262157 MPM262155:MPM262157 MZI262155:MZI262157 NJE262155:NJE262157 NTA262155:NTA262157 OCW262155:OCW262157 OMS262155:OMS262157 OWO262155:OWO262157 PGK262155:PGK262157 PQG262155:PQG262157 QAC262155:QAC262157 QJY262155:QJY262157 QTU262155:QTU262157 RDQ262155:RDQ262157 RNM262155:RNM262157 RXI262155:RXI262157 SHE262155:SHE262157 SRA262155:SRA262157 TAW262155:TAW262157 TKS262155:TKS262157 TUO262155:TUO262157 UEK262155:UEK262157 UOG262155:UOG262157 UYC262155:UYC262157 VHY262155:VHY262157 VRU262155:VRU262157 WBQ262155:WBQ262157 WLM262155:WLM262157 WVI262155:WVI262157 A327691:A327693 IW327691:IW327693 SS327691:SS327693 ACO327691:ACO327693 AMK327691:AMK327693 AWG327691:AWG327693 BGC327691:BGC327693 BPY327691:BPY327693 BZU327691:BZU327693 CJQ327691:CJQ327693 CTM327691:CTM327693 DDI327691:DDI327693 DNE327691:DNE327693 DXA327691:DXA327693 EGW327691:EGW327693 EQS327691:EQS327693 FAO327691:FAO327693 FKK327691:FKK327693 FUG327691:FUG327693 GEC327691:GEC327693 GNY327691:GNY327693 GXU327691:GXU327693 HHQ327691:HHQ327693 HRM327691:HRM327693 IBI327691:IBI327693 ILE327691:ILE327693 IVA327691:IVA327693 JEW327691:JEW327693 JOS327691:JOS327693 JYO327691:JYO327693 KIK327691:KIK327693 KSG327691:KSG327693 LCC327691:LCC327693 LLY327691:LLY327693 LVU327691:LVU327693 MFQ327691:MFQ327693 MPM327691:MPM327693 MZI327691:MZI327693 NJE327691:NJE327693 NTA327691:NTA327693 OCW327691:OCW327693 OMS327691:OMS327693 OWO327691:OWO327693 PGK327691:PGK327693 PQG327691:PQG327693 QAC327691:QAC327693 QJY327691:QJY327693 QTU327691:QTU327693 RDQ327691:RDQ327693 RNM327691:RNM327693 RXI327691:RXI327693 SHE327691:SHE327693 SRA327691:SRA327693 TAW327691:TAW327693 TKS327691:TKS327693 TUO327691:TUO327693 UEK327691:UEK327693 UOG327691:UOG327693 UYC327691:UYC327693 VHY327691:VHY327693 VRU327691:VRU327693 WBQ327691:WBQ327693 WLM327691:WLM327693 WVI327691:WVI327693 A393227:A393229 IW393227:IW393229 SS393227:SS393229 ACO393227:ACO393229 AMK393227:AMK393229 AWG393227:AWG393229 BGC393227:BGC393229 BPY393227:BPY393229 BZU393227:BZU393229 CJQ393227:CJQ393229 CTM393227:CTM393229 DDI393227:DDI393229 DNE393227:DNE393229 DXA393227:DXA393229 EGW393227:EGW393229 EQS393227:EQS393229 FAO393227:FAO393229 FKK393227:FKK393229 FUG393227:FUG393229 GEC393227:GEC393229 GNY393227:GNY393229 GXU393227:GXU393229 HHQ393227:HHQ393229 HRM393227:HRM393229 IBI393227:IBI393229 ILE393227:ILE393229 IVA393227:IVA393229 JEW393227:JEW393229 JOS393227:JOS393229 JYO393227:JYO393229 KIK393227:KIK393229 KSG393227:KSG393229 LCC393227:LCC393229 LLY393227:LLY393229 LVU393227:LVU393229 MFQ393227:MFQ393229 MPM393227:MPM393229 MZI393227:MZI393229 NJE393227:NJE393229 NTA393227:NTA393229 OCW393227:OCW393229 OMS393227:OMS393229 OWO393227:OWO393229 PGK393227:PGK393229 PQG393227:PQG393229 QAC393227:QAC393229 QJY393227:QJY393229 QTU393227:QTU393229 RDQ393227:RDQ393229 RNM393227:RNM393229 RXI393227:RXI393229 SHE393227:SHE393229 SRA393227:SRA393229 TAW393227:TAW393229 TKS393227:TKS393229 TUO393227:TUO393229 UEK393227:UEK393229 UOG393227:UOG393229 UYC393227:UYC393229 VHY393227:VHY393229 VRU393227:VRU393229 WBQ393227:WBQ393229 WLM393227:WLM393229 WVI393227:WVI393229 A458763:A458765 IW458763:IW458765 SS458763:SS458765 ACO458763:ACO458765 AMK458763:AMK458765 AWG458763:AWG458765 BGC458763:BGC458765 BPY458763:BPY458765 BZU458763:BZU458765 CJQ458763:CJQ458765 CTM458763:CTM458765 DDI458763:DDI458765 DNE458763:DNE458765 DXA458763:DXA458765 EGW458763:EGW458765 EQS458763:EQS458765 FAO458763:FAO458765 FKK458763:FKK458765 FUG458763:FUG458765 GEC458763:GEC458765 GNY458763:GNY458765 GXU458763:GXU458765 HHQ458763:HHQ458765 HRM458763:HRM458765 IBI458763:IBI458765 ILE458763:ILE458765 IVA458763:IVA458765 JEW458763:JEW458765 JOS458763:JOS458765 JYO458763:JYO458765 KIK458763:KIK458765 KSG458763:KSG458765 LCC458763:LCC458765 LLY458763:LLY458765 LVU458763:LVU458765 MFQ458763:MFQ458765 MPM458763:MPM458765 MZI458763:MZI458765 NJE458763:NJE458765 NTA458763:NTA458765 OCW458763:OCW458765 OMS458763:OMS458765 OWO458763:OWO458765 PGK458763:PGK458765 PQG458763:PQG458765 QAC458763:QAC458765 QJY458763:QJY458765 QTU458763:QTU458765 RDQ458763:RDQ458765 RNM458763:RNM458765 RXI458763:RXI458765 SHE458763:SHE458765 SRA458763:SRA458765 TAW458763:TAW458765 TKS458763:TKS458765 TUO458763:TUO458765 UEK458763:UEK458765 UOG458763:UOG458765 UYC458763:UYC458765 VHY458763:VHY458765 VRU458763:VRU458765 WBQ458763:WBQ458765 WLM458763:WLM458765 WVI458763:WVI458765 A524299:A524301 IW524299:IW524301 SS524299:SS524301 ACO524299:ACO524301 AMK524299:AMK524301 AWG524299:AWG524301 BGC524299:BGC524301 BPY524299:BPY524301 BZU524299:BZU524301 CJQ524299:CJQ524301 CTM524299:CTM524301 DDI524299:DDI524301 DNE524299:DNE524301 DXA524299:DXA524301 EGW524299:EGW524301 EQS524299:EQS524301 FAO524299:FAO524301 FKK524299:FKK524301 FUG524299:FUG524301 GEC524299:GEC524301 GNY524299:GNY524301 GXU524299:GXU524301 HHQ524299:HHQ524301 HRM524299:HRM524301 IBI524299:IBI524301 ILE524299:ILE524301 IVA524299:IVA524301 JEW524299:JEW524301 JOS524299:JOS524301 JYO524299:JYO524301 KIK524299:KIK524301 KSG524299:KSG524301 LCC524299:LCC524301 LLY524299:LLY524301 LVU524299:LVU524301 MFQ524299:MFQ524301 MPM524299:MPM524301 MZI524299:MZI524301 NJE524299:NJE524301 NTA524299:NTA524301 OCW524299:OCW524301 OMS524299:OMS524301 OWO524299:OWO524301 PGK524299:PGK524301 PQG524299:PQG524301 QAC524299:QAC524301 QJY524299:QJY524301 QTU524299:QTU524301 RDQ524299:RDQ524301 RNM524299:RNM524301 RXI524299:RXI524301 SHE524299:SHE524301 SRA524299:SRA524301 TAW524299:TAW524301 TKS524299:TKS524301 TUO524299:TUO524301 UEK524299:UEK524301 UOG524299:UOG524301 UYC524299:UYC524301 VHY524299:VHY524301 VRU524299:VRU524301 WBQ524299:WBQ524301 WLM524299:WLM524301 WVI524299:WVI524301 A589835:A589837 IW589835:IW589837 SS589835:SS589837 ACO589835:ACO589837 AMK589835:AMK589837 AWG589835:AWG589837 BGC589835:BGC589837 BPY589835:BPY589837 BZU589835:BZU589837 CJQ589835:CJQ589837 CTM589835:CTM589837 DDI589835:DDI589837 DNE589835:DNE589837 DXA589835:DXA589837 EGW589835:EGW589837 EQS589835:EQS589837 FAO589835:FAO589837 FKK589835:FKK589837 FUG589835:FUG589837 GEC589835:GEC589837 GNY589835:GNY589837 GXU589835:GXU589837 HHQ589835:HHQ589837 HRM589835:HRM589837 IBI589835:IBI589837 ILE589835:ILE589837 IVA589835:IVA589837 JEW589835:JEW589837 JOS589835:JOS589837 JYO589835:JYO589837 KIK589835:KIK589837 KSG589835:KSG589837 LCC589835:LCC589837 LLY589835:LLY589837 LVU589835:LVU589837 MFQ589835:MFQ589837 MPM589835:MPM589837 MZI589835:MZI589837 NJE589835:NJE589837 NTA589835:NTA589837 OCW589835:OCW589837 OMS589835:OMS589837 OWO589835:OWO589837 PGK589835:PGK589837 PQG589835:PQG589837 QAC589835:QAC589837 QJY589835:QJY589837 QTU589835:QTU589837 RDQ589835:RDQ589837 RNM589835:RNM589837 RXI589835:RXI589837 SHE589835:SHE589837 SRA589835:SRA589837 TAW589835:TAW589837 TKS589835:TKS589837 TUO589835:TUO589837 UEK589835:UEK589837 UOG589835:UOG589837 UYC589835:UYC589837 VHY589835:VHY589837 VRU589835:VRU589837 WBQ589835:WBQ589837 WLM589835:WLM589837 WVI589835:WVI589837 A655371:A655373 IW655371:IW655373 SS655371:SS655373 ACO655371:ACO655373 AMK655371:AMK655373 AWG655371:AWG655373 BGC655371:BGC655373 BPY655371:BPY655373 BZU655371:BZU655373 CJQ655371:CJQ655373 CTM655371:CTM655373 DDI655371:DDI655373 DNE655371:DNE655373 DXA655371:DXA655373 EGW655371:EGW655373 EQS655371:EQS655373 FAO655371:FAO655373 FKK655371:FKK655373 FUG655371:FUG655373 GEC655371:GEC655373 GNY655371:GNY655373 GXU655371:GXU655373 HHQ655371:HHQ655373 HRM655371:HRM655373 IBI655371:IBI655373 ILE655371:ILE655373 IVA655371:IVA655373 JEW655371:JEW655373 JOS655371:JOS655373 JYO655371:JYO655373 KIK655371:KIK655373 KSG655371:KSG655373 LCC655371:LCC655373 LLY655371:LLY655373 LVU655371:LVU655373 MFQ655371:MFQ655373 MPM655371:MPM655373 MZI655371:MZI655373 NJE655371:NJE655373 NTA655371:NTA655373 OCW655371:OCW655373 OMS655371:OMS655373 OWO655371:OWO655373 PGK655371:PGK655373 PQG655371:PQG655373 QAC655371:QAC655373 QJY655371:QJY655373 QTU655371:QTU655373 RDQ655371:RDQ655373 RNM655371:RNM655373 RXI655371:RXI655373 SHE655371:SHE655373 SRA655371:SRA655373 TAW655371:TAW655373 TKS655371:TKS655373 TUO655371:TUO655373 UEK655371:UEK655373 UOG655371:UOG655373 UYC655371:UYC655373 VHY655371:VHY655373 VRU655371:VRU655373 WBQ655371:WBQ655373 WLM655371:WLM655373 WVI655371:WVI655373 A720907:A720909 IW720907:IW720909 SS720907:SS720909 ACO720907:ACO720909 AMK720907:AMK720909 AWG720907:AWG720909 BGC720907:BGC720909 BPY720907:BPY720909 BZU720907:BZU720909 CJQ720907:CJQ720909 CTM720907:CTM720909 DDI720907:DDI720909 DNE720907:DNE720909 DXA720907:DXA720909 EGW720907:EGW720909 EQS720907:EQS720909 FAO720907:FAO720909 FKK720907:FKK720909 FUG720907:FUG720909 GEC720907:GEC720909 GNY720907:GNY720909 GXU720907:GXU720909 HHQ720907:HHQ720909 HRM720907:HRM720909 IBI720907:IBI720909 ILE720907:ILE720909 IVA720907:IVA720909 JEW720907:JEW720909 JOS720907:JOS720909 JYO720907:JYO720909 KIK720907:KIK720909 KSG720907:KSG720909 LCC720907:LCC720909 LLY720907:LLY720909 LVU720907:LVU720909 MFQ720907:MFQ720909 MPM720907:MPM720909 MZI720907:MZI720909 NJE720907:NJE720909 NTA720907:NTA720909 OCW720907:OCW720909 OMS720907:OMS720909 OWO720907:OWO720909 PGK720907:PGK720909 PQG720907:PQG720909 QAC720907:QAC720909 QJY720907:QJY720909 QTU720907:QTU720909 RDQ720907:RDQ720909 RNM720907:RNM720909 RXI720907:RXI720909 SHE720907:SHE720909 SRA720907:SRA720909 TAW720907:TAW720909 TKS720907:TKS720909 TUO720907:TUO720909 UEK720907:UEK720909 UOG720907:UOG720909 UYC720907:UYC720909 VHY720907:VHY720909 VRU720907:VRU720909 WBQ720907:WBQ720909 WLM720907:WLM720909 WVI720907:WVI720909 A786443:A786445 IW786443:IW786445 SS786443:SS786445 ACO786443:ACO786445 AMK786443:AMK786445 AWG786443:AWG786445 BGC786443:BGC786445 BPY786443:BPY786445 BZU786443:BZU786445 CJQ786443:CJQ786445 CTM786443:CTM786445 DDI786443:DDI786445 DNE786443:DNE786445 DXA786443:DXA786445 EGW786443:EGW786445 EQS786443:EQS786445 FAO786443:FAO786445 FKK786443:FKK786445 FUG786443:FUG786445 GEC786443:GEC786445 GNY786443:GNY786445 GXU786443:GXU786445 HHQ786443:HHQ786445 HRM786443:HRM786445 IBI786443:IBI786445 ILE786443:ILE786445 IVA786443:IVA786445 JEW786443:JEW786445 JOS786443:JOS786445 JYO786443:JYO786445 KIK786443:KIK786445 KSG786443:KSG786445 LCC786443:LCC786445 LLY786443:LLY786445 LVU786443:LVU786445 MFQ786443:MFQ786445 MPM786443:MPM786445 MZI786443:MZI786445 NJE786443:NJE786445 NTA786443:NTA786445 OCW786443:OCW786445 OMS786443:OMS786445 OWO786443:OWO786445 PGK786443:PGK786445 PQG786443:PQG786445 QAC786443:QAC786445 QJY786443:QJY786445 QTU786443:QTU786445 RDQ786443:RDQ786445 RNM786443:RNM786445 RXI786443:RXI786445 SHE786443:SHE786445 SRA786443:SRA786445 TAW786443:TAW786445 TKS786443:TKS786445 TUO786443:TUO786445 UEK786443:UEK786445 UOG786443:UOG786445 UYC786443:UYC786445 VHY786443:VHY786445 VRU786443:VRU786445 WBQ786443:WBQ786445 WLM786443:WLM786445 WVI786443:WVI786445 A851979:A851981 IW851979:IW851981 SS851979:SS851981 ACO851979:ACO851981 AMK851979:AMK851981 AWG851979:AWG851981 BGC851979:BGC851981 BPY851979:BPY851981 BZU851979:BZU851981 CJQ851979:CJQ851981 CTM851979:CTM851981 DDI851979:DDI851981 DNE851979:DNE851981 DXA851979:DXA851981 EGW851979:EGW851981 EQS851979:EQS851981 FAO851979:FAO851981 FKK851979:FKK851981 FUG851979:FUG851981 GEC851979:GEC851981 GNY851979:GNY851981 GXU851979:GXU851981 HHQ851979:HHQ851981 HRM851979:HRM851981 IBI851979:IBI851981 ILE851979:ILE851981 IVA851979:IVA851981 JEW851979:JEW851981 JOS851979:JOS851981 JYO851979:JYO851981 KIK851979:KIK851981 KSG851979:KSG851981 LCC851979:LCC851981 LLY851979:LLY851981 LVU851979:LVU851981 MFQ851979:MFQ851981 MPM851979:MPM851981 MZI851979:MZI851981 NJE851979:NJE851981 NTA851979:NTA851981 OCW851979:OCW851981 OMS851979:OMS851981 OWO851979:OWO851981 PGK851979:PGK851981 PQG851979:PQG851981 QAC851979:QAC851981 QJY851979:QJY851981 QTU851979:QTU851981 RDQ851979:RDQ851981 RNM851979:RNM851981 RXI851979:RXI851981 SHE851979:SHE851981 SRA851979:SRA851981 TAW851979:TAW851981 TKS851979:TKS851981 TUO851979:TUO851981 UEK851979:UEK851981 UOG851979:UOG851981 UYC851979:UYC851981 VHY851979:VHY851981 VRU851979:VRU851981 WBQ851979:WBQ851981 WLM851979:WLM851981 WVI851979:WVI851981 A917515:A917517 IW917515:IW917517 SS917515:SS917517 ACO917515:ACO917517 AMK917515:AMK917517 AWG917515:AWG917517 BGC917515:BGC917517 BPY917515:BPY917517 BZU917515:BZU917517 CJQ917515:CJQ917517 CTM917515:CTM917517 DDI917515:DDI917517 DNE917515:DNE917517 DXA917515:DXA917517 EGW917515:EGW917517 EQS917515:EQS917517 FAO917515:FAO917517 FKK917515:FKK917517 FUG917515:FUG917517 GEC917515:GEC917517 GNY917515:GNY917517 GXU917515:GXU917517 HHQ917515:HHQ917517 HRM917515:HRM917517 IBI917515:IBI917517 ILE917515:ILE917517 IVA917515:IVA917517 JEW917515:JEW917517 JOS917515:JOS917517 JYO917515:JYO917517 KIK917515:KIK917517 KSG917515:KSG917517 LCC917515:LCC917517 LLY917515:LLY917517 LVU917515:LVU917517 MFQ917515:MFQ917517 MPM917515:MPM917517 MZI917515:MZI917517 NJE917515:NJE917517 NTA917515:NTA917517 OCW917515:OCW917517 OMS917515:OMS917517 OWO917515:OWO917517 PGK917515:PGK917517 PQG917515:PQG917517 QAC917515:QAC917517 QJY917515:QJY917517 QTU917515:QTU917517 RDQ917515:RDQ917517 RNM917515:RNM917517 RXI917515:RXI917517 SHE917515:SHE917517 SRA917515:SRA917517 TAW917515:TAW917517 TKS917515:TKS917517 TUO917515:TUO917517 UEK917515:UEK917517 UOG917515:UOG917517 UYC917515:UYC917517 VHY917515:VHY917517 VRU917515:VRU917517 WBQ917515:WBQ917517 WLM917515:WLM917517 WVI917515:WVI917517 A983051:A983053 IW983051:IW983053 SS983051:SS983053 ACO983051:ACO983053 AMK983051:AMK983053 AWG983051:AWG983053 BGC983051:BGC983053 BPY983051:BPY983053 BZU983051:BZU983053 CJQ983051:CJQ983053 CTM983051:CTM983053 DDI983051:DDI983053 DNE983051:DNE983053 DXA983051:DXA983053 EGW983051:EGW983053 EQS983051:EQS983053 FAO983051:FAO983053 FKK983051:FKK983053 FUG983051:FUG983053 GEC983051:GEC983053 GNY983051:GNY983053 GXU983051:GXU983053 HHQ983051:HHQ983053 HRM983051:HRM983053 IBI983051:IBI983053 ILE983051:ILE983053 IVA983051:IVA983053 JEW983051:JEW983053 JOS983051:JOS983053 JYO983051:JYO983053 KIK983051:KIK983053 KSG983051:KSG983053 LCC983051:LCC983053 LLY983051:LLY983053 LVU983051:LVU983053 MFQ983051:MFQ983053 MPM983051:MPM983053 MZI983051:MZI983053 NJE983051:NJE983053 NTA983051:NTA983053 OCW983051:OCW983053 OMS983051:OMS983053 OWO983051:OWO983053 PGK983051:PGK983053 PQG983051:PQG983053 QAC983051:QAC983053 QJY983051:QJY983053 QTU983051:QTU983053 RDQ983051:RDQ983053 RNM983051:RNM983053 RXI983051:RXI983053 SHE983051:SHE983053 SRA983051:SRA983053 TAW983051:TAW983053 TKS983051:TKS983053 TUO983051:TUO983053 UEK983051:UEK983053 UOG983051:UOG983053 UYC983051:UYC983053 VHY983051:VHY983053 VRU983051:VRU983053 WBQ983051:WBQ983053 WLM983051:WLM983053 WVI983051:WVI983053"/>
    <dataValidation allowBlank="1" showInputMessage="1" sqref="WVP983054:WVP984040 JD14:JD1000 SZ14:SZ1000 ACV14:ACV1000 AMR14:AMR1000 AWN14:AWN1000 BGJ14:BGJ1000 BQF14:BQF1000 CAB14:CAB1000 CJX14:CJX1000 CTT14:CTT1000 DDP14:DDP1000 DNL14:DNL1000 DXH14:DXH1000 EHD14:EHD1000 EQZ14:EQZ1000 FAV14:FAV1000 FKR14:FKR1000 FUN14:FUN1000 GEJ14:GEJ1000 GOF14:GOF1000 GYB14:GYB1000 HHX14:HHX1000 HRT14:HRT1000 IBP14:IBP1000 ILL14:ILL1000 IVH14:IVH1000 JFD14:JFD1000 JOZ14:JOZ1000 JYV14:JYV1000 KIR14:KIR1000 KSN14:KSN1000 LCJ14:LCJ1000 LMF14:LMF1000 LWB14:LWB1000 MFX14:MFX1000 MPT14:MPT1000 MZP14:MZP1000 NJL14:NJL1000 NTH14:NTH1000 ODD14:ODD1000 OMZ14:OMZ1000 OWV14:OWV1000 PGR14:PGR1000 PQN14:PQN1000 QAJ14:QAJ1000 QKF14:QKF1000 QUB14:QUB1000 RDX14:RDX1000 RNT14:RNT1000 RXP14:RXP1000 SHL14:SHL1000 SRH14:SRH1000 TBD14:TBD1000 TKZ14:TKZ1000 TUV14:TUV1000 UER14:UER1000 UON14:UON1000 UYJ14:UYJ1000 VIF14:VIF1000 VSB14:VSB1000 WBX14:WBX1000 WLT14:WLT1000 WVP14:WVP1000 H65550:H66536 JD65550:JD66536 SZ65550:SZ66536 ACV65550:ACV66536 AMR65550:AMR66536 AWN65550:AWN66536 BGJ65550:BGJ66536 BQF65550:BQF66536 CAB65550:CAB66536 CJX65550:CJX66536 CTT65550:CTT66536 DDP65550:DDP66536 DNL65550:DNL66536 DXH65550:DXH66536 EHD65550:EHD66536 EQZ65550:EQZ66536 FAV65550:FAV66536 FKR65550:FKR66536 FUN65550:FUN66536 GEJ65550:GEJ66536 GOF65550:GOF66536 GYB65550:GYB66536 HHX65550:HHX66536 HRT65550:HRT66536 IBP65550:IBP66536 ILL65550:ILL66536 IVH65550:IVH66536 JFD65550:JFD66536 JOZ65550:JOZ66536 JYV65550:JYV66536 KIR65550:KIR66536 KSN65550:KSN66536 LCJ65550:LCJ66536 LMF65550:LMF66536 LWB65550:LWB66536 MFX65550:MFX66536 MPT65550:MPT66536 MZP65550:MZP66536 NJL65550:NJL66536 NTH65550:NTH66536 ODD65550:ODD66536 OMZ65550:OMZ66536 OWV65550:OWV66536 PGR65550:PGR66536 PQN65550:PQN66536 QAJ65550:QAJ66536 QKF65550:QKF66536 QUB65550:QUB66536 RDX65550:RDX66536 RNT65550:RNT66536 RXP65550:RXP66536 SHL65550:SHL66536 SRH65550:SRH66536 TBD65550:TBD66536 TKZ65550:TKZ66536 TUV65550:TUV66536 UER65550:UER66536 UON65550:UON66536 UYJ65550:UYJ66536 VIF65550:VIF66536 VSB65550:VSB66536 WBX65550:WBX66536 WLT65550:WLT66536 WVP65550:WVP66536 H131086:H132072 JD131086:JD132072 SZ131086:SZ132072 ACV131086:ACV132072 AMR131086:AMR132072 AWN131086:AWN132072 BGJ131086:BGJ132072 BQF131086:BQF132072 CAB131086:CAB132072 CJX131086:CJX132072 CTT131086:CTT132072 DDP131086:DDP132072 DNL131086:DNL132072 DXH131086:DXH132072 EHD131086:EHD132072 EQZ131086:EQZ132072 FAV131086:FAV132072 FKR131086:FKR132072 FUN131086:FUN132072 GEJ131086:GEJ132072 GOF131086:GOF132072 GYB131086:GYB132072 HHX131086:HHX132072 HRT131086:HRT132072 IBP131086:IBP132072 ILL131086:ILL132072 IVH131086:IVH132072 JFD131086:JFD132072 JOZ131086:JOZ132072 JYV131086:JYV132072 KIR131086:KIR132072 KSN131086:KSN132072 LCJ131086:LCJ132072 LMF131086:LMF132072 LWB131086:LWB132072 MFX131086:MFX132072 MPT131086:MPT132072 MZP131086:MZP132072 NJL131086:NJL132072 NTH131086:NTH132072 ODD131086:ODD132072 OMZ131086:OMZ132072 OWV131086:OWV132072 PGR131086:PGR132072 PQN131086:PQN132072 QAJ131086:QAJ132072 QKF131086:QKF132072 QUB131086:QUB132072 RDX131086:RDX132072 RNT131086:RNT132072 RXP131086:RXP132072 SHL131086:SHL132072 SRH131086:SRH132072 TBD131086:TBD132072 TKZ131086:TKZ132072 TUV131086:TUV132072 UER131086:UER132072 UON131086:UON132072 UYJ131086:UYJ132072 VIF131086:VIF132072 VSB131086:VSB132072 WBX131086:WBX132072 WLT131086:WLT132072 WVP131086:WVP132072 H196622:H197608 JD196622:JD197608 SZ196622:SZ197608 ACV196622:ACV197608 AMR196622:AMR197608 AWN196622:AWN197608 BGJ196622:BGJ197608 BQF196622:BQF197608 CAB196622:CAB197608 CJX196622:CJX197608 CTT196622:CTT197608 DDP196622:DDP197608 DNL196622:DNL197608 DXH196622:DXH197608 EHD196622:EHD197608 EQZ196622:EQZ197608 FAV196622:FAV197608 FKR196622:FKR197608 FUN196622:FUN197608 GEJ196622:GEJ197608 GOF196622:GOF197608 GYB196622:GYB197608 HHX196622:HHX197608 HRT196622:HRT197608 IBP196622:IBP197608 ILL196622:ILL197608 IVH196622:IVH197608 JFD196622:JFD197608 JOZ196622:JOZ197608 JYV196622:JYV197608 KIR196622:KIR197608 KSN196622:KSN197608 LCJ196622:LCJ197608 LMF196622:LMF197608 LWB196622:LWB197608 MFX196622:MFX197608 MPT196622:MPT197608 MZP196622:MZP197608 NJL196622:NJL197608 NTH196622:NTH197608 ODD196622:ODD197608 OMZ196622:OMZ197608 OWV196622:OWV197608 PGR196622:PGR197608 PQN196622:PQN197608 QAJ196622:QAJ197608 QKF196622:QKF197608 QUB196622:QUB197608 RDX196622:RDX197608 RNT196622:RNT197608 RXP196622:RXP197608 SHL196622:SHL197608 SRH196622:SRH197608 TBD196622:TBD197608 TKZ196622:TKZ197608 TUV196622:TUV197608 UER196622:UER197608 UON196622:UON197608 UYJ196622:UYJ197608 VIF196622:VIF197608 VSB196622:VSB197608 WBX196622:WBX197608 WLT196622:WLT197608 WVP196622:WVP197608 H262158:H263144 JD262158:JD263144 SZ262158:SZ263144 ACV262158:ACV263144 AMR262158:AMR263144 AWN262158:AWN263144 BGJ262158:BGJ263144 BQF262158:BQF263144 CAB262158:CAB263144 CJX262158:CJX263144 CTT262158:CTT263144 DDP262158:DDP263144 DNL262158:DNL263144 DXH262158:DXH263144 EHD262158:EHD263144 EQZ262158:EQZ263144 FAV262158:FAV263144 FKR262158:FKR263144 FUN262158:FUN263144 GEJ262158:GEJ263144 GOF262158:GOF263144 GYB262158:GYB263144 HHX262158:HHX263144 HRT262158:HRT263144 IBP262158:IBP263144 ILL262158:ILL263144 IVH262158:IVH263144 JFD262158:JFD263144 JOZ262158:JOZ263144 JYV262158:JYV263144 KIR262158:KIR263144 KSN262158:KSN263144 LCJ262158:LCJ263144 LMF262158:LMF263144 LWB262158:LWB263144 MFX262158:MFX263144 MPT262158:MPT263144 MZP262158:MZP263144 NJL262158:NJL263144 NTH262158:NTH263144 ODD262158:ODD263144 OMZ262158:OMZ263144 OWV262158:OWV263144 PGR262158:PGR263144 PQN262158:PQN263144 QAJ262158:QAJ263144 QKF262158:QKF263144 QUB262158:QUB263144 RDX262158:RDX263144 RNT262158:RNT263144 RXP262158:RXP263144 SHL262158:SHL263144 SRH262158:SRH263144 TBD262158:TBD263144 TKZ262158:TKZ263144 TUV262158:TUV263144 UER262158:UER263144 UON262158:UON263144 UYJ262158:UYJ263144 VIF262158:VIF263144 VSB262158:VSB263144 WBX262158:WBX263144 WLT262158:WLT263144 WVP262158:WVP263144 H327694:H328680 JD327694:JD328680 SZ327694:SZ328680 ACV327694:ACV328680 AMR327694:AMR328680 AWN327694:AWN328680 BGJ327694:BGJ328680 BQF327694:BQF328680 CAB327694:CAB328680 CJX327694:CJX328680 CTT327694:CTT328680 DDP327694:DDP328680 DNL327694:DNL328680 DXH327694:DXH328680 EHD327694:EHD328680 EQZ327694:EQZ328680 FAV327694:FAV328680 FKR327694:FKR328680 FUN327694:FUN328680 GEJ327694:GEJ328680 GOF327694:GOF328680 GYB327694:GYB328680 HHX327694:HHX328680 HRT327694:HRT328680 IBP327694:IBP328680 ILL327694:ILL328680 IVH327694:IVH328680 JFD327694:JFD328680 JOZ327694:JOZ328680 JYV327694:JYV328680 KIR327694:KIR328680 KSN327694:KSN328680 LCJ327694:LCJ328680 LMF327694:LMF328680 LWB327694:LWB328680 MFX327694:MFX328680 MPT327694:MPT328680 MZP327694:MZP328680 NJL327694:NJL328680 NTH327694:NTH328680 ODD327694:ODD328680 OMZ327694:OMZ328680 OWV327694:OWV328680 PGR327694:PGR328680 PQN327694:PQN328680 QAJ327694:QAJ328680 QKF327694:QKF328680 QUB327694:QUB328680 RDX327694:RDX328680 RNT327694:RNT328680 RXP327694:RXP328680 SHL327694:SHL328680 SRH327694:SRH328680 TBD327694:TBD328680 TKZ327694:TKZ328680 TUV327694:TUV328680 UER327694:UER328680 UON327694:UON328680 UYJ327694:UYJ328680 VIF327694:VIF328680 VSB327694:VSB328680 WBX327694:WBX328680 WLT327694:WLT328680 WVP327694:WVP328680 H393230:H394216 JD393230:JD394216 SZ393230:SZ394216 ACV393230:ACV394216 AMR393230:AMR394216 AWN393230:AWN394216 BGJ393230:BGJ394216 BQF393230:BQF394216 CAB393230:CAB394216 CJX393230:CJX394216 CTT393230:CTT394216 DDP393230:DDP394216 DNL393230:DNL394216 DXH393230:DXH394216 EHD393230:EHD394216 EQZ393230:EQZ394216 FAV393230:FAV394216 FKR393230:FKR394216 FUN393230:FUN394216 GEJ393230:GEJ394216 GOF393230:GOF394216 GYB393230:GYB394216 HHX393230:HHX394216 HRT393230:HRT394216 IBP393230:IBP394216 ILL393230:ILL394216 IVH393230:IVH394216 JFD393230:JFD394216 JOZ393230:JOZ394216 JYV393230:JYV394216 KIR393230:KIR394216 KSN393230:KSN394216 LCJ393230:LCJ394216 LMF393230:LMF394216 LWB393230:LWB394216 MFX393230:MFX394216 MPT393230:MPT394216 MZP393230:MZP394216 NJL393230:NJL394216 NTH393230:NTH394216 ODD393230:ODD394216 OMZ393230:OMZ394216 OWV393230:OWV394216 PGR393230:PGR394216 PQN393230:PQN394216 QAJ393230:QAJ394216 QKF393230:QKF394216 QUB393230:QUB394216 RDX393230:RDX394216 RNT393230:RNT394216 RXP393230:RXP394216 SHL393230:SHL394216 SRH393230:SRH394216 TBD393230:TBD394216 TKZ393230:TKZ394216 TUV393230:TUV394216 UER393230:UER394216 UON393230:UON394216 UYJ393230:UYJ394216 VIF393230:VIF394216 VSB393230:VSB394216 WBX393230:WBX394216 WLT393230:WLT394216 WVP393230:WVP394216 H458766:H459752 JD458766:JD459752 SZ458766:SZ459752 ACV458766:ACV459752 AMR458766:AMR459752 AWN458766:AWN459752 BGJ458766:BGJ459752 BQF458766:BQF459752 CAB458766:CAB459752 CJX458766:CJX459752 CTT458766:CTT459752 DDP458766:DDP459752 DNL458766:DNL459752 DXH458766:DXH459752 EHD458766:EHD459752 EQZ458766:EQZ459752 FAV458766:FAV459752 FKR458766:FKR459752 FUN458766:FUN459752 GEJ458766:GEJ459752 GOF458766:GOF459752 GYB458766:GYB459752 HHX458766:HHX459752 HRT458766:HRT459752 IBP458766:IBP459752 ILL458766:ILL459752 IVH458766:IVH459752 JFD458766:JFD459752 JOZ458766:JOZ459752 JYV458766:JYV459752 KIR458766:KIR459752 KSN458766:KSN459752 LCJ458766:LCJ459752 LMF458766:LMF459752 LWB458766:LWB459752 MFX458766:MFX459752 MPT458766:MPT459752 MZP458766:MZP459752 NJL458766:NJL459752 NTH458766:NTH459752 ODD458766:ODD459752 OMZ458766:OMZ459752 OWV458766:OWV459752 PGR458766:PGR459752 PQN458766:PQN459752 QAJ458766:QAJ459752 QKF458766:QKF459752 QUB458766:QUB459752 RDX458766:RDX459752 RNT458766:RNT459752 RXP458766:RXP459752 SHL458766:SHL459752 SRH458766:SRH459752 TBD458766:TBD459752 TKZ458766:TKZ459752 TUV458766:TUV459752 UER458766:UER459752 UON458766:UON459752 UYJ458766:UYJ459752 VIF458766:VIF459752 VSB458766:VSB459752 WBX458766:WBX459752 WLT458766:WLT459752 WVP458766:WVP459752 H524302:H525288 JD524302:JD525288 SZ524302:SZ525288 ACV524302:ACV525288 AMR524302:AMR525288 AWN524302:AWN525288 BGJ524302:BGJ525288 BQF524302:BQF525288 CAB524302:CAB525288 CJX524302:CJX525288 CTT524302:CTT525288 DDP524302:DDP525288 DNL524302:DNL525288 DXH524302:DXH525288 EHD524302:EHD525288 EQZ524302:EQZ525288 FAV524302:FAV525288 FKR524302:FKR525288 FUN524302:FUN525288 GEJ524302:GEJ525288 GOF524302:GOF525288 GYB524302:GYB525288 HHX524302:HHX525288 HRT524302:HRT525288 IBP524302:IBP525288 ILL524302:ILL525288 IVH524302:IVH525288 JFD524302:JFD525288 JOZ524302:JOZ525288 JYV524302:JYV525288 KIR524302:KIR525288 KSN524302:KSN525288 LCJ524302:LCJ525288 LMF524302:LMF525288 LWB524302:LWB525288 MFX524302:MFX525288 MPT524302:MPT525288 MZP524302:MZP525288 NJL524302:NJL525288 NTH524302:NTH525288 ODD524302:ODD525288 OMZ524302:OMZ525288 OWV524302:OWV525288 PGR524302:PGR525288 PQN524302:PQN525288 QAJ524302:QAJ525288 QKF524302:QKF525288 QUB524302:QUB525288 RDX524302:RDX525288 RNT524302:RNT525288 RXP524302:RXP525288 SHL524302:SHL525288 SRH524302:SRH525288 TBD524302:TBD525288 TKZ524302:TKZ525288 TUV524302:TUV525288 UER524302:UER525288 UON524302:UON525288 UYJ524302:UYJ525288 VIF524302:VIF525288 VSB524302:VSB525288 WBX524302:WBX525288 WLT524302:WLT525288 WVP524302:WVP525288 H589838:H590824 JD589838:JD590824 SZ589838:SZ590824 ACV589838:ACV590824 AMR589838:AMR590824 AWN589838:AWN590824 BGJ589838:BGJ590824 BQF589838:BQF590824 CAB589838:CAB590824 CJX589838:CJX590824 CTT589838:CTT590824 DDP589838:DDP590824 DNL589838:DNL590824 DXH589838:DXH590824 EHD589838:EHD590824 EQZ589838:EQZ590824 FAV589838:FAV590824 FKR589838:FKR590824 FUN589838:FUN590824 GEJ589838:GEJ590824 GOF589838:GOF590824 GYB589838:GYB590824 HHX589838:HHX590824 HRT589838:HRT590824 IBP589838:IBP590824 ILL589838:ILL590824 IVH589838:IVH590824 JFD589838:JFD590824 JOZ589838:JOZ590824 JYV589838:JYV590824 KIR589838:KIR590824 KSN589838:KSN590824 LCJ589838:LCJ590824 LMF589838:LMF590824 LWB589838:LWB590824 MFX589838:MFX590824 MPT589838:MPT590824 MZP589838:MZP590824 NJL589838:NJL590824 NTH589838:NTH590824 ODD589838:ODD590824 OMZ589838:OMZ590824 OWV589838:OWV590824 PGR589838:PGR590824 PQN589838:PQN590824 QAJ589838:QAJ590824 QKF589838:QKF590824 QUB589838:QUB590824 RDX589838:RDX590824 RNT589838:RNT590824 RXP589838:RXP590824 SHL589838:SHL590824 SRH589838:SRH590824 TBD589838:TBD590824 TKZ589838:TKZ590824 TUV589838:TUV590824 UER589838:UER590824 UON589838:UON590824 UYJ589838:UYJ590824 VIF589838:VIF590824 VSB589838:VSB590824 WBX589838:WBX590824 WLT589838:WLT590824 WVP589838:WVP590824 H655374:H656360 JD655374:JD656360 SZ655374:SZ656360 ACV655374:ACV656360 AMR655374:AMR656360 AWN655374:AWN656360 BGJ655374:BGJ656360 BQF655374:BQF656360 CAB655374:CAB656360 CJX655374:CJX656360 CTT655374:CTT656360 DDP655374:DDP656360 DNL655374:DNL656360 DXH655374:DXH656360 EHD655374:EHD656360 EQZ655374:EQZ656360 FAV655374:FAV656360 FKR655374:FKR656360 FUN655374:FUN656360 GEJ655374:GEJ656360 GOF655374:GOF656360 GYB655374:GYB656360 HHX655374:HHX656360 HRT655374:HRT656360 IBP655374:IBP656360 ILL655374:ILL656360 IVH655374:IVH656360 JFD655374:JFD656360 JOZ655374:JOZ656360 JYV655374:JYV656360 KIR655374:KIR656360 KSN655374:KSN656360 LCJ655374:LCJ656360 LMF655374:LMF656360 LWB655374:LWB656360 MFX655374:MFX656360 MPT655374:MPT656360 MZP655374:MZP656360 NJL655374:NJL656360 NTH655374:NTH656360 ODD655374:ODD656360 OMZ655374:OMZ656360 OWV655374:OWV656360 PGR655374:PGR656360 PQN655374:PQN656360 QAJ655374:QAJ656360 QKF655374:QKF656360 QUB655374:QUB656360 RDX655374:RDX656360 RNT655374:RNT656360 RXP655374:RXP656360 SHL655374:SHL656360 SRH655374:SRH656360 TBD655374:TBD656360 TKZ655374:TKZ656360 TUV655374:TUV656360 UER655374:UER656360 UON655374:UON656360 UYJ655374:UYJ656360 VIF655374:VIF656360 VSB655374:VSB656360 WBX655374:WBX656360 WLT655374:WLT656360 WVP655374:WVP656360 H720910:H721896 JD720910:JD721896 SZ720910:SZ721896 ACV720910:ACV721896 AMR720910:AMR721896 AWN720910:AWN721896 BGJ720910:BGJ721896 BQF720910:BQF721896 CAB720910:CAB721896 CJX720910:CJX721896 CTT720910:CTT721896 DDP720910:DDP721896 DNL720910:DNL721896 DXH720910:DXH721896 EHD720910:EHD721896 EQZ720910:EQZ721896 FAV720910:FAV721896 FKR720910:FKR721896 FUN720910:FUN721896 GEJ720910:GEJ721896 GOF720910:GOF721896 GYB720910:GYB721896 HHX720910:HHX721896 HRT720910:HRT721896 IBP720910:IBP721896 ILL720910:ILL721896 IVH720910:IVH721896 JFD720910:JFD721896 JOZ720910:JOZ721896 JYV720910:JYV721896 KIR720910:KIR721896 KSN720910:KSN721896 LCJ720910:LCJ721896 LMF720910:LMF721896 LWB720910:LWB721896 MFX720910:MFX721896 MPT720910:MPT721896 MZP720910:MZP721896 NJL720910:NJL721896 NTH720910:NTH721896 ODD720910:ODD721896 OMZ720910:OMZ721896 OWV720910:OWV721896 PGR720910:PGR721896 PQN720910:PQN721896 QAJ720910:QAJ721896 QKF720910:QKF721896 QUB720910:QUB721896 RDX720910:RDX721896 RNT720910:RNT721896 RXP720910:RXP721896 SHL720910:SHL721896 SRH720910:SRH721896 TBD720910:TBD721896 TKZ720910:TKZ721896 TUV720910:TUV721896 UER720910:UER721896 UON720910:UON721896 UYJ720910:UYJ721896 VIF720910:VIF721896 VSB720910:VSB721896 WBX720910:WBX721896 WLT720910:WLT721896 WVP720910:WVP721896 H786446:H787432 JD786446:JD787432 SZ786446:SZ787432 ACV786446:ACV787432 AMR786446:AMR787432 AWN786446:AWN787432 BGJ786446:BGJ787432 BQF786446:BQF787432 CAB786446:CAB787432 CJX786446:CJX787432 CTT786446:CTT787432 DDP786446:DDP787432 DNL786446:DNL787432 DXH786446:DXH787432 EHD786446:EHD787432 EQZ786446:EQZ787432 FAV786446:FAV787432 FKR786446:FKR787432 FUN786446:FUN787432 GEJ786446:GEJ787432 GOF786446:GOF787432 GYB786446:GYB787432 HHX786446:HHX787432 HRT786446:HRT787432 IBP786446:IBP787432 ILL786446:ILL787432 IVH786446:IVH787432 JFD786446:JFD787432 JOZ786446:JOZ787432 JYV786446:JYV787432 KIR786446:KIR787432 KSN786446:KSN787432 LCJ786446:LCJ787432 LMF786446:LMF787432 LWB786446:LWB787432 MFX786446:MFX787432 MPT786446:MPT787432 MZP786446:MZP787432 NJL786446:NJL787432 NTH786446:NTH787432 ODD786446:ODD787432 OMZ786446:OMZ787432 OWV786446:OWV787432 PGR786446:PGR787432 PQN786446:PQN787432 QAJ786446:QAJ787432 QKF786446:QKF787432 QUB786446:QUB787432 RDX786446:RDX787432 RNT786446:RNT787432 RXP786446:RXP787432 SHL786446:SHL787432 SRH786446:SRH787432 TBD786446:TBD787432 TKZ786446:TKZ787432 TUV786446:TUV787432 UER786446:UER787432 UON786446:UON787432 UYJ786446:UYJ787432 VIF786446:VIF787432 VSB786446:VSB787432 WBX786446:WBX787432 WLT786446:WLT787432 WVP786446:WVP787432 H851982:H852968 JD851982:JD852968 SZ851982:SZ852968 ACV851982:ACV852968 AMR851982:AMR852968 AWN851982:AWN852968 BGJ851982:BGJ852968 BQF851982:BQF852968 CAB851982:CAB852968 CJX851982:CJX852968 CTT851982:CTT852968 DDP851982:DDP852968 DNL851982:DNL852968 DXH851982:DXH852968 EHD851982:EHD852968 EQZ851982:EQZ852968 FAV851982:FAV852968 FKR851982:FKR852968 FUN851982:FUN852968 GEJ851982:GEJ852968 GOF851982:GOF852968 GYB851982:GYB852968 HHX851982:HHX852968 HRT851982:HRT852968 IBP851982:IBP852968 ILL851982:ILL852968 IVH851982:IVH852968 JFD851982:JFD852968 JOZ851982:JOZ852968 JYV851982:JYV852968 KIR851982:KIR852968 KSN851982:KSN852968 LCJ851982:LCJ852968 LMF851982:LMF852968 LWB851982:LWB852968 MFX851982:MFX852968 MPT851982:MPT852968 MZP851982:MZP852968 NJL851982:NJL852968 NTH851982:NTH852968 ODD851982:ODD852968 OMZ851982:OMZ852968 OWV851982:OWV852968 PGR851982:PGR852968 PQN851982:PQN852968 QAJ851982:QAJ852968 QKF851982:QKF852968 QUB851982:QUB852968 RDX851982:RDX852968 RNT851982:RNT852968 RXP851982:RXP852968 SHL851982:SHL852968 SRH851982:SRH852968 TBD851982:TBD852968 TKZ851982:TKZ852968 TUV851982:TUV852968 UER851982:UER852968 UON851982:UON852968 UYJ851982:UYJ852968 VIF851982:VIF852968 VSB851982:VSB852968 WBX851982:WBX852968 WLT851982:WLT852968 WVP851982:WVP852968 H917518:H918504 JD917518:JD918504 SZ917518:SZ918504 ACV917518:ACV918504 AMR917518:AMR918504 AWN917518:AWN918504 BGJ917518:BGJ918504 BQF917518:BQF918504 CAB917518:CAB918504 CJX917518:CJX918504 CTT917518:CTT918504 DDP917518:DDP918504 DNL917518:DNL918504 DXH917518:DXH918504 EHD917518:EHD918504 EQZ917518:EQZ918504 FAV917518:FAV918504 FKR917518:FKR918504 FUN917518:FUN918504 GEJ917518:GEJ918504 GOF917518:GOF918504 GYB917518:GYB918504 HHX917518:HHX918504 HRT917518:HRT918504 IBP917518:IBP918504 ILL917518:ILL918504 IVH917518:IVH918504 JFD917518:JFD918504 JOZ917518:JOZ918504 JYV917518:JYV918504 KIR917518:KIR918504 KSN917518:KSN918504 LCJ917518:LCJ918504 LMF917518:LMF918504 LWB917518:LWB918504 MFX917518:MFX918504 MPT917518:MPT918504 MZP917518:MZP918504 NJL917518:NJL918504 NTH917518:NTH918504 ODD917518:ODD918504 OMZ917518:OMZ918504 OWV917518:OWV918504 PGR917518:PGR918504 PQN917518:PQN918504 QAJ917518:QAJ918504 QKF917518:QKF918504 QUB917518:QUB918504 RDX917518:RDX918504 RNT917518:RNT918504 RXP917518:RXP918504 SHL917518:SHL918504 SRH917518:SRH918504 TBD917518:TBD918504 TKZ917518:TKZ918504 TUV917518:TUV918504 UER917518:UER918504 UON917518:UON918504 UYJ917518:UYJ918504 VIF917518:VIF918504 VSB917518:VSB918504 WBX917518:WBX918504 WLT917518:WLT918504 WVP917518:WVP918504 H983054:H984040 JD983054:JD984040 SZ983054:SZ984040 ACV983054:ACV984040 AMR983054:AMR984040 AWN983054:AWN984040 BGJ983054:BGJ984040 BQF983054:BQF984040 CAB983054:CAB984040 CJX983054:CJX984040 CTT983054:CTT984040 DDP983054:DDP984040 DNL983054:DNL984040 DXH983054:DXH984040 EHD983054:EHD984040 EQZ983054:EQZ984040 FAV983054:FAV984040 FKR983054:FKR984040 FUN983054:FUN984040 GEJ983054:GEJ984040 GOF983054:GOF984040 GYB983054:GYB984040 HHX983054:HHX984040 HRT983054:HRT984040 IBP983054:IBP984040 ILL983054:ILL984040 IVH983054:IVH984040 JFD983054:JFD984040 JOZ983054:JOZ984040 JYV983054:JYV984040 KIR983054:KIR984040 KSN983054:KSN984040 LCJ983054:LCJ984040 LMF983054:LMF984040 LWB983054:LWB984040 MFX983054:MFX984040 MPT983054:MPT984040 MZP983054:MZP984040 NJL983054:NJL984040 NTH983054:NTH984040 ODD983054:ODD984040 OMZ983054:OMZ984040 OWV983054:OWV984040 PGR983054:PGR984040 PQN983054:PQN984040 QAJ983054:QAJ984040 QKF983054:QKF984040 QUB983054:QUB984040 RDX983054:RDX984040 RNT983054:RNT984040 RXP983054:RXP984040 SHL983054:SHL984040 SRH983054:SRH984040 TBD983054:TBD984040 TKZ983054:TKZ984040 TUV983054:TUV984040 UER983054:UER984040 UON983054:UON984040 UYJ983054:UYJ984040 VIF983054:VIF984040 VSB983054:VSB984040 WBX983054:WBX984040 WLT983054:WLT984040 H14:H2000"/>
    <dataValidation allowBlank="1" showInputMessage="1" showErrorMessage="1" prompt="学校名を記入してください。_x000a_なお、国立大学法人、公立大学法人附属学校及び私立学校の場合、設置者名も記載ください。_x000a_例：○○大学附属○○小学校" sqref="B11:B13 IX11:IX13 ST11:ST13 ACP11:ACP13 AML11:AML13 AWH11:AWH13 BGD11:BGD13 BPZ11:BPZ13 BZV11:BZV13 CJR11:CJR13 CTN11:CTN13 DDJ11:DDJ13 DNF11:DNF13 DXB11:DXB13 EGX11:EGX13 EQT11:EQT13 FAP11:FAP13 FKL11:FKL13 FUH11:FUH13 GED11:GED13 GNZ11:GNZ13 GXV11:GXV13 HHR11:HHR13 HRN11:HRN13 IBJ11:IBJ13 ILF11:ILF13 IVB11:IVB13 JEX11:JEX13 JOT11:JOT13 JYP11:JYP13 KIL11:KIL13 KSH11:KSH13 LCD11:LCD13 LLZ11:LLZ13 LVV11:LVV13 MFR11:MFR13 MPN11:MPN13 MZJ11:MZJ13 NJF11:NJF13 NTB11:NTB13 OCX11:OCX13 OMT11:OMT13 OWP11:OWP13 PGL11:PGL13 PQH11:PQH13 QAD11:QAD13 QJZ11:QJZ13 QTV11:QTV13 RDR11:RDR13 RNN11:RNN13 RXJ11:RXJ13 SHF11:SHF13 SRB11:SRB13 TAX11:TAX13 TKT11:TKT13 TUP11:TUP13 UEL11:UEL13 UOH11:UOH13 UYD11:UYD13 VHZ11:VHZ13 VRV11:VRV13 WBR11:WBR13 WLN11:WLN13 WVJ11:WVJ13 B65547:B65549 IX65547:IX65549 ST65547:ST65549 ACP65547:ACP65549 AML65547:AML65549 AWH65547:AWH65549 BGD65547:BGD65549 BPZ65547:BPZ65549 BZV65547:BZV65549 CJR65547:CJR65549 CTN65547:CTN65549 DDJ65547:DDJ65549 DNF65547:DNF65549 DXB65547:DXB65549 EGX65547:EGX65549 EQT65547:EQT65549 FAP65547:FAP65549 FKL65547:FKL65549 FUH65547:FUH65549 GED65547:GED65549 GNZ65547:GNZ65549 GXV65547:GXV65549 HHR65547:HHR65549 HRN65547:HRN65549 IBJ65547:IBJ65549 ILF65547:ILF65549 IVB65547:IVB65549 JEX65547:JEX65549 JOT65547:JOT65549 JYP65547:JYP65549 KIL65547:KIL65549 KSH65547:KSH65549 LCD65547:LCD65549 LLZ65547:LLZ65549 LVV65547:LVV65549 MFR65547:MFR65549 MPN65547:MPN65549 MZJ65547:MZJ65549 NJF65547:NJF65549 NTB65547:NTB65549 OCX65547:OCX65549 OMT65547:OMT65549 OWP65547:OWP65549 PGL65547:PGL65549 PQH65547:PQH65549 QAD65547:QAD65549 QJZ65547:QJZ65549 QTV65547:QTV65549 RDR65547:RDR65549 RNN65547:RNN65549 RXJ65547:RXJ65549 SHF65547:SHF65549 SRB65547:SRB65549 TAX65547:TAX65549 TKT65547:TKT65549 TUP65547:TUP65549 UEL65547:UEL65549 UOH65547:UOH65549 UYD65547:UYD65549 VHZ65547:VHZ65549 VRV65547:VRV65549 WBR65547:WBR65549 WLN65547:WLN65549 WVJ65547:WVJ65549 B131083:B131085 IX131083:IX131085 ST131083:ST131085 ACP131083:ACP131085 AML131083:AML131085 AWH131083:AWH131085 BGD131083:BGD131085 BPZ131083:BPZ131085 BZV131083:BZV131085 CJR131083:CJR131085 CTN131083:CTN131085 DDJ131083:DDJ131085 DNF131083:DNF131085 DXB131083:DXB131085 EGX131083:EGX131085 EQT131083:EQT131085 FAP131083:FAP131085 FKL131083:FKL131085 FUH131083:FUH131085 GED131083:GED131085 GNZ131083:GNZ131085 GXV131083:GXV131085 HHR131083:HHR131085 HRN131083:HRN131085 IBJ131083:IBJ131085 ILF131083:ILF131085 IVB131083:IVB131085 JEX131083:JEX131085 JOT131083:JOT131085 JYP131083:JYP131085 KIL131083:KIL131085 KSH131083:KSH131085 LCD131083:LCD131085 LLZ131083:LLZ131085 LVV131083:LVV131085 MFR131083:MFR131085 MPN131083:MPN131085 MZJ131083:MZJ131085 NJF131083:NJF131085 NTB131083:NTB131085 OCX131083:OCX131085 OMT131083:OMT131085 OWP131083:OWP131085 PGL131083:PGL131085 PQH131083:PQH131085 QAD131083:QAD131085 QJZ131083:QJZ131085 QTV131083:QTV131085 RDR131083:RDR131085 RNN131083:RNN131085 RXJ131083:RXJ131085 SHF131083:SHF131085 SRB131083:SRB131085 TAX131083:TAX131085 TKT131083:TKT131085 TUP131083:TUP131085 UEL131083:UEL131085 UOH131083:UOH131085 UYD131083:UYD131085 VHZ131083:VHZ131085 VRV131083:VRV131085 WBR131083:WBR131085 WLN131083:WLN131085 WVJ131083:WVJ131085 B196619:B196621 IX196619:IX196621 ST196619:ST196621 ACP196619:ACP196621 AML196619:AML196621 AWH196619:AWH196621 BGD196619:BGD196621 BPZ196619:BPZ196621 BZV196619:BZV196621 CJR196619:CJR196621 CTN196619:CTN196621 DDJ196619:DDJ196621 DNF196619:DNF196621 DXB196619:DXB196621 EGX196619:EGX196621 EQT196619:EQT196621 FAP196619:FAP196621 FKL196619:FKL196621 FUH196619:FUH196621 GED196619:GED196621 GNZ196619:GNZ196621 GXV196619:GXV196621 HHR196619:HHR196621 HRN196619:HRN196621 IBJ196619:IBJ196621 ILF196619:ILF196621 IVB196619:IVB196621 JEX196619:JEX196621 JOT196619:JOT196621 JYP196619:JYP196621 KIL196619:KIL196621 KSH196619:KSH196621 LCD196619:LCD196621 LLZ196619:LLZ196621 LVV196619:LVV196621 MFR196619:MFR196621 MPN196619:MPN196621 MZJ196619:MZJ196621 NJF196619:NJF196621 NTB196619:NTB196621 OCX196619:OCX196621 OMT196619:OMT196621 OWP196619:OWP196621 PGL196619:PGL196621 PQH196619:PQH196621 QAD196619:QAD196621 QJZ196619:QJZ196621 QTV196619:QTV196621 RDR196619:RDR196621 RNN196619:RNN196621 RXJ196619:RXJ196621 SHF196619:SHF196621 SRB196619:SRB196621 TAX196619:TAX196621 TKT196619:TKT196621 TUP196619:TUP196621 UEL196619:UEL196621 UOH196619:UOH196621 UYD196619:UYD196621 VHZ196619:VHZ196621 VRV196619:VRV196621 WBR196619:WBR196621 WLN196619:WLN196621 WVJ196619:WVJ196621 B262155:B262157 IX262155:IX262157 ST262155:ST262157 ACP262155:ACP262157 AML262155:AML262157 AWH262155:AWH262157 BGD262155:BGD262157 BPZ262155:BPZ262157 BZV262155:BZV262157 CJR262155:CJR262157 CTN262155:CTN262157 DDJ262155:DDJ262157 DNF262155:DNF262157 DXB262155:DXB262157 EGX262155:EGX262157 EQT262155:EQT262157 FAP262155:FAP262157 FKL262155:FKL262157 FUH262155:FUH262157 GED262155:GED262157 GNZ262155:GNZ262157 GXV262155:GXV262157 HHR262155:HHR262157 HRN262155:HRN262157 IBJ262155:IBJ262157 ILF262155:ILF262157 IVB262155:IVB262157 JEX262155:JEX262157 JOT262155:JOT262157 JYP262155:JYP262157 KIL262155:KIL262157 KSH262155:KSH262157 LCD262155:LCD262157 LLZ262155:LLZ262157 LVV262155:LVV262157 MFR262155:MFR262157 MPN262155:MPN262157 MZJ262155:MZJ262157 NJF262155:NJF262157 NTB262155:NTB262157 OCX262155:OCX262157 OMT262155:OMT262157 OWP262155:OWP262157 PGL262155:PGL262157 PQH262155:PQH262157 QAD262155:QAD262157 QJZ262155:QJZ262157 QTV262155:QTV262157 RDR262155:RDR262157 RNN262155:RNN262157 RXJ262155:RXJ262157 SHF262155:SHF262157 SRB262155:SRB262157 TAX262155:TAX262157 TKT262155:TKT262157 TUP262155:TUP262157 UEL262155:UEL262157 UOH262155:UOH262157 UYD262155:UYD262157 VHZ262155:VHZ262157 VRV262155:VRV262157 WBR262155:WBR262157 WLN262155:WLN262157 WVJ262155:WVJ262157 B327691:B327693 IX327691:IX327693 ST327691:ST327693 ACP327691:ACP327693 AML327691:AML327693 AWH327691:AWH327693 BGD327691:BGD327693 BPZ327691:BPZ327693 BZV327691:BZV327693 CJR327691:CJR327693 CTN327691:CTN327693 DDJ327691:DDJ327693 DNF327691:DNF327693 DXB327691:DXB327693 EGX327691:EGX327693 EQT327691:EQT327693 FAP327691:FAP327693 FKL327691:FKL327693 FUH327691:FUH327693 GED327691:GED327693 GNZ327691:GNZ327693 GXV327691:GXV327693 HHR327691:HHR327693 HRN327691:HRN327693 IBJ327691:IBJ327693 ILF327691:ILF327693 IVB327691:IVB327693 JEX327691:JEX327693 JOT327691:JOT327693 JYP327691:JYP327693 KIL327691:KIL327693 KSH327691:KSH327693 LCD327691:LCD327693 LLZ327691:LLZ327693 LVV327691:LVV327693 MFR327691:MFR327693 MPN327691:MPN327693 MZJ327691:MZJ327693 NJF327691:NJF327693 NTB327691:NTB327693 OCX327691:OCX327693 OMT327691:OMT327693 OWP327691:OWP327693 PGL327691:PGL327693 PQH327691:PQH327693 QAD327691:QAD327693 QJZ327691:QJZ327693 QTV327691:QTV327693 RDR327691:RDR327693 RNN327691:RNN327693 RXJ327691:RXJ327693 SHF327691:SHF327693 SRB327691:SRB327693 TAX327691:TAX327693 TKT327691:TKT327693 TUP327691:TUP327693 UEL327691:UEL327693 UOH327691:UOH327693 UYD327691:UYD327693 VHZ327691:VHZ327693 VRV327691:VRV327693 WBR327691:WBR327693 WLN327691:WLN327693 WVJ327691:WVJ327693 B393227:B393229 IX393227:IX393229 ST393227:ST393229 ACP393227:ACP393229 AML393227:AML393229 AWH393227:AWH393229 BGD393227:BGD393229 BPZ393227:BPZ393229 BZV393227:BZV393229 CJR393227:CJR393229 CTN393227:CTN393229 DDJ393227:DDJ393229 DNF393227:DNF393229 DXB393227:DXB393229 EGX393227:EGX393229 EQT393227:EQT393229 FAP393227:FAP393229 FKL393227:FKL393229 FUH393227:FUH393229 GED393227:GED393229 GNZ393227:GNZ393229 GXV393227:GXV393229 HHR393227:HHR393229 HRN393227:HRN393229 IBJ393227:IBJ393229 ILF393227:ILF393229 IVB393227:IVB393229 JEX393227:JEX393229 JOT393227:JOT393229 JYP393227:JYP393229 KIL393227:KIL393229 KSH393227:KSH393229 LCD393227:LCD393229 LLZ393227:LLZ393229 LVV393227:LVV393229 MFR393227:MFR393229 MPN393227:MPN393229 MZJ393227:MZJ393229 NJF393227:NJF393229 NTB393227:NTB393229 OCX393227:OCX393229 OMT393227:OMT393229 OWP393227:OWP393229 PGL393227:PGL393229 PQH393227:PQH393229 QAD393227:QAD393229 QJZ393227:QJZ393229 QTV393227:QTV393229 RDR393227:RDR393229 RNN393227:RNN393229 RXJ393227:RXJ393229 SHF393227:SHF393229 SRB393227:SRB393229 TAX393227:TAX393229 TKT393227:TKT393229 TUP393227:TUP393229 UEL393227:UEL393229 UOH393227:UOH393229 UYD393227:UYD393229 VHZ393227:VHZ393229 VRV393227:VRV393229 WBR393227:WBR393229 WLN393227:WLN393229 WVJ393227:WVJ393229 B458763:B458765 IX458763:IX458765 ST458763:ST458765 ACP458763:ACP458765 AML458763:AML458765 AWH458763:AWH458765 BGD458763:BGD458765 BPZ458763:BPZ458765 BZV458763:BZV458765 CJR458763:CJR458765 CTN458763:CTN458765 DDJ458763:DDJ458765 DNF458763:DNF458765 DXB458763:DXB458765 EGX458763:EGX458765 EQT458763:EQT458765 FAP458763:FAP458765 FKL458763:FKL458765 FUH458763:FUH458765 GED458763:GED458765 GNZ458763:GNZ458765 GXV458763:GXV458765 HHR458763:HHR458765 HRN458763:HRN458765 IBJ458763:IBJ458765 ILF458763:ILF458765 IVB458763:IVB458765 JEX458763:JEX458765 JOT458763:JOT458765 JYP458763:JYP458765 KIL458763:KIL458765 KSH458763:KSH458765 LCD458763:LCD458765 LLZ458763:LLZ458765 LVV458763:LVV458765 MFR458763:MFR458765 MPN458763:MPN458765 MZJ458763:MZJ458765 NJF458763:NJF458765 NTB458763:NTB458765 OCX458763:OCX458765 OMT458763:OMT458765 OWP458763:OWP458765 PGL458763:PGL458765 PQH458763:PQH458765 QAD458763:QAD458765 QJZ458763:QJZ458765 QTV458763:QTV458765 RDR458763:RDR458765 RNN458763:RNN458765 RXJ458763:RXJ458765 SHF458763:SHF458765 SRB458763:SRB458765 TAX458763:TAX458765 TKT458763:TKT458765 TUP458763:TUP458765 UEL458763:UEL458765 UOH458763:UOH458765 UYD458763:UYD458765 VHZ458763:VHZ458765 VRV458763:VRV458765 WBR458763:WBR458765 WLN458763:WLN458765 WVJ458763:WVJ458765 B524299:B524301 IX524299:IX524301 ST524299:ST524301 ACP524299:ACP524301 AML524299:AML524301 AWH524299:AWH524301 BGD524299:BGD524301 BPZ524299:BPZ524301 BZV524299:BZV524301 CJR524299:CJR524301 CTN524299:CTN524301 DDJ524299:DDJ524301 DNF524299:DNF524301 DXB524299:DXB524301 EGX524299:EGX524301 EQT524299:EQT524301 FAP524299:FAP524301 FKL524299:FKL524301 FUH524299:FUH524301 GED524299:GED524301 GNZ524299:GNZ524301 GXV524299:GXV524301 HHR524299:HHR524301 HRN524299:HRN524301 IBJ524299:IBJ524301 ILF524299:ILF524301 IVB524299:IVB524301 JEX524299:JEX524301 JOT524299:JOT524301 JYP524299:JYP524301 KIL524299:KIL524301 KSH524299:KSH524301 LCD524299:LCD524301 LLZ524299:LLZ524301 LVV524299:LVV524301 MFR524299:MFR524301 MPN524299:MPN524301 MZJ524299:MZJ524301 NJF524299:NJF524301 NTB524299:NTB524301 OCX524299:OCX524301 OMT524299:OMT524301 OWP524299:OWP524301 PGL524299:PGL524301 PQH524299:PQH524301 QAD524299:QAD524301 QJZ524299:QJZ524301 QTV524299:QTV524301 RDR524299:RDR524301 RNN524299:RNN524301 RXJ524299:RXJ524301 SHF524299:SHF524301 SRB524299:SRB524301 TAX524299:TAX524301 TKT524299:TKT524301 TUP524299:TUP524301 UEL524299:UEL524301 UOH524299:UOH524301 UYD524299:UYD524301 VHZ524299:VHZ524301 VRV524299:VRV524301 WBR524299:WBR524301 WLN524299:WLN524301 WVJ524299:WVJ524301 B589835:B589837 IX589835:IX589837 ST589835:ST589837 ACP589835:ACP589837 AML589835:AML589837 AWH589835:AWH589837 BGD589835:BGD589837 BPZ589835:BPZ589837 BZV589835:BZV589837 CJR589835:CJR589837 CTN589835:CTN589837 DDJ589835:DDJ589837 DNF589835:DNF589837 DXB589835:DXB589837 EGX589835:EGX589837 EQT589835:EQT589837 FAP589835:FAP589837 FKL589835:FKL589837 FUH589835:FUH589837 GED589835:GED589837 GNZ589835:GNZ589837 GXV589835:GXV589837 HHR589835:HHR589837 HRN589835:HRN589837 IBJ589835:IBJ589837 ILF589835:ILF589837 IVB589835:IVB589837 JEX589835:JEX589837 JOT589835:JOT589837 JYP589835:JYP589837 KIL589835:KIL589837 KSH589835:KSH589837 LCD589835:LCD589837 LLZ589835:LLZ589837 LVV589835:LVV589837 MFR589835:MFR589837 MPN589835:MPN589837 MZJ589835:MZJ589837 NJF589835:NJF589837 NTB589835:NTB589837 OCX589835:OCX589837 OMT589835:OMT589837 OWP589835:OWP589837 PGL589835:PGL589837 PQH589835:PQH589837 QAD589835:QAD589837 QJZ589835:QJZ589837 QTV589835:QTV589837 RDR589835:RDR589837 RNN589835:RNN589837 RXJ589835:RXJ589837 SHF589835:SHF589837 SRB589835:SRB589837 TAX589835:TAX589837 TKT589835:TKT589837 TUP589835:TUP589837 UEL589835:UEL589837 UOH589835:UOH589837 UYD589835:UYD589837 VHZ589835:VHZ589837 VRV589835:VRV589837 WBR589835:WBR589837 WLN589835:WLN589837 WVJ589835:WVJ589837 B655371:B655373 IX655371:IX655373 ST655371:ST655373 ACP655371:ACP655373 AML655371:AML655373 AWH655371:AWH655373 BGD655371:BGD655373 BPZ655371:BPZ655373 BZV655371:BZV655373 CJR655371:CJR655373 CTN655371:CTN655373 DDJ655371:DDJ655373 DNF655371:DNF655373 DXB655371:DXB655373 EGX655371:EGX655373 EQT655371:EQT655373 FAP655371:FAP655373 FKL655371:FKL655373 FUH655371:FUH655373 GED655371:GED655373 GNZ655371:GNZ655373 GXV655371:GXV655373 HHR655371:HHR655373 HRN655371:HRN655373 IBJ655371:IBJ655373 ILF655371:ILF655373 IVB655371:IVB655373 JEX655371:JEX655373 JOT655371:JOT655373 JYP655371:JYP655373 KIL655371:KIL655373 KSH655371:KSH655373 LCD655371:LCD655373 LLZ655371:LLZ655373 LVV655371:LVV655373 MFR655371:MFR655373 MPN655371:MPN655373 MZJ655371:MZJ655373 NJF655371:NJF655373 NTB655371:NTB655373 OCX655371:OCX655373 OMT655371:OMT655373 OWP655371:OWP655373 PGL655371:PGL655373 PQH655371:PQH655373 QAD655371:QAD655373 QJZ655371:QJZ655373 QTV655371:QTV655373 RDR655371:RDR655373 RNN655371:RNN655373 RXJ655371:RXJ655373 SHF655371:SHF655373 SRB655371:SRB655373 TAX655371:TAX655373 TKT655371:TKT655373 TUP655371:TUP655373 UEL655371:UEL655373 UOH655371:UOH655373 UYD655371:UYD655373 VHZ655371:VHZ655373 VRV655371:VRV655373 WBR655371:WBR655373 WLN655371:WLN655373 WVJ655371:WVJ655373 B720907:B720909 IX720907:IX720909 ST720907:ST720909 ACP720907:ACP720909 AML720907:AML720909 AWH720907:AWH720909 BGD720907:BGD720909 BPZ720907:BPZ720909 BZV720907:BZV720909 CJR720907:CJR720909 CTN720907:CTN720909 DDJ720907:DDJ720909 DNF720907:DNF720909 DXB720907:DXB720909 EGX720907:EGX720909 EQT720907:EQT720909 FAP720907:FAP720909 FKL720907:FKL720909 FUH720907:FUH720909 GED720907:GED720909 GNZ720907:GNZ720909 GXV720907:GXV720909 HHR720907:HHR720909 HRN720907:HRN720909 IBJ720907:IBJ720909 ILF720907:ILF720909 IVB720907:IVB720909 JEX720907:JEX720909 JOT720907:JOT720909 JYP720907:JYP720909 KIL720907:KIL720909 KSH720907:KSH720909 LCD720907:LCD720909 LLZ720907:LLZ720909 LVV720907:LVV720909 MFR720907:MFR720909 MPN720907:MPN720909 MZJ720907:MZJ720909 NJF720907:NJF720909 NTB720907:NTB720909 OCX720907:OCX720909 OMT720907:OMT720909 OWP720907:OWP720909 PGL720907:PGL720909 PQH720907:PQH720909 QAD720907:QAD720909 QJZ720907:QJZ720909 QTV720907:QTV720909 RDR720907:RDR720909 RNN720907:RNN720909 RXJ720907:RXJ720909 SHF720907:SHF720909 SRB720907:SRB720909 TAX720907:TAX720909 TKT720907:TKT720909 TUP720907:TUP720909 UEL720907:UEL720909 UOH720907:UOH720909 UYD720907:UYD720909 VHZ720907:VHZ720909 VRV720907:VRV720909 WBR720907:WBR720909 WLN720907:WLN720909 WVJ720907:WVJ720909 B786443:B786445 IX786443:IX786445 ST786443:ST786445 ACP786443:ACP786445 AML786443:AML786445 AWH786443:AWH786445 BGD786443:BGD786445 BPZ786443:BPZ786445 BZV786443:BZV786445 CJR786443:CJR786445 CTN786443:CTN786445 DDJ786443:DDJ786445 DNF786443:DNF786445 DXB786443:DXB786445 EGX786443:EGX786445 EQT786443:EQT786445 FAP786443:FAP786445 FKL786443:FKL786445 FUH786443:FUH786445 GED786443:GED786445 GNZ786443:GNZ786445 GXV786443:GXV786445 HHR786443:HHR786445 HRN786443:HRN786445 IBJ786443:IBJ786445 ILF786443:ILF786445 IVB786443:IVB786445 JEX786443:JEX786445 JOT786443:JOT786445 JYP786443:JYP786445 KIL786443:KIL786445 KSH786443:KSH786445 LCD786443:LCD786445 LLZ786443:LLZ786445 LVV786443:LVV786445 MFR786443:MFR786445 MPN786443:MPN786445 MZJ786443:MZJ786445 NJF786443:NJF786445 NTB786443:NTB786445 OCX786443:OCX786445 OMT786443:OMT786445 OWP786443:OWP786445 PGL786443:PGL786445 PQH786443:PQH786445 QAD786443:QAD786445 QJZ786443:QJZ786445 QTV786443:QTV786445 RDR786443:RDR786445 RNN786443:RNN786445 RXJ786443:RXJ786445 SHF786443:SHF786445 SRB786443:SRB786445 TAX786443:TAX786445 TKT786443:TKT786445 TUP786443:TUP786445 UEL786443:UEL786445 UOH786443:UOH786445 UYD786443:UYD786445 VHZ786443:VHZ786445 VRV786443:VRV786445 WBR786443:WBR786445 WLN786443:WLN786445 WVJ786443:WVJ786445 B851979:B851981 IX851979:IX851981 ST851979:ST851981 ACP851979:ACP851981 AML851979:AML851981 AWH851979:AWH851981 BGD851979:BGD851981 BPZ851979:BPZ851981 BZV851979:BZV851981 CJR851979:CJR851981 CTN851979:CTN851981 DDJ851979:DDJ851981 DNF851979:DNF851981 DXB851979:DXB851981 EGX851979:EGX851981 EQT851979:EQT851981 FAP851979:FAP851981 FKL851979:FKL851981 FUH851979:FUH851981 GED851979:GED851981 GNZ851979:GNZ851981 GXV851979:GXV851981 HHR851979:HHR851981 HRN851979:HRN851981 IBJ851979:IBJ851981 ILF851979:ILF851981 IVB851979:IVB851981 JEX851979:JEX851981 JOT851979:JOT851981 JYP851979:JYP851981 KIL851979:KIL851981 KSH851979:KSH851981 LCD851979:LCD851981 LLZ851979:LLZ851981 LVV851979:LVV851981 MFR851979:MFR851981 MPN851979:MPN851981 MZJ851979:MZJ851981 NJF851979:NJF851981 NTB851979:NTB851981 OCX851979:OCX851981 OMT851979:OMT851981 OWP851979:OWP851981 PGL851979:PGL851981 PQH851979:PQH851981 QAD851979:QAD851981 QJZ851979:QJZ851981 QTV851979:QTV851981 RDR851979:RDR851981 RNN851979:RNN851981 RXJ851979:RXJ851981 SHF851979:SHF851981 SRB851979:SRB851981 TAX851979:TAX851981 TKT851979:TKT851981 TUP851979:TUP851981 UEL851979:UEL851981 UOH851979:UOH851981 UYD851979:UYD851981 VHZ851979:VHZ851981 VRV851979:VRV851981 WBR851979:WBR851981 WLN851979:WLN851981 WVJ851979:WVJ851981 B917515:B917517 IX917515:IX917517 ST917515:ST917517 ACP917515:ACP917517 AML917515:AML917517 AWH917515:AWH917517 BGD917515:BGD917517 BPZ917515:BPZ917517 BZV917515:BZV917517 CJR917515:CJR917517 CTN917515:CTN917517 DDJ917515:DDJ917517 DNF917515:DNF917517 DXB917515:DXB917517 EGX917515:EGX917517 EQT917515:EQT917517 FAP917515:FAP917517 FKL917515:FKL917517 FUH917515:FUH917517 GED917515:GED917517 GNZ917515:GNZ917517 GXV917515:GXV917517 HHR917515:HHR917517 HRN917515:HRN917517 IBJ917515:IBJ917517 ILF917515:ILF917517 IVB917515:IVB917517 JEX917515:JEX917517 JOT917515:JOT917517 JYP917515:JYP917517 KIL917515:KIL917517 KSH917515:KSH917517 LCD917515:LCD917517 LLZ917515:LLZ917517 LVV917515:LVV917517 MFR917515:MFR917517 MPN917515:MPN917517 MZJ917515:MZJ917517 NJF917515:NJF917517 NTB917515:NTB917517 OCX917515:OCX917517 OMT917515:OMT917517 OWP917515:OWP917517 PGL917515:PGL917517 PQH917515:PQH917517 QAD917515:QAD917517 QJZ917515:QJZ917517 QTV917515:QTV917517 RDR917515:RDR917517 RNN917515:RNN917517 RXJ917515:RXJ917517 SHF917515:SHF917517 SRB917515:SRB917517 TAX917515:TAX917517 TKT917515:TKT917517 TUP917515:TUP917517 UEL917515:UEL917517 UOH917515:UOH917517 UYD917515:UYD917517 VHZ917515:VHZ917517 VRV917515:VRV917517 WBR917515:WBR917517 WLN917515:WLN917517 WVJ917515:WVJ917517 B983051:B983053 IX983051:IX983053 ST983051:ST983053 ACP983051:ACP983053 AML983051:AML983053 AWH983051:AWH983053 BGD983051:BGD983053 BPZ983051:BPZ983053 BZV983051:BZV983053 CJR983051:CJR983053 CTN983051:CTN983053 DDJ983051:DDJ983053 DNF983051:DNF983053 DXB983051:DXB983053 EGX983051:EGX983053 EQT983051:EQT983053 FAP983051:FAP983053 FKL983051:FKL983053 FUH983051:FUH983053 GED983051:GED983053 GNZ983051:GNZ983053 GXV983051:GXV983053 HHR983051:HHR983053 HRN983051:HRN983053 IBJ983051:IBJ983053 ILF983051:ILF983053 IVB983051:IVB983053 JEX983051:JEX983053 JOT983051:JOT983053 JYP983051:JYP983053 KIL983051:KIL983053 KSH983051:KSH983053 LCD983051:LCD983053 LLZ983051:LLZ983053 LVV983051:LVV983053 MFR983051:MFR983053 MPN983051:MPN983053 MZJ983051:MZJ983053 NJF983051:NJF983053 NTB983051:NTB983053 OCX983051:OCX983053 OMT983051:OMT983053 OWP983051:OWP983053 PGL983051:PGL983053 PQH983051:PQH983053 QAD983051:QAD983053 QJZ983051:QJZ983053 QTV983051:QTV983053 RDR983051:RDR983053 RNN983051:RNN983053 RXJ983051:RXJ983053 SHF983051:SHF983053 SRB983051:SRB983053 TAX983051:TAX983053 TKT983051:TKT983053 TUP983051:TUP983053 UEL983051:UEL983053 UOH983051:UOH983053 UYD983051:UYD983053 VHZ983051:VHZ983053 VRV983051:VRV983053 WBR983051:WBR983053 WLN983051:WLN983053 WVJ983051:WVJ983053"/>
    <dataValidation allowBlank="1" showInputMessage="1" showErrorMessage="1" prompt="シート｢需要数様式記載用　図書名リスト｣の｢発行者番号｣欄を参照の上、３桁（002～）の「発行者番号」を入力してください。" sqref="F11:F13 JB11:JB13 SX11:SX13 ACT11:ACT13 AMP11:AMP13 AWL11:AWL13 BGH11:BGH13 BQD11:BQD13 BZZ11:BZZ13 CJV11:CJV13 CTR11:CTR13 DDN11:DDN13 DNJ11:DNJ13 DXF11:DXF13 EHB11:EHB13 EQX11:EQX13 FAT11:FAT13 FKP11:FKP13 FUL11:FUL13 GEH11:GEH13 GOD11:GOD13 GXZ11:GXZ13 HHV11:HHV13 HRR11:HRR13 IBN11:IBN13 ILJ11:ILJ13 IVF11:IVF13 JFB11:JFB13 JOX11:JOX13 JYT11:JYT13 KIP11:KIP13 KSL11:KSL13 LCH11:LCH13 LMD11:LMD13 LVZ11:LVZ13 MFV11:MFV13 MPR11:MPR13 MZN11:MZN13 NJJ11:NJJ13 NTF11:NTF13 ODB11:ODB13 OMX11:OMX13 OWT11:OWT13 PGP11:PGP13 PQL11:PQL13 QAH11:QAH13 QKD11:QKD13 QTZ11:QTZ13 RDV11:RDV13 RNR11:RNR13 RXN11:RXN13 SHJ11:SHJ13 SRF11:SRF13 TBB11:TBB13 TKX11:TKX13 TUT11:TUT13 UEP11:UEP13 UOL11:UOL13 UYH11:UYH13 VID11:VID13 VRZ11:VRZ13 WBV11:WBV13 WLR11:WLR13 WVN11:WVN13 F65547:F65549 JB65547:JB65549 SX65547:SX65549 ACT65547:ACT65549 AMP65547:AMP65549 AWL65547:AWL65549 BGH65547:BGH65549 BQD65547:BQD65549 BZZ65547:BZZ65549 CJV65547:CJV65549 CTR65547:CTR65549 DDN65547:DDN65549 DNJ65547:DNJ65549 DXF65547:DXF65549 EHB65547:EHB65549 EQX65547:EQX65549 FAT65547:FAT65549 FKP65547:FKP65549 FUL65547:FUL65549 GEH65547:GEH65549 GOD65547:GOD65549 GXZ65547:GXZ65549 HHV65547:HHV65549 HRR65547:HRR65549 IBN65547:IBN65549 ILJ65547:ILJ65549 IVF65547:IVF65549 JFB65547:JFB65549 JOX65547:JOX65549 JYT65547:JYT65549 KIP65547:KIP65549 KSL65547:KSL65549 LCH65547:LCH65549 LMD65547:LMD65549 LVZ65547:LVZ65549 MFV65547:MFV65549 MPR65547:MPR65549 MZN65547:MZN65549 NJJ65547:NJJ65549 NTF65547:NTF65549 ODB65547:ODB65549 OMX65547:OMX65549 OWT65547:OWT65549 PGP65547:PGP65549 PQL65547:PQL65549 QAH65547:QAH65549 QKD65547:QKD65549 QTZ65547:QTZ65549 RDV65547:RDV65549 RNR65547:RNR65549 RXN65547:RXN65549 SHJ65547:SHJ65549 SRF65547:SRF65549 TBB65547:TBB65549 TKX65547:TKX65549 TUT65547:TUT65549 UEP65547:UEP65549 UOL65547:UOL65549 UYH65547:UYH65549 VID65547:VID65549 VRZ65547:VRZ65549 WBV65547:WBV65549 WLR65547:WLR65549 WVN65547:WVN65549 F131083:F131085 JB131083:JB131085 SX131083:SX131085 ACT131083:ACT131085 AMP131083:AMP131085 AWL131083:AWL131085 BGH131083:BGH131085 BQD131083:BQD131085 BZZ131083:BZZ131085 CJV131083:CJV131085 CTR131083:CTR131085 DDN131083:DDN131085 DNJ131083:DNJ131085 DXF131083:DXF131085 EHB131083:EHB131085 EQX131083:EQX131085 FAT131083:FAT131085 FKP131083:FKP131085 FUL131083:FUL131085 GEH131083:GEH131085 GOD131083:GOD131085 GXZ131083:GXZ131085 HHV131083:HHV131085 HRR131083:HRR131085 IBN131083:IBN131085 ILJ131083:ILJ131085 IVF131083:IVF131085 JFB131083:JFB131085 JOX131083:JOX131085 JYT131083:JYT131085 KIP131083:KIP131085 KSL131083:KSL131085 LCH131083:LCH131085 LMD131083:LMD131085 LVZ131083:LVZ131085 MFV131083:MFV131085 MPR131083:MPR131085 MZN131083:MZN131085 NJJ131083:NJJ131085 NTF131083:NTF131085 ODB131083:ODB131085 OMX131083:OMX131085 OWT131083:OWT131085 PGP131083:PGP131085 PQL131083:PQL131085 QAH131083:QAH131085 QKD131083:QKD131085 QTZ131083:QTZ131085 RDV131083:RDV131085 RNR131083:RNR131085 RXN131083:RXN131085 SHJ131083:SHJ131085 SRF131083:SRF131085 TBB131083:TBB131085 TKX131083:TKX131085 TUT131083:TUT131085 UEP131083:UEP131085 UOL131083:UOL131085 UYH131083:UYH131085 VID131083:VID131085 VRZ131083:VRZ131085 WBV131083:WBV131085 WLR131083:WLR131085 WVN131083:WVN131085 F196619:F196621 JB196619:JB196621 SX196619:SX196621 ACT196619:ACT196621 AMP196619:AMP196621 AWL196619:AWL196621 BGH196619:BGH196621 BQD196619:BQD196621 BZZ196619:BZZ196621 CJV196619:CJV196621 CTR196619:CTR196621 DDN196619:DDN196621 DNJ196619:DNJ196621 DXF196619:DXF196621 EHB196619:EHB196621 EQX196619:EQX196621 FAT196619:FAT196621 FKP196619:FKP196621 FUL196619:FUL196621 GEH196619:GEH196621 GOD196619:GOD196621 GXZ196619:GXZ196621 HHV196619:HHV196621 HRR196619:HRR196621 IBN196619:IBN196621 ILJ196619:ILJ196621 IVF196619:IVF196621 JFB196619:JFB196621 JOX196619:JOX196621 JYT196619:JYT196621 KIP196619:KIP196621 KSL196619:KSL196621 LCH196619:LCH196621 LMD196619:LMD196621 LVZ196619:LVZ196621 MFV196619:MFV196621 MPR196619:MPR196621 MZN196619:MZN196621 NJJ196619:NJJ196621 NTF196619:NTF196621 ODB196619:ODB196621 OMX196619:OMX196621 OWT196619:OWT196621 PGP196619:PGP196621 PQL196619:PQL196621 QAH196619:QAH196621 QKD196619:QKD196621 QTZ196619:QTZ196621 RDV196619:RDV196621 RNR196619:RNR196621 RXN196619:RXN196621 SHJ196619:SHJ196621 SRF196619:SRF196621 TBB196619:TBB196621 TKX196619:TKX196621 TUT196619:TUT196621 UEP196619:UEP196621 UOL196619:UOL196621 UYH196619:UYH196621 VID196619:VID196621 VRZ196619:VRZ196621 WBV196619:WBV196621 WLR196619:WLR196621 WVN196619:WVN196621 F262155:F262157 JB262155:JB262157 SX262155:SX262157 ACT262155:ACT262157 AMP262155:AMP262157 AWL262155:AWL262157 BGH262155:BGH262157 BQD262155:BQD262157 BZZ262155:BZZ262157 CJV262155:CJV262157 CTR262155:CTR262157 DDN262155:DDN262157 DNJ262155:DNJ262157 DXF262155:DXF262157 EHB262155:EHB262157 EQX262155:EQX262157 FAT262155:FAT262157 FKP262155:FKP262157 FUL262155:FUL262157 GEH262155:GEH262157 GOD262155:GOD262157 GXZ262155:GXZ262157 HHV262155:HHV262157 HRR262155:HRR262157 IBN262155:IBN262157 ILJ262155:ILJ262157 IVF262155:IVF262157 JFB262155:JFB262157 JOX262155:JOX262157 JYT262155:JYT262157 KIP262155:KIP262157 KSL262155:KSL262157 LCH262155:LCH262157 LMD262155:LMD262157 LVZ262155:LVZ262157 MFV262155:MFV262157 MPR262155:MPR262157 MZN262155:MZN262157 NJJ262155:NJJ262157 NTF262155:NTF262157 ODB262155:ODB262157 OMX262155:OMX262157 OWT262155:OWT262157 PGP262155:PGP262157 PQL262155:PQL262157 QAH262155:QAH262157 QKD262155:QKD262157 QTZ262155:QTZ262157 RDV262155:RDV262157 RNR262155:RNR262157 RXN262155:RXN262157 SHJ262155:SHJ262157 SRF262155:SRF262157 TBB262155:TBB262157 TKX262155:TKX262157 TUT262155:TUT262157 UEP262155:UEP262157 UOL262155:UOL262157 UYH262155:UYH262157 VID262155:VID262157 VRZ262155:VRZ262157 WBV262155:WBV262157 WLR262155:WLR262157 WVN262155:WVN262157 F327691:F327693 JB327691:JB327693 SX327691:SX327693 ACT327691:ACT327693 AMP327691:AMP327693 AWL327691:AWL327693 BGH327691:BGH327693 BQD327691:BQD327693 BZZ327691:BZZ327693 CJV327691:CJV327693 CTR327691:CTR327693 DDN327691:DDN327693 DNJ327691:DNJ327693 DXF327691:DXF327693 EHB327691:EHB327693 EQX327691:EQX327693 FAT327691:FAT327693 FKP327691:FKP327693 FUL327691:FUL327693 GEH327691:GEH327693 GOD327691:GOD327693 GXZ327691:GXZ327693 HHV327691:HHV327693 HRR327691:HRR327693 IBN327691:IBN327693 ILJ327691:ILJ327693 IVF327691:IVF327693 JFB327691:JFB327693 JOX327691:JOX327693 JYT327691:JYT327693 KIP327691:KIP327693 KSL327691:KSL327693 LCH327691:LCH327693 LMD327691:LMD327693 LVZ327691:LVZ327693 MFV327691:MFV327693 MPR327691:MPR327693 MZN327691:MZN327693 NJJ327691:NJJ327693 NTF327691:NTF327693 ODB327691:ODB327693 OMX327691:OMX327693 OWT327691:OWT327693 PGP327691:PGP327693 PQL327691:PQL327693 QAH327691:QAH327693 QKD327691:QKD327693 QTZ327691:QTZ327693 RDV327691:RDV327693 RNR327691:RNR327693 RXN327691:RXN327693 SHJ327691:SHJ327693 SRF327691:SRF327693 TBB327691:TBB327693 TKX327691:TKX327693 TUT327691:TUT327693 UEP327691:UEP327693 UOL327691:UOL327693 UYH327691:UYH327693 VID327691:VID327693 VRZ327691:VRZ327693 WBV327691:WBV327693 WLR327691:WLR327693 WVN327691:WVN327693 F393227:F393229 JB393227:JB393229 SX393227:SX393229 ACT393227:ACT393229 AMP393227:AMP393229 AWL393227:AWL393229 BGH393227:BGH393229 BQD393227:BQD393229 BZZ393227:BZZ393229 CJV393227:CJV393229 CTR393227:CTR393229 DDN393227:DDN393229 DNJ393227:DNJ393229 DXF393227:DXF393229 EHB393227:EHB393229 EQX393227:EQX393229 FAT393227:FAT393229 FKP393227:FKP393229 FUL393227:FUL393229 GEH393227:GEH393229 GOD393227:GOD393229 GXZ393227:GXZ393229 HHV393227:HHV393229 HRR393227:HRR393229 IBN393227:IBN393229 ILJ393227:ILJ393229 IVF393227:IVF393229 JFB393227:JFB393229 JOX393227:JOX393229 JYT393227:JYT393229 KIP393227:KIP393229 KSL393227:KSL393229 LCH393227:LCH393229 LMD393227:LMD393229 LVZ393227:LVZ393229 MFV393227:MFV393229 MPR393227:MPR393229 MZN393227:MZN393229 NJJ393227:NJJ393229 NTF393227:NTF393229 ODB393227:ODB393229 OMX393227:OMX393229 OWT393227:OWT393229 PGP393227:PGP393229 PQL393227:PQL393229 QAH393227:QAH393229 QKD393227:QKD393229 QTZ393227:QTZ393229 RDV393227:RDV393229 RNR393227:RNR393229 RXN393227:RXN393229 SHJ393227:SHJ393229 SRF393227:SRF393229 TBB393227:TBB393229 TKX393227:TKX393229 TUT393227:TUT393229 UEP393227:UEP393229 UOL393227:UOL393229 UYH393227:UYH393229 VID393227:VID393229 VRZ393227:VRZ393229 WBV393227:WBV393229 WLR393227:WLR393229 WVN393227:WVN393229 F458763:F458765 JB458763:JB458765 SX458763:SX458765 ACT458763:ACT458765 AMP458763:AMP458765 AWL458763:AWL458765 BGH458763:BGH458765 BQD458763:BQD458765 BZZ458763:BZZ458765 CJV458763:CJV458765 CTR458763:CTR458765 DDN458763:DDN458765 DNJ458763:DNJ458765 DXF458763:DXF458765 EHB458763:EHB458765 EQX458763:EQX458765 FAT458763:FAT458765 FKP458763:FKP458765 FUL458763:FUL458765 GEH458763:GEH458765 GOD458763:GOD458765 GXZ458763:GXZ458765 HHV458763:HHV458765 HRR458763:HRR458765 IBN458763:IBN458765 ILJ458763:ILJ458765 IVF458763:IVF458765 JFB458763:JFB458765 JOX458763:JOX458765 JYT458763:JYT458765 KIP458763:KIP458765 KSL458763:KSL458765 LCH458763:LCH458765 LMD458763:LMD458765 LVZ458763:LVZ458765 MFV458763:MFV458765 MPR458763:MPR458765 MZN458763:MZN458765 NJJ458763:NJJ458765 NTF458763:NTF458765 ODB458763:ODB458765 OMX458763:OMX458765 OWT458763:OWT458765 PGP458763:PGP458765 PQL458763:PQL458765 QAH458763:QAH458765 QKD458763:QKD458765 QTZ458763:QTZ458765 RDV458763:RDV458765 RNR458763:RNR458765 RXN458763:RXN458765 SHJ458763:SHJ458765 SRF458763:SRF458765 TBB458763:TBB458765 TKX458763:TKX458765 TUT458763:TUT458765 UEP458763:UEP458765 UOL458763:UOL458765 UYH458763:UYH458765 VID458763:VID458765 VRZ458763:VRZ458765 WBV458763:WBV458765 WLR458763:WLR458765 WVN458763:WVN458765 F524299:F524301 JB524299:JB524301 SX524299:SX524301 ACT524299:ACT524301 AMP524299:AMP524301 AWL524299:AWL524301 BGH524299:BGH524301 BQD524299:BQD524301 BZZ524299:BZZ524301 CJV524299:CJV524301 CTR524299:CTR524301 DDN524299:DDN524301 DNJ524299:DNJ524301 DXF524299:DXF524301 EHB524299:EHB524301 EQX524299:EQX524301 FAT524299:FAT524301 FKP524299:FKP524301 FUL524299:FUL524301 GEH524299:GEH524301 GOD524299:GOD524301 GXZ524299:GXZ524301 HHV524299:HHV524301 HRR524299:HRR524301 IBN524299:IBN524301 ILJ524299:ILJ524301 IVF524299:IVF524301 JFB524299:JFB524301 JOX524299:JOX524301 JYT524299:JYT524301 KIP524299:KIP524301 KSL524299:KSL524301 LCH524299:LCH524301 LMD524299:LMD524301 LVZ524299:LVZ524301 MFV524299:MFV524301 MPR524299:MPR524301 MZN524299:MZN524301 NJJ524299:NJJ524301 NTF524299:NTF524301 ODB524299:ODB524301 OMX524299:OMX524301 OWT524299:OWT524301 PGP524299:PGP524301 PQL524299:PQL524301 QAH524299:QAH524301 QKD524299:QKD524301 QTZ524299:QTZ524301 RDV524299:RDV524301 RNR524299:RNR524301 RXN524299:RXN524301 SHJ524299:SHJ524301 SRF524299:SRF524301 TBB524299:TBB524301 TKX524299:TKX524301 TUT524299:TUT524301 UEP524299:UEP524301 UOL524299:UOL524301 UYH524299:UYH524301 VID524299:VID524301 VRZ524299:VRZ524301 WBV524299:WBV524301 WLR524299:WLR524301 WVN524299:WVN524301 F589835:F589837 JB589835:JB589837 SX589835:SX589837 ACT589835:ACT589837 AMP589835:AMP589837 AWL589835:AWL589837 BGH589835:BGH589837 BQD589835:BQD589837 BZZ589835:BZZ589837 CJV589835:CJV589837 CTR589835:CTR589837 DDN589835:DDN589837 DNJ589835:DNJ589837 DXF589835:DXF589837 EHB589835:EHB589837 EQX589835:EQX589837 FAT589835:FAT589837 FKP589835:FKP589837 FUL589835:FUL589837 GEH589835:GEH589837 GOD589835:GOD589837 GXZ589835:GXZ589837 HHV589835:HHV589837 HRR589835:HRR589837 IBN589835:IBN589837 ILJ589835:ILJ589837 IVF589835:IVF589837 JFB589835:JFB589837 JOX589835:JOX589837 JYT589835:JYT589837 KIP589835:KIP589837 KSL589835:KSL589837 LCH589835:LCH589837 LMD589835:LMD589837 LVZ589835:LVZ589837 MFV589835:MFV589837 MPR589835:MPR589837 MZN589835:MZN589837 NJJ589835:NJJ589837 NTF589835:NTF589837 ODB589835:ODB589837 OMX589835:OMX589837 OWT589835:OWT589837 PGP589835:PGP589837 PQL589835:PQL589837 QAH589835:QAH589837 QKD589835:QKD589837 QTZ589835:QTZ589837 RDV589835:RDV589837 RNR589835:RNR589837 RXN589835:RXN589837 SHJ589835:SHJ589837 SRF589835:SRF589837 TBB589835:TBB589837 TKX589835:TKX589837 TUT589835:TUT589837 UEP589835:UEP589837 UOL589835:UOL589837 UYH589835:UYH589837 VID589835:VID589837 VRZ589835:VRZ589837 WBV589835:WBV589837 WLR589835:WLR589837 WVN589835:WVN589837 F655371:F655373 JB655371:JB655373 SX655371:SX655373 ACT655371:ACT655373 AMP655371:AMP655373 AWL655371:AWL655373 BGH655371:BGH655373 BQD655371:BQD655373 BZZ655371:BZZ655373 CJV655371:CJV655373 CTR655371:CTR655373 DDN655371:DDN655373 DNJ655371:DNJ655373 DXF655371:DXF655373 EHB655371:EHB655373 EQX655371:EQX655373 FAT655371:FAT655373 FKP655371:FKP655373 FUL655371:FUL655373 GEH655371:GEH655373 GOD655371:GOD655373 GXZ655371:GXZ655373 HHV655371:HHV655373 HRR655371:HRR655373 IBN655371:IBN655373 ILJ655371:ILJ655373 IVF655371:IVF655373 JFB655371:JFB655373 JOX655371:JOX655373 JYT655371:JYT655373 KIP655371:KIP655373 KSL655371:KSL655373 LCH655371:LCH655373 LMD655371:LMD655373 LVZ655371:LVZ655373 MFV655371:MFV655373 MPR655371:MPR655373 MZN655371:MZN655373 NJJ655371:NJJ655373 NTF655371:NTF655373 ODB655371:ODB655373 OMX655371:OMX655373 OWT655371:OWT655373 PGP655371:PGP655373 PQL655371:PQL655373 QAH655371:QAH655373 QKD655371:QKD655373 QTZ655371:QTZ655373 RDV655371:RDV655373 RNR655371:RNR655373 RXN655371:RXN655373 SHJ655371:SHJ655373 SRF655371:SRF655373 TBB655371:TBB655373 TKX655371:TKX655373 TUT655371:TUT655373 UEP655371:UEP655373 UOL655371:UOL655373 UYH655371:UYH655373 VID655371:VID655373 VRZ655371:VRZ655373 WBV655371:WBV655373 WLR655371:WLR655373 WVN655371:WVN655373 F720907:F720909 JB720907:JB720909 SX720907:SX720909 ACT720907:ACT720909 AMP720907:AMP720909 AWL720907:AWL720909 BGH720907:BGH720909 BQD720907:BQD720909 BZZ720907:BZZ720909 CJV720907:CJV720909 CTR720907:CTR720909 DDN720907:DDN720909 DNJ720907:DNJ720909 DXF720907:DXF720909 EHB720907:EHB720909 EQX720907:EQX720909 FAT720907:FAT720909 FKP720907:FKP720909 FUL720907:FUL720909 GEH720907:GEH720909 GOD720907:GOD720909 GXZ720907:GXZ720909 HHV720907:HHV720909 HRR720907:HRR720909 IBN720907:IBN720909 ILJ720907:ILJ720909 IVF720907:IVF720909 JFB720907:JFB720909 JOX720907:JOX720909 JYT720907:JYT720909 KIP720907:KIP720909 KSL720907:KSL720909 LCH720907:LCH720909 LMD720907:LMD720909 LVZ720907:LVZ720909 MFV720907:MFV720909 MPR720907:MPR720909 MZN720907:MZN720909 NJJ720907:NJJ720909 NTF720907:NTF720909 ODB720907:ODB720909 OMX720907:OMX720909 OWT720907:OWT720909 PGP720907:PGP720909 PQL720907:PQL720909 QAH720907:QAH720909 QKD720907:QKD720909 QTZ720907:QTZ720909 RDV720907:RDV720909 RNR720907:RNR720909 RXN720907:RXN720909 SHJ720907:SHJ720909 SRF720907:SRF720909 TBB720907:TBB720909 TKX720907:TKX720909 TUT720907:TUT720909 UEP720907:UEP720909 UOL720907:UOL720909 UYH720907:UYH720909 VID720907:VID720909 VRZ720907:VRZ720909 WBV720907:WBV720909 WLR720907:WLR720909 WVN720907:WVN720909 F786443:F786445 JB786443:JB786445 SX786443:SX786445 ACT786443:ACT786445 AMP786443:AMP786445 AWL786443:AWL786445 BGH786443:BGH786445 BQD786443:BQD786445 BZZ786443:BZZ786445 CJV786443:CJV786445 CTR786443:CTR786445 DDN786443:DDN786445 DNJ786443:DNJ786445 DXF786443:DXF786445 EHB786443:EHB786445 EQX786443:EQX786445 FAT786443:FAT786445 FKP786443:FKP786445 FUL786443:FUL786445 GEH786443:GEH786445 GOD786443:GOD786445 GXZ786443:GXZ786445 HHV786443:HHV786445 HRR786443:HRR786445 IBN786443:IBN786445 ILJ786443:ILJ786445 IVF786443:IVF786445 JFB786443:JFB786445 JOX786443:JOX786445 JYT786443:JYT786445 KIP786443:KIP786445 KSL786443:KSL786445 LCH786443:LCH786445 LMD786443:LMD786445 LVZ786443:LVZ786445 MFV786443:MFV786445 MPR786443:MPR786445 MZN786443:MZN786445 NJJ786443:NJJ786445 NTF786443:NTF786445 ODB786443:ODB786445 OMX786443:OMX786445 OWT786443:OWT786445 PGP786443:PGP786445 PQL786443:PQL786445 QAH786443:QAH786445 QKD786443:QKD786445 QTZ786443:QTZ786445 RDV786443:RDV786445 RNR786443:RNR786445 RXN786443:RXN786445 SHJ786443:SHJ786445 SRF786443:SRF786445 TBB786443:TBB786445 TKX786443:TKX786445 TUT786443:TUT786445 UEP786443:UEP786445 UOL786443:UOL786445 UYH786443:UYH786445 VID786443:VID786445 VRZ786443:VRZ786445 WBV786443:WBV786445 WLR786443:WLR786445 WVN786443:WVN786445 F851979:F851981 JB851979:JB851981 SX851979:SX851981 ACT851979:ACT851981 AMP851979:AMP851981 AWL851979:AWL851981 BGH851979:BGH851981 BQD851979:BQD851981 BZZ851979:BZZ851981 CJV851979:CJV851981 CTR851979:CTR851981 DDN851979:DDN851981 DNJ851979:DNJ851981 DXF851979:DXF851981 EHB851979:EHB851981 EQX851979:EQX851981 FAT851979:FAT851981 FKP851979:FKP851981 FUL851979:FUL851981 GEH851979:GEH851981 GOD851979:GOD851981 GXZ851979:GXZ851981 HHV851979:HHV851981 HRR851979:HRR851981 IBN851979:IBN851981 ILJ851979:ILJ851981 IVF851979:IVF851981 JFB851979:JFB851981 JOX851979:JOX851981 JYT851979:JYT851981 KIP851979:KIP851981 KSL851979:KSL851981 LCH851979:LCH851981 LMD851979:LMD851981 LVZ851979:LVZ851981 MFV851979:MFV851981 MPR851979:MPR851981 MZN851979:MZN851981 NJJ851979:NJJ851981 NTF851979:NTF851981 ODB851979:ODB851981 OMX851979:OMX851981 OWT851979:OWT851981 PGP851979:PGP851981 PQL851979:PQL851981 QAH851979:QAH851981 QKD851979:QKD851981 QTZ851979:QTZ851981 RDV851979:RDV851981 RNR851979:RNR851981 RXN851979:RXN851981 SHJ851979:SHJ851981 SRF851979:SRF851981 TBB851979:TBB851981 TKX851979:TKX851981 TUT851979:TUT851981 UEP851979:UEP851981 UOL851979:UOL851981 UYH851979:UYH851981 VID851979:VID851981 VRZ851979:VRZ851981 WBV851979:WBV851981 WLR851979:WLR851981 WVN851979:WVN851981 F917515:F917517 JB917515:JB917517 SX917515:SX917517 ACT917515:ACT917517 AMP917515:AMP917517 AWL917515:AWL917517 BGH917515:BGH917517 BQD917515:BQD917517 BZZ917515:BZZ917517 CJV917515:CJV917517 CTR917515:CTR917517 DDN917515:DDN917517 DNJ917515:DNJ917517 DXF917515:DXF917517 EHB917515:EHB917517 EQX917515:EQX917517 FAT917515:FAT917517 FKP917515:FKP917517 FUL917515:FUL917517 GEH917515:GEH917517 GOD917515:GOD917517 GXZ917515:GXZ917517 HHV917515:HHV917517 HRR917515:HRR917517 IBN917515:IBN917517 ILJ917515:ILJ917517 IVF917515:IVF917517 JFB917515:JFB917517 JOX917515:JOX917517 JYT917515:JYT917517 KIP917515:KIP917517 KSL917515:KSL917517 LCH917515:LCH917517 LMD917515:LMD917517 LVZ917515:LVZ917517 MFV917515:MFV917517 MPR917515:MPR917517 MZN917515:MZN917517 NJJ917515:NJJ917517 NTF917515:NTF917517 ODB917515:ODB917517 OMX917515:OMX917517 OWT917515:OWT917517 PGP917515:PGP917517 PQL917515:PQL917517 QAH917515:QAH917517 QKD917515:QKD917517 QTZ917515:QTZ917517 RDV917515:RDV917517 RNR917515:RNR917517 RXN917515:RXN917517 SHJ917515:SHJ917517 SRF917515:SRF917517 TBB917515:TBB917517 TKX917515:TKX917517 TUT917515:TUT917517 UEP917515:UEP917517 UOL917515:UOL917517 UYH917515:UYH917517 VID917515:VID917517 VRZ917515:VRZ917517 WBV917515:WBV917517 WLR917515:WLR917517 WVN917515:WVN917517 F983051:F983053 JB983051:JB983053 SX983051:SX983053 ACT983051:ACT983053 AMP983051:AMP983053 AWL983051:AWL983053 BGH983051:BGH983053 BQD983051:BQD983053 BZZ983051:BZZ983053 CJV983051:CJV983053 CTR983051:CTR983053 DDN983051:DDN983053 DNJ983051:DNJ983053 DXF983051:DXF983053 EHB983051:EHB983053 EQX983051:EQX983053 FAT983051:FAT983053 FKP983051:FKP983053 FUL983051:FUL983053 GEH983051:GEH983053 GOD983051:GOD983053 GXZ983051:GXZ983053 HHV983051:HHV983053 HRR983051:HRR983053 IBN983051:IBN983053 ILJ983051:ILJ983053 IVF983051:IVF983053 JFB983051:JFB983053 JOX983051:JOX983053 JYT983051:JYT983053 KIP983051:KIP983053 KSL983051:KSL983053 LCH983051:LCH983053 LMD983051:LMD983053 LVZ983051:LVZ983053 MFV983051:MFV983053 MPR983051:MPR983053 MZN983051:MZN983053 NJJ983051:NJJ983053 NTF983051:NTF983053 ODB983051:ODB983053 OMX983051:OMX983053 OWT983051:OWT983053 PGP983051:PGP983053 PQL983051:PQL983053 QAH983051:QAH983053 QKD983051:QKD983053 QTZ983051:QTZ983053 RDV983051:RDV983053 RNR983051:RNR983053 RXN983051:RXN983053 SHJ983051:SHJ983053 SRF983051:SRF983053 TBB983051:TBB983053 TKX983051:TKX983053 TUT983051:TUT983053 UEP983051:UEP983053 UOL983051:UOL983053 UYH983051:UYH983053 VID983051:VID983053 VRZ983051:VRZ983053 WBV983051:WBV983053 WLR983051:WLR983053 WVN983051:WVN983053"/>
    <dataValidation allowBlank="1" showInputMessage="1" showErrorMessage="1" prompt="別紙に該当する教科書発行者や民間出版社、ボランティア団体をドロップダウンリストから選んでください。_x000a_なお、別紙に該当しない団体がある場合は、「００」を選んでください。" sqref="WVN984041:WVO1048576 F2001:G65536 F66537:G131072 JB66537:JC131072 SX66537:SY131072 ACT66537:ACU131072 AMP66537:AMQ131072 AWL66537:AWM131072 BGH66537:BGI131072 BQD66537:BQE131072 BZZ66537:CAA131072 CJV66537:CJW131072 CTR66537:CTS131072 DDN66537:DDO131072 DNJ66537:DNK131072 DXF66537:DXG131072 EHB66537:EHC131072 EQX66537:EQY131072 FAT66537:FAU131072 FKP66537:FKQ131072 FUL66537:FUM131072 GEH66537:GEI131072 GOD66537:GOE131072 GXZ66537:GYA131072 HHV66537:HHW131072 HRR66537:HRS131072 IBN66537:IBO131072 ILJ66537:ILK131072 IVF66537:IVG131072 JFB66537:JFC131072 JOX66537:JOY131072 JYT66537:JYU131072 KIP66537:KIQ131072 KSL66537:KSM131072 LCH66537:LCI131072 LMD66537:LME131072 LVZ66537:LWA131072 MFV66537:MFW131072 MPR66537:MPS131072 MZN66537:MZO131072 NJJ66537:NJK131072 NTF66537:NTG131072 ODB66537:ODC131072 OMX66537:OMY131072 OWT66537:OWU131072 PGP66537:PGQ131072 PQL66537:PQM131072 QAH66537:QAI131072 QKD66537:QKE131072 QTZ66537:QUA131072 RDV66537:RDW131072 RNR66537:RNS131072 RXN66537:RXO131072 SHJ66537:SHK131072 SRF66537:SRG131072 TBB66537:TBC131072 TKX66537:TKY131072 TUT66537:TUU131072 UEP66537:UEQ131072 UOL66537:UOM131072 UYH66537:UYI131072 VID66537:VIE131072 VRZ66537:VSA131072 WBV66537:WBW131072 WLR66537:WLS131072 WVN66537:WVO131072 F132073:G196608 JB132073:JC196608 SX132073:SY196608 ACT132073:ACU196608 AMP132073:AMQ196608 AWL132073:AWM196608 BGH132073:BGI196608 BQD132073:BQE196608 BZZ132073:CAA196608 CJV132073:CJW196608 CTR132073:CTS196608 DDN132073:DDO196608 DNJ132073:DNK196608 DXF132073:DXG196608 EHB132073:EHC196608 EQX132073:EQY196608 FAT132073:FAU196608 FKP132073:FKQ196608 FUL132073:FUM196608 GEH132073:GEI196608 GOD132073:GOE196608 GXZ132073:GYA196608 HHV132073:HHW196608 HRR132073:HRS196608 IBN132073:IBO196608 ILJ132073:ILK196608 IVF132073:IVG196608 JFB132073:JFC196608 JOX132073:JOY196608 JYT132073:JYU196608 KIP132073:KIQ196608 KSL132073:KSM196608 LCH132073:LCI196608 LMD132073:LME196608 LVZ132073:LWA196608 MFV132073:MFW196608 MPR132073:MPS196608 MZN132073:MZO196608 NJJ132073:NJK196608 NTF132073:NTG196608 ODB132073:ODC196608 OMX132073:OMY196608 OWT132073:OWU196608 PGP132073:PGQ196608 PQL132073:PQM196608 QAH132073:QAI196608 QKD132073:QKE196608 QTZ132073:QUA196608 RDV132073:RDW196608 RNR132073:RNS196608 RXN132073:RXO196608 SHJ132073:SHK196608 SRF132073:SRG196608 TBB132073:TBC196608 TKX132073:TKY196608 TUT132073:TUU196608 UEP132073:UEQ196608 UOL132073:UOM196608 UYH132073:UYI196608 VID132073:VIE196608 VRZ132073:VSA196608 WBV132073:WBW196608 WLR132073:WLS196608 WVN132073:WVO196608 F197609:G262144 JB197609:JC262144 SX197609:SY262144 ACT197609:ACU262144 AMP197609:AMQ262144 AWL197609:AWM262144 BGH197609:BGI262144 BQD197609:BQE262144 BZZ197609:CAA262144 CJV197609:CJW262144 CTR197609:CTS262144 DDN197609:DDO262144 DNJ197609:DNK262144 DXF197609:DXG262144 EHB197609:EHC262144 EQX197609:EQY262144 FAT197609:FAU262144 FKP197609:FKQ262144 FUL197609:FUM262144 GEH197609:GEI262144 GOD197609:GOE262144 GXZ197609:GYA262144 HHV197609:HHW262144 HRR197609:HRS262144 IBN197609:IBO262144 ILJ197609:ILK262144 IVF197609:IVG262144 JFB197609:JFC262144 JOX197609:JOY262144 JYT197609:JYU262144 KIP197609:KIQ262144 KSL197609:KSM262144 LCH197609:LCI262144 LMD197609:LME262144 LVZ197609:LWA262144 MFV197609:MFW262144 MPR197609:MPS262144 MZN197609:MZO262144 NJJ197609:NJK262144 NTF197609:NTG262144 ODB197609:ODC262144 OMX197609:OMY262144 OWT197609:OWU262144 PGP197609:PGQ262144 PQL197609:PQM262144 QAH197609:QAI262144 QKD197609:QKE262144 QTZ197609:QUA262144 RDV197609:RDW262144 RNR197609:RNS262144 RXN197609:RXO262144 SHJ197609:SHK262144 SRF197609:SRG262144 TBB197609:TBC262144 TKX197609:TKY262144 TUT197609:TUU262144 UEP197609:UEQ262144 UOL197609:UOM262144 UYH197609:UYI262144 VID197609:VIE262144 VRZ197609:VSA262144 WBV197609:WBW262144 WLR197609:WLS262144 WVN197609:WVO262144 F263145:G327680 JB263145:JC327680 SX263145:SY327680 ACT263145:ACU327680 AMP263145:AMQ327680 AWL263145:AWM327680 BGH263145:BGI327680 BQD263145:BQE327680 BZZ263145:CAA327680 CJV263145:CJW327680 CTR263145:CTS327680 DDN263145:DDO327680 DNJ263145:DNK327680 DXF263145:DXG327680 EHB263145:EHC327680 EQX263145:EQY327680 FAT263145:FAU327680 FKP263145:FKQ327680 FUL263145:FUM327680 GEH263145:GEI327680 GOD263145:GOE327680 GXZ263145:GYA327680 HHV263145:HHW327680 HRR263145:HRS327680 IBN263145:IBO327680 ILJ263145:ILK327680 IVF263145:IVG327680 JFB263145:JFC327680 JOX263145:JOY327680 JYT263145:JYU327680 KIP263145:KIQ327680 KSL263145:KSM327680 LCH263145:LCI327680 LMD263145:LME327680 LVZ263145:LWA327680 MFV263145:MFW327680 MPR263145:MPS327680 MZN263145:MZO327680 NJJ263145:NJK327680 NTF263145:NTG327680 ODB263145:ODC327680 OMX263145:OMY327680 OWT263145:OWU327680 PGP263145:PGQ327680 PQL263145:PQM327680 QAH263145:QAI327680 QKD263145:QKE327680 QTZ263145:QUA327680 RDV263145:RDW327680 RNR263145:RNS327680 RXN263145:RXO327680 SHJ263145:SHK327680 SRF263145:SRG327680 TBB263145:TBC327680 TKX263145:TKY327680 TUT263145:TUU327680 UEP263145:UEQ327680 UOL263145:UOM327680 UYH263145:UYI327680 VID263145:VIE327680 VRZ263145:VSA327680 WBV263145:WBW327680 WLR263145:WLS327680 WVN263145:WVO327680 F328681:G393216 JB328681:JC393216 SX328681:SY393216 ACT328681:ACU393216 AMP328681:AMQ393216 AWL328681:AWM393216 BGH328681:BGI393216 BQD328681:BQE393216 BZZ328681:CAA393216 CJV328681:CJW393216 CTR328681:CTS393216 DDN328681:DDO393216 DNJ328681:DNK393216 DXF328681:DXG393216 EHB328681:EHC393216 EQX328681:EQY393216 FAT328681:FAU393216 FKP328681:FKQ393216 FUL328681:FUM393216 GEH328681:GEI393216 GOD328681:GOE393216 GXZ328681:GYA393216 HHV328681:HHW393216 HRR328681:HRS393216 IBN328681:IBO393216 ILJ328681:ILK393216 IVF328681:IVG393216 JFB328681:JFC393216 JOX328681:JOY393216 JYT328681:JYU393216 KIP328681:KIQ393216 KSL328681:KSM393216 LCH328681:LCI393216 LMD328681:LME393216 LVZ328681:LWA393216 MFV328681:MFW393216 MPR328681:MPS393216 MZN328681:MZO393216 NJJ328681:NJK393216 NTF328681:NTG393216 ODB328681:ODC393216 OMX328681:OMY393216 OWT328681:OWU393216 PGP328681:PGQ393216 PQL328681:PQM393216 QAH328681:QAI393216 QKD328681:QKE393216 QTZ328681:QUA393216 RDV328681:RDW393216 RNR328681:RNS393216 RXN328681:RXO393216 SHJ328681:SHK393216 SRF328681:SRG393216 TBB328681:TBC393216 TKX328681:TKY393216 TUT328681:TUU393216 UEP328681:UEQ393216 UOL328681:UOM393216 UYH328681:UYI393216 VID328681:VIE393216 VRZ328681:VSA393216 WBV328681:WBW393216 WLR328681:WLS393216 WVN328681:WVO393216 F394217:G458752 JB394217:JC458752 SX394217:SY458752 ACT394217:ACU458752 AMP394217:AMQ458752 AWL394217:AWM458752 BGH394217:BGI458752 BQD394217:BQE458752 BZZ394217:CAA458752 CJV394217:CJW458752 CTR394217:CTS458752 DDN394217:DDO458752 DNJ394217:DNK458752 DXF394217:DXG458752 EHB394217:EHC458752 EQX394217:EQY458752 FAT394217:FAU458752 FKP394217:FKQ458752 FUL394217:FUM458752 GEH394217:GEI458752 GOD394217:GOE458752 GXZ394217:GYA458752 HHV394217:HHW458752 HRR394217:HRS458752 IBN394217:IBO458752 ILJ394217:ILK458752 IVF394217:IVG458752 JFB394217:JFC458752 JOX394217:JOY458752 JYT394217:JYU458752 KIP394217:KIQ458752 KSL394217:KSM458752 LCH394217:LCI458752 LMD394217:LME458752 LVZ394217:LWA458752 MFV394217:MFW458752 MPR394217:MPS458752 MZN394217:MZO458752 NJJ394217:NJK458752 NTF394217:NTG458752 ODB394217:ODC458752 OMX394217:OMY458752 OWT394217:OWU458752 PGP394217:PGQ458752 PQL394217:PQM458752 QAH394217:QAI458752 QKD394217:QKE458752 QTZ394217:QUA458752 RDV394217:RDW458752 RNR394217:RNS458752 RXN394217:RXO458752 SHJ394217:SHK458752 SRF394217:SRG458752 TBB394217:TBC458752 TKX394217:TKY458752 TUT394217:TUU458752 UEP394217:UEQ458752 UOL394217:UOM458752 UYH394217:UYI458752 VID394217:VIE458752 VRZ394217:VSA458752 WBV394217:WBW458752 WLR394217:WLS458752 WVN394217:WVO458752 F459753:G524288 JB459753:JC524288 SX459753:SY524288 ACT459753:ACU524288 AMP459753:AMQ524288 AWL459753:AWM524288 BGH459753:BGI524288 BQD459753:BQE524288 BZZ459753:CAA524288 CJV459753:CJW524288 CTR459753:CTS524288 DDN459753:DDO524288 DNJ459753:DNK524288 DXF459753:DXG524288 EHB459753:EHC524288 EQX459753:EQY524288 FAT459753:FAU524288 FKP459753:FKQ524288 FUL459753:FUM524288 GEH459753:GEI524288 GOD459753:GOE524288 GXZ459753:GYA524288 HHV459753:HHW524288 HRR459753:HRS524288 IBN459753:IBO524288 ILJ459753:ILK524288 IVF459753:IVG524288 JFB459753:JFC524288 JOX459753:JOY524288 JYT459753:JYU524288 KIP459753:KIQ524288 KSL459753:KSM524288 LCH459753:LCI524288 LMD459753:LME524288 LVZ459753:LWA524288 MFV459753:MFW524288 MPR459753:MPS524288 MZN459753:MZO524288 NJJ459753:NJK524288 NTF459753:NTG524288 ODB459753:ODC524288 OMX459753:OMY524288 OWT459753:OWU524288 PGP459753:PGQ524288 PQL459753:PQM524288 QAH459753:QAI524288 QKD459753:QKE524288 QTZ459753:QUA524288 RDV459753:RDW524288 RNR459753:RNS524288 RXN459753:RXO524288 SHJ459753:SHK524288 SRF459753:SRG524288 TBB459753:TBC524288 TKX459753:TKY524288 TUT459753:TUU524288 UEP459753:UEQ524288 UOL459753:UOM524288 UYH459753:UYI524288 VID459753:VIE524288 VRZ459753:VSA524288 WBV459753:WBW524288 WLR459753:WLS524288 WVN459753:WVO524288 F525289:G589824 JB525289:JC589824 SX525289:SY589824 ACT525289:ACU589824 AMP525289:AMQ589824 AWL525289:AWM589824 BGH525289:BGI589824 BQD525289:BQE589824 BZZ525289:CAA589824 CJV525289:CJW589824 CTR525289:CTS589824 DDN525289:DDO589824 DNJ525289:DNK589824 DXF525289:DXG589824 EHB525289:EHC589824 EQX525289:EQY589824 FAT525289:FAU589824 FKP525289:FKQ589824 FUL525289:FUM589824 GEH525289:GEI589824 GOD525289:GOE589824 GXZ525289:GYA589824 HHV525289:HHW589824 HRR525289:HRS589824 IBN525289:IBO589824 ILJ525289:ILK589824 IVF525289:IVG589824 JFB525289:JFC589824 JOX525289:JOY589824 JYT525289:JYU589824 KIP525289:KIQ589824 KSL525289:KSM589824 LCH525289:LCI589824 LMD525289:LME589824 LVZ525289:LWA589824 MFV525289:MFW589824 MPR525289:MPS589824 MZN525289:MZO589824 NJJ525289:NJK589824 NTF525289:NTG589824 ODB525289:ODC589824 OMX525289:OMY589824 OWT525289:OWU589824 PGP525289:PGQ589824 PQL525289:PQM589824 QAH525289:QAI589824 QKD525289:QKE589824 QTZ525289:QUA589824 RDV525289:RDW589824 RNR525289:RNS589824 RXN525289:RXO589824 SHJ525289:SHK589824 SRF525289:SRG589824 TBB525289:TBC589824 TKX525289:TKY589824 TUT525289:TUU589824 UEP525289:UEQ589824 UOL525289:UOM589824 UYH525289:UYI589824 VID525289:VIE589824 VRZ525289:VSA589824 WBV525289:WBW589824 WLR525289:WLS589824 WVN525289:WVO589824 F590825:G655360 JB590825:JC655360 SX590825:SY655360 ACT590825:ACU655360 AMP590825:AMQ655360 AWL590825:AWM655360 BGH590825:BGI655360 BQD590825:BQE655360 BZZ590825:CAA655360 CJV590825:CJW655360 CTR590825:CTS655360 DDN590825:DDO655360 DNJ590825:DNK655360 DXF590825:DXG655360 EHB590825:EHC655360 EQX590825:EQY655360 FAT590825:FAU655360 FKP590825:FKQ655360 FUL590825:FUM655360 GEH590825:GEI655360 GOD590825:GOE655360 GXZ590825:GYA655360 HHV590825:HHW655360 HRR590825:HRS655360 IBN590825:IBO655360 ILJ590825:ILK655360 IVF590825:IVG655360 JFB590825:JFC655360 JOX590825:JOY655360 JYT590825:JYU655360 KIP590825:KIQ655360 KSL590825:KSM655360 LCH590825:LCI655360 LMD590825:LME655360 LVZ590825:LWA655360 MFV590825:MFW655360 MPR590825:MPS655360 MZN590825:MZO655360 NJJ590825:NJK655360 NTF590825:NTG655360 ODB590825:ODC655360 OMX590825:OMY655360 OWT590825:OWU655360 PGP590825:PGQ655360 PQL590825:PQM655360 QAH590825:QAI655360 QKD590825:QKE655360 QTZ590825:QUA655360 RDV590825:RDW655360 RNR590825:RNS655360 RXN590825:RXO655360 SHJ590825:SHK655360 SRF590825:SRG655360 TBB590825:TBC655360 TKX590825:TKY655360 TUT590825:TUU655360 UEP590825:UEQ655360 UOL590825:UOM655360 UYH590825:UYI655360 VID590825:VIE655360 VRZ590825:VSA655360 WBV590825:WBW655360 WLR590825:WLS655360 WVN590825:WVO655360 F656361:G720896 JB656361:JC720896 SX656361:SY720896 ACT656361:ACU720896 AMP656361:AMQ720896 AWL656361:AWM720896 BGH656361:BGI720896 BQD656361:BQE720896 BZZ656361:CAA720896 CJV656361:CJW720896 CTR656361:CTS720896 DDN656361:DDO720896 DNJ656361:DNK720896 DXF656361:DXG720896 EHB656361:EHC720896 EQX656361:EQY720896 FAT656361:FAU720896 FKP656361:FKQ720896 FUL656361:FUM720896 GEH656361:GEI720896 GOD656361:GOE720896 GXZ656361:GYA720896 HHV656361:HHW720896 HRR656361:HRS720896 IBN656361:IBO720896 ILJ656361:ILK720896 IVF656361:IVG720896 JFB656361:JFC720896 JOX656361:JOY720896 JYT656361:JYU720896 KIP656361:KIQ720896 KSL656361:KSM720896 LCH656361:LCI720896 LMD656361:LME720896 LVZ656361:LWA720896 MFV656361:MFW720896 MPR656361:MPS720896 MZN656361:MZO720896 NJJ656361:NJK720896 NTF656361:NTG720896 ODB656361:ODC720896 OMX656361:OMY720896 OWT656361:OWU720896 PGP656361:PGQ720896 PQL656361:PQM720896 QAH656361:QAI720896 QKD656361:QKE720896 QTZ656361:QUA720896 RDV656361:RDW720896 RNR656361:RNS720896 RXN656361:RXO720896 SHJ656361:SHK720896 SRF656361:SRG720896 TBB656361:TBC720896 TKX656361:TKY720896 TUT656361:TUU720896 UEP656361:UEQ720896 UOL656361:UOM720896 UYH656361:UYI720896 VID656361:VIE720896 VRZ656361:VSA720896 WBV656361:WBW720896 WLR656361:WLS720896 WVN656361:WVO720896 F721897:G786432 JB721897:JC786432 SX721897:SY786432 ACT721897:ACU786432 AMP721897:AMQ786432 AWL721897:AWM786432 BGH721897:BGI786432 BQD721897:BQE786432 BZZ721897:CAA786432 CJV721897:CJW786432 CTR721897:CTS786432 DDN721897:DDO786432 DNJ721897:DNK786432 DXF721897:DXG786432 EHB721897:EHC786432 EQX721897:EQY786432 FAT721897:FAU786432 FKP721897:FKQ786432 FUL721897:FUM786432 GEH721897:GEI786432 GOD721897:GOE786432 GXZ721897:GYA786432 HHV721897:HHW786432 HRR721897:HRS786432 IBN721897:IBO786432 ILJ721897:ILK786432 IVF721897:IVG786432 JFB721897:JFC786432 JOX721897:JOY786432 JYT721897:JYU786432 KIP721897:KIQ786432 KSL721897:KSM786432 LCH721897:LCI786432 LMD721897:LME786432 LVZ721897:LWA786432 MFV721897:MFW786432 MPR721897:MPS786432 MZN721897:MZO786432 NJJ721897:NJK786432 NTF721897:NTG786432 ODB721897:ODC786432 OMX721897:OMY786432 OWT721897:OWU786432 PGP721897:PGQ786432 PQL721897:PQM786432 QAH721897:QAI786432 QKD721897:QKE786432 QTZ721897:QUA786432 RDV721897:RDW786432 RNR721897:RNS786432 RXN721897:RXO786432 SHJ721897:SHK786432 SRF721897:SRG786432 TBB721897:TBC786432 TKX721897:TKY786432 TUT721897:TUU786432 UEP721897:UEQ786432 UOL721897:UOM786432 UYH721897:UYI786432 VID721897:VIE786432 VRZ721897:VSA786432 WBV721897:WBW786432 WLR721897:WLS786432 WVN721897:WVO786432 F787433:G851968 JB787433:JC851968 SX787433:SY851968 ACT787433:ACU851968 AMP787433:AMQ851968 AWL787433:AWM851968 BGH787433:BGI851968 BQD787433:BQE851968 BZZ787433:CAA851968 CJV787433:CJW851968 CTR787433:CTS851968 DDN787433:DDO851968 DNJ787433:DNK851968 DXF787433:DXG851968 EHB787433:EHC851968 EQX787433:EQY851968 FAT787433:FAU851968 FKP787433:FKQ851968 FUL787433:FUM851968 GEH787433:GEI851968 GOD787433:GOE851968 GXZ787433:GYA851968 HHV787433:HHW851968 HRR787433:HRS851968 IBN787433:IBO851968 ILJ787433:ILK851968 IVF787433:IVG851968 JFB787433:JFC851968 JOX787433:JOY851968 JYT787433:JYU851968 KIP787433:KIQ851968 KSL787433:KSM851968 LCH787433:LCI851968 LMD787433:LME851968 LVZ787433:LWA851968 MFV787433:MFW851968 MPR787433:MPS851968 MZN787433:MZO851968 NJJ787433:NJK851968 NTF787433:NTG851968 ODB787433:ODC851968 OMX787433:OMY851968 OWT787433:OWU851968 PGP787433:PGQ851968 PQL787433:PQM851968 QAH787433:QAI851968 QKD787433:QKE851968 QTZ787433:QUA851968 RDV787433:RDW851968 RNR787433:RNS851968 RXN787433:RXO851968 SHJ787433:SHK851968 SRF787433:SRG851968 TBB787433:TBC851968 TKX787433:TKY851968 TUT787433:TUU851968 UEP787433:UEQ851968 UOL787433:UOM851968 UYH787433:UYI851968 VID787433:VIE851968 VRZ787433:VSA851968 WBV787433:WBW851968 WLR787433:WLS851968 WVN787433:WVO851968 F852969:G917504 JB852969:JC917504 SX852969:SY917504 ACT852969:ACU917504 AMP852969:AMQ917504 AWL852969:AWM917504 BGH852969:BGI917504 BQD852969:BQE917504 BZZ852969:CAA917504 CJV852969:CJW917504 CTR852969:CTS917504 DDN852969:DDO917504 DNJ852969:DNK917504 DXF852969:DXG917504 EHB852969:EHC917504 EQX852969:EQY917504 FAT852969:FAU917504 FKP852969:FKQ917504 FUL852969:FUM917504 GEH852969:GEI917504 GOD852969:GOE917504 GXZ852969:GYA917504 HHV852969:HHW917504 HRR852969:HRS917504 IBN852969:IBO917504 ILJ852969:ILK917504 IVF852969:IVG917504 JFB852969:JFC917504 JOX852969:JOY917504 JYT852969:JYU917504 KIP852969:KIQ917504 KSL852969:KSM917504 LCH852969:LCI917504 LMD852969:LME917504 LVZ852969:LWA917504 MFV852969:MFW917504 MPR852969:MPS917504 MZN852969:MZO917504 NJJ852969:NJK917504 NTF852969:NTG917504 ODB852969:ODC917504 OMX852969:OMY917504 OWT852969:OWU917504 PGP852969:PGQ917504 PQL852969:PQM917504 QAH852969:QAI917504 QKD852969:QKE917504 QTZ852969:QUA917504 RDV852969:RDW917504 RNR852969:RNS917504 RXN852969:RXO917504 SHJ852969:SHK917504 SRF852969:SRG917504 TBB852969:TBC917504 TKX852969:TKY917504 TUT852969:TUU917504 UEP852969:UEQ917504 UOL852969:UOM917504 UYH852969:UYI917504 VID852969:VIE917504 VRZ852969:VSA917504 WBV852969:WBW917504 WLR852969:WLS917504 WVN852969:WVO917504 F918505:G983040 JB918505:JC983040 SX918505:SY983040 ACT918505:ACU983040 AMP918505:AMQ983040 AWL918505:AWM983040 BGH918505:BGI983040 BQD918505:BQE983040 BZZ918505:CAA983040 CJV918505:CJW983040 CTR918505:CTS983040 DDN918505:DDO983040 DNJ918505:DNK983040 DXF918505:DXG983040 EHB918505:EHC983040 EQX918505:EQY983040 FAT918505:FAU983040 FKP918505:FKQ983040 FUL918505:FUM983040 GEH918505:GEI983040 GOD918505:GOE983040 GXZ918505:GYA983040 HHV918505:HHW983040 HRR918505:HRS983040 IBN918505:IBO983040 ILJ918505:ILK983040 IVF918505:IVG983040 JFB918505:JFC983040 JOX918505:JOY983040 JYT918505:JYU983040 KIP918505:KIQ983040 KSL918505:KSM983040 LCH918505:LCI983040 LMD918505:LME983040 LVZ918505:LWA983040 MFV918505:MFW983040 MPR918505:MPS983040 MZN918505:MZO983040 NJJ918505:NJK983040 NTF918505:NTG983040 ODB918505:ODC983040 OMX918505:OMY983040 OWT918505:OWU983040 PGP918505:PGQ983040 PQL918505:PQM983040 QAH918505:QAI983040 QKD918505:QKE983040 QTZ918505:QUA983040 RDV918505:RDW983040 RNR918505:RNS983040 RXN918505:RXO983040 SHJ918505:SHK983040 SRF918505:SRG983040 TBB918505:TBC983040 TKX918505:TKY983040 TUT918505:TUU983040 UEP918505:UEQ983040 UOL918505:UOM983040 UYH918505:UYI983040 VID918505:VIE983040 VRZ918505:VSA983040 WBV918505:WBW983040 WLR918505:WLS983040 WVN918505:WVO983040 F984041:G1048576 JB984041:JC1048576 SX984041:SY1048576 ACT984041:ACU1048576 AMP984041:AMQ1048576 AWL984041:AWM1048576 BGH984041:BGI1048576 BQD984041:BQE1048576 BZZ984041:CAA1048576 CJV984041:CJW1048576 CTR984041:CTS1048576 DDN984041:DDO1048576 DNJ984041:DNK1048576 DXF984041:DXG1048576 EHB984041:EHC1048576 EQX984041:EQY1048576 FAT984041:FAU1048576 FKP984041:FKQ1048576 FUL984041:FUM1048576 GEH984041:GEI1048576 GOD984041:GOE1048576 GXZ984041:GYA1048576 HHV984041:HHW1048576 HRR984041:HRS1048576 IBN984041:IBO1048576 ILJ984041:ILK1048576 IVF984041:IVG1048576 JFB984041:JFC1048576 JOX984041:JOY1048576 JYT984041:JYU1048576 KIP984041:KIQ1048576 KSL984041:KSM1048576 LCH984041:LCI1048576 LMD984041:LME1048576 LVZ984041:LWA1048576 MFV984041:MFW1048576 MPR984041:MPS1048576 MZN984041:MZO1048576 NJJ984041:NJK1048576 NTF984041:NTG1048576 ODB984041:ODC1048576 OMX984041:OMY1048576 OWT984041:OWU1048576 PGP984041:PGQ1048576 PQL984041:PQM1048576 QAH984041:QAI1048576 QKD984041:QKE1048576 QTZ984041:QUA1048576 RDV984041:RDW1048576 RNR984041:RNS1048576 RXN984041:RXO1048576 SHJ984041:SHK1048576 SRF984041:SRG1048576 TBB984041:TBC1048576 TKX984041:TKY1048576 TUT984041:TUU1048576 UEP984041:UEQ1048576 UOL984041:UOM1048576 UYH984041:UYI1048576 VID984041:VIE1048576 VRZ984041:VSA1048576 WBV984041:WBW1048576 WLR984041:WLS1048576 WVN1001:WVO65536 WLR1001:WLS65536 WBV1001:WBW65536 VRZ1001:VSA65536 VID1001:VIE65536 UYH1001:UYI65536 UOL1001:UOM65536 UEP1001:UEQ65536 TUT1001:TUU65536 TKX1001:TKY65536 TBB1001:TBC65536 SRF1001:SRG65536 SHJ1001:SHK65536 RXN1001:RXO65536 RNR1001:RNS65536 RDV1001:RDW65536 QTZ1001:QUA65536 QKD1001:QKE65536 QAH1001:QAI65536 PQL1001:PQM65536 PGP1001:PGQ65536 OWT1001:OWU65536 OMX1001:OMY65536 ODB1001:ODC65536 NTF1001:NTG65536 NJJ1001:NJK65536 MZN1001:MZO65536 MPR1001:MPS65536 MFV1001:MFW65536 LVZ1001:LWA65536 LMD1001:LME65536 LCH1001:LCI65536 KSL1001:KSM65536 KIP1001:KIQ65536 JYT1001:JYU65536 JOX1001:JOY65536 JFB1001:JFC65536 IVF1001:IVG65536 ILJ1001:ILK65536 IBN1001:IBO65536 HRR1001:HRS65536 HHV1001:HHW65536 GXZ1001:GYA65536 GOD1001:GOE65536 GEH1001:GEI65536 FUL1001:FUM65536 FKP1001:FKQ65536 FAT1001:FAU65536 EQX1001:EQY65536 EHB1001:EHC65536 DXF1001:DXG65536 DNJ1001:DNK65536 DDN1001:DDO65536 CTR1001:CTS65536 CJV1001:CJW65536 BZZ1001:CAA65536 BQD1001:BQE65536 BGH1001:BGI65536 AWL1001:AWM65536 AMP1001:AMQ65536 ACT1001:ACU65536 SX1001:SY65536 JB1001:JC65536"/>
    <dataValidation type="list" allowBlank="1" showInputMessage="1" showErrorMessage="1" prompt="小・中の別" sqref="WVK983054:WVK984040 IY14:IY1000 SU14:SU1000 ACQ14:ACQ1000 AMM14:AMM1000 AWI14:AWI1000 BGE14:BGE1000 BQA14:BQA1000 BZW14:BZW1000 CJS14:CJS1000 CTO14:CTO1000 DDK14:DDK1000 DNG14:DNG1000 DXC14:DXC1000 EGY14:EGY1000 EQU14:EQU1000 FAQ14:FAQ1000 FKM14:FKM1000 FUI14:FUI1000 GEE14:GEE1000 GOA14:GOA1000 GXW14:GXW1000 HHS14:HHS1000 HRO14:HRO1000 IBK14:IBK1000 ILG14:ILG1000 IVC14:IVC1000 JEY14:JEY1000 JOU14:JOU1000 JYQ14:JYQ1000 KIM14:KIM1000 KSI14:KSI1000 LCE14:LCE1000 LMA14:LMA1000 LVW14:LVW1000 MFS14:MFS1000 MPO14:MPO1000 MZK14:MZK1000 NJG14:NJG1000 NTC14:NTC1000 OCY14:OCY1000 OMU14:OMU1000 OWQ14:OWQ1000 PGM14:PGM1000 PQI14:PQI1000 QAE14:QAE1000 QKA14:QKA1000 QTW14:QTW1000 RDS14:RDS1000 RNO14:RNO1000 RXK14:RXK1000 SHG14:SHG1000 SRC14:SRC1000 TAY14:TAY1000 TKU14:TKU1000 TUQ14:TUQ1000 UEM14:UEM1000 UOI14:UOI1000 UYE14:UYE1000 VIA14:VIA1000 VRW14:VRW1000 WBS14:WBS1000 WLO14:WLO1000 WVK14:WVK1000 C65550:C66536 IY65550:IY66536 SU65550:SU66536 ACQ65550:ACQ66536 AMM65550:AMM66536 AWI65550:AWI66536 BGE65550:BGE66536 BQA65550:BQA66536 BZW65550:BZW66536 CJS65550:CJS66536 CTO65550:CTO66536 DDK65550:DDK66536 DNG65550:DNG66536 DXC65550:DXC66536 EGY65550:EGY66536 EQU65550:EQU66536 FAQ65550:FAQ66536 FKM65550:FKM66536 FUI65550:FUI66536 GEE65550:GEE66536 GOA65550:GOA66536 GXW65550:GXW66536 HHS65550:HHS66536 HRO65550:HRO66536 IBK65550:IBK66536 ILG65550:ILG66536 IVC65550:IVC66536 JEY65550:JEY66536 JOU65550:JOU66536 JYQ65550:JYQ66536 KIM65550:KIM66536 KSI65550:KSI66536 LCE65550:LCE66536 LMA65550:LMA66536 LVW65550:LVW66536 MFS65550:MFS66536 MPO65550:MPO66536 MZK65550:MZK66536 NJG65550:NJG66536 NTC65550:NTC66536 OCY65550:OCY66536 OMU65550:OMU66536 OWQ65550:OWQ66536 PGM65550:PGM66536 PQI65550:PQI66536 QAE65550:QAE66536 QKA65550:QKA66536 QTW65550:QTW66536 RDS65550:RDS66536 RNO65550:RNO66536 RXK65550:RXK66536 SHG65550:SHG66536 SRC65550:SRC66536 TAY65550:TAY66536 TKU65550:TKU66536 TUQ65550:TUQ66536 UEM65550:UEM66536 UOI65550:UOI66536 UYE65550:UYE66536 VIA65550:VIA66536 VRW65550:VRW66536 WBS65550:WBS66536 WLO65550:WLO66536 WVK65550:WVK66536 C131086:C132072 IY131086:IY132072 SU131086:SU132072 ACQ131086:ACQ132072 AMM131086:AMM132072 AWI131086:AWI132072 BGE131086:BGE132072 BQA131086:BQA132072 BZW131086:BZW132072 CJS131086:CJS132072 CTO131086:CTO132072 DDK131086:DDK132072 DNG131086:DNG132072 DXC131086:DXC132072 EGY131086:EGY132072 EQU131086:EQU132072 FAQ131086:FAQ132072 FKM131086:FKM132072 FUI131086:FUI132072 GEE131086:GEE132072 GOA131086:GOA132072 GXW131086:GXW132072 HHS131086:HHS132072 HRO131086:HRO132072 IBK131086:IBK132072 ILG131086:ILG132072 IVC131086:IVC132072 JEY131086:JEY132072 JOU131086:JOU132072 JYQ131086:JYQ132072 KIM131086:KIM132072 KSI131086:KSI132072 LCE131086:LCE132072 LMA131086:LMA132072 LVW131086:LVW132072 MFS131086:MFS132072 MPO131086:MPO132072 MZK131086:MZK132072 NJG131086:NJG132072 NTC131086:NTC132072 OCY131086:OCY132072 OMU131086:OMU132072 OWQ131086:OWQ132072 PGM131086:PGM132072 PQI131086:PQI132072 QAE131086:QAE132072 QKA131086:QKA132072 QTW131086:QTW132072 RDS131086:RDS132072 RNO131086:RNO132072 RXK131086:RXK132072 SHG131086:SHG132072 SRC131086:SRC132072 TAY131086:TAY132072 TKU131086:TKU132072 TUQ131086:TUQ132072 UEM131086:UEM132072 UOI131086:UOI132072 UYE131086:UYE132072 VIA131086:VIA132072 VRW131086:VRW132072 WBS131086:WBS132072 WLO131086:WLO132072 WVK131086:WVK132072 C196622:C197608 IY196622:IY197608 SU196622:SU197608 ACQ196622:ACQ197608 AMM196622:AMM197608 AWI196622:AWI197608 BGE196622:BGE197608 BQA196622:BQA197608 BZW196622:BZW197608 CJS196622:CJS197608 CTO196622:CTO197608 DDK196622:DDK197608 DNG196622:DNG197608 DXC196622:DXC197608 EGY196622:EGY197608 EQU196622:EQU197608 FAQ196622:FAQ197608 FKM196622:FKM197608 FUI196622:FUI197608 GEE196622:GEE197608 GOA196622:GOA197608 GXW196622:GXW197608 HHS196622:HHS197608 HRO196622:HRO197608 IBK196622:IBK197608 ILG196622:ILG197608 IVC196622:IVC197608 JEY196622:JEY197608 JOU196622:JOU197608 JYQ196622:JYQ197608 KIM196622:KIM197608 KSI196622:KSI197608 LCE196622:LCE197608 LMA196622:LMA197608 LVW196622:LVW197608 MFS196622:MFS197608 MPO196622:MPO197608 MZK196622:MZK197608 NJG196622:NJG197608 NTC196622:NTC197608 OCY196622:OCY197608 OMU196622:OMU197608 OWQ196622:OWQ197608 PGM196622:PGM197608 PQI196622:PQI197608 QAE196622:QAE197608 QKA196622:QKA197608 QTW196622:QTW197608 RDS196622:RDS197608 RNO196622:RNO197608 RXK196622:RXK197608 SHG196622:SHG197608 SRC196622:SRC197608 TAY196622:TAY197608 TKU196622:TKU197608 TUQ196622:TUQ197608 UEM196622:UEM197608 UOI196622:UOI197608 UYE196622:UYE197608 VIA196622:VIA197608 VRW196622:VRW197608 WBS196622:WBS197608 WLO196622:WLO197608 WVK196622:WVK197608 C262158:C263144 IY262158:IY263144 SU262158:SU263144 ACQ262158:ACQ263144 AMM262158:AMM263144 AWI262158:AWI263144 BGE262158:BGE263144 BQA262158:BQA263144 BZW262158:BZW263144 CJS262158:CJS263144 CTO262158:CTO263144 DDK262158:DDK263144 DNG262158:DNG263144 DXC262158:DXC263144 EGY262158:EGY263144 EQU262158:EQU263144 FAQ262158:FAQ263144 FKM262158:FKM263144 FUI262158:FUI263144 GEE262158:GEE263144 GOA262158:GOA263144 GXW262158:GXW263144 HHS262158:HHS263144 HRO262158:HRO263144 IBK262158:IBK263144 ILG262158:ILG263144 IVC262158:IVC263144 JEY262158:JEY263144 JOU262158:JOU263144 JYQ262158:JYQ263144 KIM262158:KIM263144 KSI262158:KSI263144 LCE262158:LCE263144 LMA262158:LMA263144 LVW262158:LVW263144 MFS262158:MFS263144 MPO262158:MPO263144 MZK262158:MZK263144 NJG262158:NJG263144 NTC262158:NTC263144 OCY262158:OCY263144 OMU262158:OMU263144 OWQ262158:OWQ263144 PGM262158:PGM263144 PQI262158:PQI263144 QAE262158:QAE263144 QKA262158:QKA263144 QTW262158:QTW263144 RDS262158:RDS263144 RNO262158:RNO263144 RXK262158:RXK263144 SHG262158:SHG263144 SRC262158:SRC263144 TAY262158:TAY263144 TKU262158:TKU263144 TUQ262158:TUQ263144 UEM262158:UEM263144 UOI262158:UOI263144 UYE262158:UYE263144 VIA262158:VIA263144 VRW262158:VRW263144 WBS262158:WBS263144 WLO262158:WLO263144 WVK262158:WVK263144 C327694:C328680 IY327694:IY328680 SU327694:SU328680 ACQ327694:ACQ328680 AMM327694:AMM328680 AWI327694:AWI328680 BGE327694:BGE328680 BQA327694:BQA328680 BZW327694:BZW328680 CJS327694:CJS328680 CTO327694:CTO328680 DDK327694:DDK328680 DNG327694:DNG328680 DXC327694:DXC328680 EGY327694:EGY328680 EQU327694:EQU328680 FAQ327694:FAQ328680 FKM327694:FKM328680 FUI327694:FUI328680 GEE327694:GEE328680 GOA327694:GOA328680 GXW327694:GXW328680 HHS327694:HHS328680 HRO327694:HRO328680 IBK327694:IBK328680 ILG327694:ILG328680 IVC327694:IVC328680 JEY327694:JEY328680 JOU327694:JOU328680 JYQ327694:JYQ328680 KIM327694:KIM328680 KSI327694:KSI328680 LCE327694:LCE328680 LMA327694:LMA328680 LVW327694:LVW328680 MFS327694:MFS328680 MPO327694:MPO328680 MZK327694:MZK328680 NJG327694:NJG328680 NTC327694:NTC328680 OCY327694:OCY328680 OMU327694:OMU328680 OWQ327694:OWQ328680 PGM327694:PGM328680 PQI327694:PQI328680 QAE327694:QAE328680 QKA327694:QKA328680 QTW327694:QTW328680 RDS327694:RDS328680 RNO327694:RNO328680 RXK327694:RXK328680 SHG327694:SHG328680 SRC327694:SRC328680 TAY327694:TAY328680 TKU327694:TKU328680 TUQ327694:TUQ328680 UEM327694:UEM328680 UOI327694:UOI328680 UYE327694:UYE328680 VIA327694:VIA328680 VRW327694:VRW328680 WBS327694:WBS328680 WLO327694:WLO328680 WVK327694:WVK328680 C393230:C394216 IY393230:IY394216 SU393230:SU394216 ACQ393230:ACQ394216 AMM393230:AMM394216 AWI393230:AWI394216 BGE393230:BGE394216 BQA393230:BQA394216 BZW393230:BZW394216 CJS393230:CJS394216 CTO393230:CTO394216 DDK393230:DDK394216 DNG393230:DNG394216 DXC393230:DXC394216 EGY393230:EGY394216 EQU393230:EQU394216 FAQ393230:FAQ394216 FKM393230:FKM394216 FUI393230:FUI394216 GEE393230:GEE394216 GOA393230:GOA394216 GXW393230:GXW394216 HHS393230:HHS394216 HRO393230:HRO394216 IBK393230:IBK394216 ILG393230:ILG394216 IVC393230:IVC394216 JEY393230:JEY394216 JOU393230:JOU394216 JYQ393230:JYQ394216 KIM393230:KIM394216 KSI393230:KSI394216 LCE393230:LCE394216 LMA393230:LMA394216 LVW393230:LVW394216 MFS393230:MFS394216 MPO393230:MPO394216 MZK393230:MZK394216 NJG393230:NJG394216 NTC393230:NTC394216 OCY393230:OCY394216 OMU393230:OMU394216 OWQ393230:OWQ394216 PGM393230:PGM394216 PQI393230:PQI394216 QAE393230:QAE394216 QKA393230:QKA394216 QTW393230:QTW394216 RDS393230:RDS394216 RNO393230:RNO394216 RXK393230:RXK394216 SHG393230:SHG394216 SRC393230:SRC394216 TAY393230:TAY394216 TKU393230:TKU394216 TUQ393230:TUQ394216 UEM393230:UEM394216 UOI393230:UOI394216 UYE393230:UYE394216 VIA393230:VIA394216 VRW393230:VRW394216 WBS393230:WBS394216 WLO393230:WLO394216 WVK393230:WVK394216 C458766:C459752 IY458766:IY459752 SU458766:SU459752 ACQ458766:ACQ459752 AMM458766:AMM459752 AWI458766:AWI459752 BGE458766:BGE459752 BQA458766:BQA459752 BZW458766:BZW459752 CJS458766:CJS459752 CTO458766:CTO459752 DDK458766:DDK459752 DNG458766:DNG459752 DXC458766:DXC459752 EGY458766:EGY459752 EQU458766:EQU459752 FAQ458766:FAQ459752 FKM458766:FKM459752 FUI458766:FUI459752 GEE458766:GEE459752 GOA458766:GOA459752 GXW458766:GXW459752 HHS458766:HHS459752 HRO458766:HRO459752 IBK458766:IBK459752 ILG458766:ILG459752 IVC458766:IVC459752 JEY458766:JEY459752 JOU458766:JOU459752 JYQ458766:JYQ459752 KIM458766:KIM459752 KSI458766:KSI459752 LCE458766:LCE459752 LMA458766:LMA459752 LVW458766:LVW459752 MFS458766:MFS459752 MPO458766:MPO459752 MZK458766:MZK459752 NJG458766:NJG459752 NTC458766:NTC459752 OCY458766:OCY459752 OMU458766:OMU459752 OWQ458766:OWQ459752 PGM458766:PGM459752 PQI458766:PQI459752 QAE458766:QAE459752 QKA458766:QKA459752 QTW458766:QTW459752 RDS458766:RDS459752 RNO458766:RNO459752 RXK458766:RXK459752 SHG458766:SHG459752 SRC458766:SRC459752 TAY458766:TAY459752 TKU458766:TKU459752 TUQ458766:TUQ459752 UEM458766:UEM459752 UOI458766:UOI459752 UYE458766:UYE459752 VIA458766:VIA459752 VRW458766:VRW459752 WBS458766:WBS459752 WLO458766:WLO459752 WVK458766:WVK459752 C524302:C525288 IY524302:IY525288 SU524302:SU525288 ACQ524302:ACQ525288 AMM524302:AMM525288 AWI524302:AWI525288 BGE524302:BGE525288 BQA524302:BQA525288 BZW524302:BZW525288 CJS524302:CJS525288 CTO524302:CTO525288 DDK524302:DDK525288 DNG524302:DNG525288 DXC524302:DXC525288 EGY524302:EGY525288 EQU524302:EQU525288 FAQ524302:FAQ525288 FKM524302:FKM525288 FUI524302:FUI525288 GEE524302:GEE525288 GOA524302:GOA525288 GXW524302:GXW525288 HHS524302:HHS525288 HRO524302:HRO525288 IBK524302:IBK525288 ILG524302:ILG525288 IVC524302:IVC525288 JEY524302:JEY525288 JOU524302:JOU525288 JYQ524302:JYQ525288 KIM524302:KIM525288 KSI524302:KSI525288 LCE524302:LCE525288 LMA524302:LMA525288 LVW524302:LVW525288 MFS524302:MFS525288 MPO524302:MPO525288 MZK524302:MZK525288 NJG524302:NJG525288 NTC524302:NTC525288 OCY524302:OCY525288 OMU524302:OMU525288 OWQ524302:OWQ525288 PGM524302:PGM525288 PQI524302:PQI525288 QAE524302:QAE525288 QKA524302:QKA525288 QTW524302:QTW525288 RDS524302:RDS525288 RNO524302:RNO525288 RXK524302:RXK525288 SHG524302:SHG525288 SRC524302:SRC525288 TAY524302:TAY525288 TKU524302:TKU525288 TUQ524302:TUQ525288 UEM524302:UEM525288 UOI524302:UOI525288 UYE524302:UYE525288 VIA524302:VIA525288 VRW524302:VRW525288 WBS524302:WBS525288 WLO524302:WLO525288 WVK524302:WVK525288 C589838:C590824 IY589838:IY590824 SU589838:SU590824 ACQ589838:ACQ590824 AMM589838:AMM590824 AWI589838:AWI590824 BGE589838:BGE590824 BQA589838:BQA590824 BZW589838:BZW590824 CJS589838:CJS590824 CTO589838:CTO590824 DDK589838:DDK590824 DNG589838:DNG590824 DXC589838:DXC590824 EGY589838:EGY590824 EQU589838:EQU590824 FAQ589838:FAQ590824 FKM589838:FKM590824 FUI589838:FUI590824 GEE589838:GEE590824 GOA589838:GOA590824 GXW589838:GXW590824 HHS589838:HHS590824 HRO589838:HRO590824 IBK589838:IBK590824 ILG589838:ILG590824 IVC589838:IVC590824 JEY589838:JEY590824 JOU589838:JOU590824 JYQ589838:JYQ590824 KIM589838:KIM590824 KSI589838:KSI590824 LCE589838:LCE590824 LMA589838:LMA590824 LVW589838:LVW590824 MFS589838:MFS590824 MPO589838:MPO590824 MZK589838:MZK590824 NJG589838:NJG590824 NTC589838:NTC590824 OCY589838:OCY590824 OMU589838:OMU590824 OWQ589838:OWQ590824 PGM589838:PGM590824 PQI589838:PQI590824 QAE589838:QAE590824 QKA589838:QKA590824 QTW589838:QTW590824 RDS589838:RDS590824 RNO589838:RNO590824 RXK589838:RXK590824 SHG589838:SHG590824 SRC589838:SRC590824 TAY589838:TAY590824 TKU589838:TKU590824 TUQ589838:TUQ590824 UEM589838:UEM590824 UOI589838:UOI590824 UYE589838:UYE590824 VIA589838:VIA590824 VRW589838:VRW590824 WBS589838:WBS590824 WLO589838:WLO590824 WVK589838:WVK590824 C655374:C656360 IY655374:IY656360 SU655374:SU656360 ACQ655374:ACQ656360 AMM655374:AMM656360 AWI655374:AWI656360 BGE655374:BGE656360 BQA655374:BQA656360 BZW655374:BZW656360 CJS655374:CJS656360 CTO655374:CTO656360 DDK655374:DDK656360 DNG655374:DNG656360 DXC655374:DXC656360 EGY655374:EGY656360 EQU655374:EQU656360 FAQ655374:FAQ656360 FKM655374:FKM656360 FUI655374:FUI656360 GEE655374:GEE656360 GOA655374:GOA656360 GXW655374:GXW656360 HHS655374:HHS656360 HRO655374:HRO656360 IBK655374:IBK656360 ILG655374:ILG656360 IVC655374:IVC656360 JEY655374:JEY656360 JOU655374:JOU656360 JYQ655374:JYQ656360 KIM655374:KIM656360 KSI655374:KSI656360 LCE655374:LCE656360 LMA655374:LMA656360 LVW655374:LVW656360 MFS655374:MFS656360 MPO655374:MPO656360 MZK655374:MZK656360 NJG655374:NJG656360 NTC655374:NTC656360 OCY655374:OCY656360 OMU655374:OMU656360 OWQ655374:OWQ656360 PGM655374:PGM656360 PQI655374:PQI656360 QAE655374:QAE656360 QKA655374:QKA656360 QTW655374:QTW656360 RDS655374:RDS656360 RNO655374:RNO656360 RXK655374:RXK656360 SHG655374:SHG656360 SRC655374:SRC656360 TAY655374:TAY656360 TKU655374:TKU656360 TUQ655374:TUQ656360 UEM655374:UEM656360 UOI655374:UOI656360 UYE655374:UYE656360 VIA655374:VIA656360 VRW655374:VRW656360 WBS655374:WBS656360 WLO655374:WLO656360 WVK655374:WVK656360 C720910:C721896 IY720910:IY721896 SU720910:SU721896 ACQ720910:ACQ721896 AMM720910:AMM721896 AWI720910:AWI721896 BGE720910:BGE721896 BQA720910:BQA721896 BZW720910:BZW721896 CJS720910:CJS721896 CTO720910:CTO721896 DDK720910:DDK721896 DNG720910:DNG721896 DXC720910:DXC721896 EGY720910:EGY721896 EQU720910:EQU721896 FAQ720910:FAQ721896 FKM720910:FKM721896 FUI720910:FUI721896 GEE720910:GEE721896 GOA720910:GOA721896 GXW720910:GXW721896 HHS720910:HHS721896 HRO720910:HRO721896 IBK720910:IBK721896 ILG720910:ILG721896 IVC720910:IVC721896 JEY720910:JEY721896 JOU720910:JOU721896 JYQ720910:JYQ721896 KIM720910:KIM721896 KSI720910:KSI721896 LCE720910:LCE721896 LMA720910:LMA721896 LVW720910:LVW721896 MFS720910:MFS721896 MPO720910:MPO721896 MZK720910:MZK721896 NJG720910:NJG721896 NTC720910:NTC721896 OCY720910:OCY721896 OMU720910:OMU721896 OWQ720910:OWQ721896 PGM720910:PGM721896 PQI720910:PQI721896 QAE720910:QAE721896 QKA720910:QKA721896 QTW720910:QTW721896 RDS720910:RDS721896 RNO720910:RNO721896 RXK720910:RXK721896 SHG720910:SHG721896 SRC720910:SRC721896 TAY720910:TAY721896 TKU720910:TKU721896 TUQ720910:TUQ721896 UEM720910:UEM721896 UOI720910:UOI721896 UYE720910:UYE721896 VIA720910:VIA721896 VRW720910:VRW721896 WBS720910:WBS721896 WLO720910:WLO721896 WVK720910:WVK721896 C786446:C787432 IY786446:IY787432 SU786446:SU787432 ACQ786446:ACQ787432 AMM786446:AMM787432 AWI786446:AWI787432 BGE786446:BGE787432 BQA786446:BQA787432 BZW786446:BZW787432 CJS786446:CJS787432 CTO786446:CTO787432 DDK786446:DDK787432 DNG786446:DNG787432 DXC786446:DXC787432 EGY786446:EGY787432 EQU786446:EQU787432 FAQ786446:FAQ787432 FKM786446:FKM787432 FUI786446:FUI787432 GEE786446:GEE787432 GOA786446:GOA787432 GXW786446:GXW787432 HHS786446:HHS787432 HRO786446:HRO787432 IBK786446:IBK787432 ILG786446:ILG787432 IVC786446:IVC787432 JEY786446:JEY787432 JOU786446:JOU787432 JYQ786446:JYQ787432 KIM786446:KIM787432 KSI786446:KSI787432 LCE786446:LCE787432 LMA786446:LMA787432 LVW786446:LVW787432 MFS786446:MFS787432 MPO786446:MPO787432 MZK786446:MZK787432 NJG786446:NJG787432 NTC786446:NTC787432 OCY786446:OCY787432 OMU786446:OMU787432 OWQ786446:OWQ787432 PGM786446:PGM787432 PQI786446:PQI787432 QAE786446:QAE787432 QKA786446:QKA787432 QTW786446:QTW787432 RDS786446:RDS787432 RNO786446:RNO787432 RXK786446:RXK787432 SHG786446:SHG787432 SRC786446:SRC787432 TAY786446:TAY787432 TKU786446:TKU787432 TUQ786446:TUQ787432 UEM786446:UEM787432 UOI786446:UOI787432 UYE786446:UYE787432 VIA786446:VIA787432 VRW786446:VRW787432 WBS786446:WBS787432 WLO786446:WLO787432 WVK786446:WVK787432 C851982:C852968 IY851982:IY852968 SU851982:SU852968 ACQ851982:ACQ852968 AMM851982:AMM852968 AWI851982:AWI852968 BGE851982:BGE852968 BQA851982:BQA852968 BZW851982:BZW852968 CJS851982:CJS852968 CTO851982:CTO852968 DDK851982:DDK852968 DNG851982:DNG852968 DXC851982:DXC852968 EGY851982:EGY852968 EQU851982:EQU852968 FAQ851982:FAQ852968 FKM851982:FKM852968 FUI851982:FUI852968 GEE851982:GEE852968 GOA851982:GOA852968 GXW851982:GXW852968 HHS851982:HHS852968 HRO851982:HRO852968 IBK851982:IBK852968 ILG851982:ILG852968 IVC851982:IVC852968 JEY851982:JEY852968 JOU851982:JOU852968 JYQ851982:JYQ852968 KIM851982:KIM852968 KSI851982:KSI852968 LCE851982:LCE852968 LMA851982:LMA852968 LVW851982:LVW852968 MFS851982:MFS852968 MPO851982:MPO852968 MZK851982:MZK852968 NJG851982:NJG852968 NTC851982:NTC852968 OCY851982:OCY852968 OMU851982:OMU852968 OWQ851982:OWQ852968 PGM851982:PGM852968 PQI851982:PQI852968 QAE851982:QAE852968 QKA851982:QKA852968 QTW851982:QTW852968 RDS851982:RDS852968 RNO851982:RNO852968 RXK851982:RXK852968 SHG851982:SHG852968 SRC851982:SRC852968 TAY851982:TAY852968 TKU851982:TKU852968 TUQ851982:TUQ852968 UEM851982:UEM852968 UOI851982:UOI852968 UYE851982:UYE852968 VIA851982:VIA852968 VRW851982:VRW852968 WBS851982:WBS852968 WLO851982:WLO852968 WVK851982:WVK852968 C917518:C918504 IY917518:IY918504 SU917518:SU918504 ACQ917518:ACQ918504 AMM917518:AMM918504 AWI917518:AWI918504 BGE917518:BGE918504 BQA917518:BQA918504 BZW917518:BZW918504 CJS917518:CJS918504 CTO917518:CTO918504 DDK917518:DDK918504 DNG917518:DNG918504 DXC917518:DXC918504 EGY917518:EGY918504 EQU917518:EQU918504 FAQ917518:FAQ918504 FKM917518:FKM918504 FUI917518:FUI918504 GEE917518:GEE918504 GOA917518:GOA918504 GXW917518:GXW918504 HHS917518:HHS918504 HRO917518:HRO918504 IBK917518:IBK918504 ILG917518:ILG918504 IVC917518:IVC918504 JEY917518:JEY918504 JOU917518:JOU918504 JYQ917518:JYQ918504 KIM917518:KIM918504 KSI917518:KSI918504 LCE917518:LCE918504 LMA917518:LMA918504 LVW917518:LVW918504 MFS917518:MFS918504 MPO917518:MPO918504 MZK917518:MZK918504 NJG917518:NJG918504 NTC917518:NTC918504 OCY917518:OCY918504 OMU917518:OMU918504 OWQ917518:OWQ918504 PGM917518:PGM918504 PQI917518:PQI918504 QAE917518:QAE918504 QKA917518:QKA918504 QTW917518:QTW918504 RDS917518:RDS918504 RNO917518:RNO918504 RXK917518:RXK918504 SHG917518:SHG918504 SRC917518:SRC918504 TAY917518:TAY918504 TKU917518:TKU918504 TUQ917518:TUQ918504 UEM917518:UEM918504 UOI917518:UOI918504 UYE917518:UYE918504 VIA917518:VIA918504 VRW917518:VRW918504 WBS917518:WBS918504 WLO917518:WLO918504 WVK917518:WVK918504 C983054:C984040 IY983054:IY984040 SU983054:SU984040 ACQ983054:ACQ984040 AMM983054:AMM984040 AWI983054:AWI984040 BGE983054:BGE984040 BQA983054:BQA984040 BZW983054:BZW984040 CJS983054:CJS984040 CTO983054:CTO984040 DDK983054:DDK984040 DNG983054:DNG984040 DXC983054:DXC984040 EGY983054:EGY984040 EQU983054:EQU984040 FAQ983054:FAQ984040 FKM983054:FKM984040 FUI983054:FUI984040 GEE983054:GEE984040 GOA983054:GOA984040 GXW983054:GXW984040 HHS983054:HHS984040 HRO983054:HRO984040 IBK983054:IBK984040 ILG983054:ILG984040 IVC983054:IVC984040 JEY983054:JEY984040 JOU983054:JOU984040 JYQ983054:JYQ984040 KIM983054:KIM984040 KSI983054:KSI984040 LCE983054:LCE984040 LMA983054:LMA984040 LVW983054:LVW984040 MFS983054:MFS984040 MPO983054:MPO984040 MZK983054:MZK984040 NJG983054:NJG984040 NTC983054:NTC984040 OCY983054:OCY984040 OMU983054:OMU984040 OWQ983054:OWQ984040 PGM983054:PGM984040 PQI983054:PQI984040 QAE983054:QAE984040 QKA983054:QKA984040 QTW983054:QTW984040 RDS983054:RDS984040 RNO983054:RNO984040 RXK983054:RXK984040 SHG983054:SHG984040 SRC983054:SRC984040 TAY983054:TAY984040 TKU983054:TKU984040 TUQ983054:TUQ984040 UEM983054:UEM984040 UOI983054:UOI984040 UYE983054:UYE984040 VIA983054:VIA984040 VRW983054:VRW984040 WBS983054:WBS984040 WLO983054:WLO984040 C14:C2000">
      <formula1>"小,中"</formula1>
    </dataValidation>
    <dataValidation type="list" allowBlank="1" showInputMessage="1" showErrorMessage="1" prompt="学年の数字" sqref="WVL983054:WVL984040 IZ14:IZ1000 SV14:SV1000 ACR14:ACR1000 AMN14:AMN1000 AWJ14:AWJ1000 BGF14:BGF1000 BQB14:BQB1000 BZX14:BZX1000 CJT14:CJT1000 CTP14:CTP1000 DDL14:DDL1000 DNH14:DNH1000 DXD14:DXD1000 EGZ14:EGZ1000 EQV14:EQV1000 FAR14:FAR1000 FKN14:FKN1000 FUJ14:FUJ1000 GEF14:GEF1000 GOB14:GOB1000 GXX14:GXX1000 HHT14:HHT1000 HRP14:HRP1000 IBL14:IBL1000 ILH14:ILH1000 IVD14:IVD1000 JEZ14:JEZ1000 JOV14:JOV1000 JYR14:JYR1000 KIN14:KIN1000 KSJ14:KSJ1000 LCF14:LCF1000 LMB14:LMB1000 LVX14:LVX1000 MFT14:MFT1000 MPP14:MPP1000 MZL14:MZL1000 NJH14:NJH1000 NTD14:NTD1000 OCZ14:OCZ1000 OMV14:OMV1000 OWR14:OWR1000 PGN14:PGN1000 PQJ14:PQJ1000 QAF14:QAF1000 QKB14:QKB1000 QTX14:QTX1000 RDT14:RDT1000 RNP14:RNP1000 RXL14:RXL1000 SHH14:SHH1000 SRD14:SRD1000 TAZ14:TAZ1000 TKV14:TKV1000 TUR14:TUR1000 UEN14:UEN1000 UOJ14:UOJ1000 UYF14:UYF1000 VIB14:VIB1000 VRX14:VRX1000 WBT14:WBT1000 WLP14:WLP1000 WVL14:WVL1000 D65550:D66536 IZ65550:IZ66536 SV65550:SV66536 ACR65550:ACR66536 AMN65550:AMN66536 AWJ65550:AWJ66536 BGF65550:BGF66536 BQB65550:BQB66536 BZX65550:BZX66536 CJT65550:CJT66536 CTP65550:CTP66536 DDL65550:DDL66536 DNH65550:DNH66536 DXD65550:DXD66536 EGZ65550:EGZ66536 EQV65550:EQV66536 FAR65550:FAR66536 FKN65550:FKN66536 FUJ65550:FUJ66536 GEF65550:GEF66536 GOB65550:GOB66536 GXX65550:GXX66536 HHT65550:HHT66536 HRP65550:HRP66536 IBL65550:IBL66536 ILH65550:ILH66536 IVD65550:IVD66536 JEZ65550:JEZ66536 JOV65550:JOV66536 JYR65550:JYR66536 KIN65550:KIN66536 KSJ65550:KSJ66536 LCF65550:LCF66536 LMB65550:LMB66536 LVX65550:LVX66536 MFT65550:MFT66536 MPP65550:MPP66536 MZL65550:MZL66536 NJH65550:NJH66536 NTD65550:NTD66536 OCZ65550:OCZ66536 OMV65550:OMV66536 OWR65550:OWR66536 PGN65550:PGN66536 PQJ65550:PQJ66536 QAF65550:QAF66536 QKB65550:QKB66536 QTX65550:QTX66536 RDT65550:RDT66536 RNP65550:RNP66536 RXL65550:RXL66536 SHH65550:SHH66536 SRD65550:SRD66536 TAZ65550:TAZ66536 TKV65550:TKV66536 TUR65550:TUR66536 UEN65550:UEN66536 UOJ65550:UOJ66536 UYF65550:UYF66536 VIB65550:VIB66536 VRX65550:VRX66536 WBT65550:WBT66536 WLP65550:WLP66536 WVL65550:WVL66536 D131086:D132072 IZ131086:IZ132072 SV131086:SV132072 ACR131086:ACR132072 AMN131086:AMN132072 AWJ131086:AWJ132072 BGF131086:BGF132072 BQB131086:BQB132072 BZX131086:BZX132072 CJT131086:CJT132072 CTP131086:CTP132072 DDL131086:DDL132072 DNH131086:DNH132072 DXD131086:DXD132072 EGZ131086:EGZ132072 EQV131086:EQV132072 FAR131086:FAR132072 FKN131086:FKN132072 FUJ131086:FUJ132072 GEF131086:GEF132072 GOB131086:GOB132072 GXX131086:GXX132072 HHT131086:HHT132072 HRP131086:HRP132072 IBL131086:IBL132072 ILH131086:ILH132072 IVD131086:IVD132072 JEZ131086:JEZ132072 JOV131086:JOV132072 JYR131086:JYR132072 KIN131086:KIN132072 KSJ131086:KSJ132072 LCF131086:LCF132072 LMB131086:LMB132072 LVX131086:LVX132072 MFT131086:MFT132072 MPP131086:MPP132072 MZL131086:MZL132072 NJH131086:NJH132072 NTD131086:NTD132072 OCZ131086:OCZ132072 OMV131086:OMV132072 OWR131086:OWR132072 PGN131086:PGN132072 PQJ131086:PQJ132072 QAF131086:QAF132072 QKB131086:QKB132072 QTX131086:QTX132072 RDT131086:RDT132072 RNP131086:RNP132072 RXL131086:RXL132072 SHH131086:SHH132072 SRD131086:SRD132072 TAZ131086:TAZ132072 TKV131086:TKV132072 TUR131086:TUR132072 UEN131086:UEN132072 UOJ131086:UOJ132072 UYF131086:UYF132072 VIB131086:VIB132072 VRX131086:VRX132072 WBT131086:WBT132072 WLP131086:WLP132072 WVL131086:WVL132072 D196622:D197608 IZ196622:IZ197608 SV196622:SV197608 ACR196622:ACR197608 AMN196622:AMN197608 AWJ196622:AWJ197608 BGF196622:BGF197608 BQB196622:BQB197608 BZX196622:BZX197608 CJT196622:CJT197608 CTP196622:CTP197608 DDL196622:DDL197608 DNH196622:DNH197608 DXD196622:DXD197608 EGZ196622:EGZ197608 EQV196622:EQV197608 FAR196622:FAR197608 FKN196622:FKN197608 FUJ196622:FUJ197608 GEF196622:GEF197608 GOB196622:GOB197608 GXX196622:GXX197608 HHT196622:HHT197608 HRP196622:HRP197608 IBL196622:IBL197608 ILH196622:ILH197608 IVD196622:IVD197608 JEZ196622:JEZ197608 JOV196622:JOV197608 JYR196622:JYR197608 KIN196622:KIN197608 KSJ196622:KSJ197608 LCF196622:LCF197608 LMB196622:LMB197608 LVX196622:LVX197608 MFT196622:MFT197608 MPP196622:MPP197608 MZL196622:MZL197608 NJH196622:NJH197608 NTD196622:NTD197608 OCZ196622:OCZ197608 OMV196622:OMV197608 OWR196622:OWR197608 PGN196622:PGN197608 PQJ196622:PQJ197608 QAF196622:QAF197608 QKB196622:QKB197608 QTX196622:QTX197608 RDT196622:RDT197608 RNP196622:RNP197608 RXL196622:RXL197608 SHH196622:SHH197608 SRD196622:SRD197608 TAZ196622:TAZ197608 TKV196622:TKV197608 TUR196622:TUR197608 UEN196622:UEN197608 UOJ196622:UOJ197608 UYF196622:UYF197608 VIB196622:VIB197608 VRX196622:VRX197608 WBT196622:WBT197608 WLP196622:WLP197608 WVL196622:WVL197608 D262158:D263144 IZ262158:IZ263144 SV262158:SV263144 ACR262158:ACR263144 AMN262158:AMN263144 AWJ262158:AWJ263144 BGF262158:BGF263144 BQB262158:BQB263144 BZX262158:BZX263144 CJT262158:CJT263144 CTP262158:CTP263144 DDL262158:DDL263144 DNH262158:DNH263144 DXD262158:DXD263144 EGZ262158:EGZ263144 EQV262158:EQV263144 FAR262158:FAR263144 FKN262158:FKN263144 FUJ262158:FUJ263144 GEF262158:GEF263144 GOB262158:GOB263144 GXX262158:GXX263144 HHT262158:HHT263144 HRP262158:HRP263144 IBL262158:IBL263144 ILH262158:ILH263144 IVD262158:IVD263144 JEZ262158:JEZ263144 JOV262158:JOV263144 JYR262158:JYR263144 KIN262158:KIN263144 KSJ262158:KSJ263144 LCF262158:LCF263144 LMB262158:LMB263144 LVX262158:LVX263144 MFT262158:MFT263144 MPP262158:MPP263144 MZL262158:MZL263144 NJH262158:NJH263144 NTD262158:NTD263144 OCZ262158:OCZ263144 OMV262158:OMV263144 OWR262158:OWR263144 PGN262158:PGN263144 PQJ262158:PQJ263144 QAF262158:QAF263144 QKB262158:QKB263144 QTX262158:QTX263144 RDT262158:RDT263144 RNP262158:RNP263144 RXL262158:RXL263144 SHH262158:SHH263144 SRD262158:SRD263144 TAZ262158:TAZ263144 TKV262158:TKV263144 TUR262158:TUR263144 UEN262158:UEN263144 UOJ262158:UOJ263144 UYF262158:UYF263144 VIB262158:VIB263144 VRX262158:VRX263144 WBT262158:WBT263144 WLP262158:WLP263144 WVL262158:WVL263144 D327694:D328680 IZ327694:IZ328680 SV327694:SV328680 ACR327694:ACR328680 AMN327694:AMN328680 AWJ327694:AWJ328680 BGF327694:BGF328680 BQB327694:BQB328680 BZX327694:BZX328680 CJT327694:CJT328680 CTP327694:CTP328680 DDL327694:DDL328680 DNH327694:DNH328680 DXD327694:DXD328680 EGZ327694:EGZ328680 EQV327694:EQV328680 FAR327694:FAR328680 FKN327694:FKN328680 FUJ327694:FUJ328680 GEF327694:GEF328680 GOB327694:GOB328680 GXX327694:GXX328680 HHT327694:HHT328680 HRP327694:HRP328680 IBL327694:IBL328680 ILH327694:ILH328680 IVD327694:IVD328680 JEZ327694:JEZ328680 JOV327694:JOV328680 JYR327694:JYR328680 KIN327694:KIN328680 KSJ327694:KSJ328680 LCF327694:LCF328680 LMB327694:LMB328680 LVX327694:LVX328680 MFT327694:MFT328680 MPP327694:MPP328680 MZL327694:MZL328680 NJH327694:NJH328680 NTD327694:NTD328680 OCZ327694:OCZ328680 OMV327694:OMV328680 OWR327694:OWR328680 PGN327694:PGN328680 PQJ327694:PQJ328680 QAF327694:QAF328680 QKB327694:QKB328680 QTX327694:QTX328680 RDT327694:RDT328680 RNP327694:RNP328680 RXL327694:RXL328680 SHH327694:SHH328680 SRD327694:SRD328680 TAZ327694:TAZ328680 TKV327694:TKV328680 TUR327694:TUR328680 UEN327694:UEN328680 UOJ327694:UOJ328680 UYF327694:UYF328680 VIB327694:VIB328680 VRX327694:VRX328680 WBT327694:WBT328680 WLP327694:WLP328680 WVL327694:WVL328680 D393230:D394216 IZ393230:IZ394216 SV393230:SV394216 ACR393230:ACR394216 AMN393230:AMN394216 AWJ393230:AWJ394216 BGF393230:BGF394216 BQB393230:BQB394216 BZX393230:BZX394216 CJT393230:CJT394216 CTP393230:CTP394216 DDL393230:DDL394216 DNH393230:DNH394216 DXD393230:DXD394216 EGZ393230:EGZ394216 EQV393230:EQV394216 FAR393230:FAR394216 FKN393230:FKN394216 FUJ393230:FUJ394216 GEF393230:GEF394216 GOB393230:GOB394216 GXX393230:GXX394216 HHT393230:HHT394216 HRP393230:HRP394216 IBL393230:IBL394216 ILH393230:ILH394216 IVD393230:IVD394216 JEZ393230:JEZ394216 JOV393230:JOV394216 JYR393230:JYR394216 KIN393230:KIN394216 KSJ393230:KSJ394216 LCF393230:LCF394216 LMB393230:LMB394216 LVX393230:LVX394216 MFT393230:MFT394216 MPP393230:MPP394216 MZL393230:MZL394216 NJH393230:NJH394216 NTD393230:NTD394216 OCZ393230:OCZ394216 OMV393230:OMV394216 OWR393230:OWR394216 PGN393230:PGN394216 PQJ393230:PQJ394216 QAF393230:QAF394216 QKB393230:QKB394216 QTX393230:QTX394216 RDT393230:RDT394216 RNP393230:RNP394216 RXL393230:RXL394216 SHH393230:SHH394216 SRD393230:SRD394216 TAZ393230:TAZ394216 TKV393230:TKV394216 TUR393230:TUR394216 UEN393230:UEN394216 UOJ393230:UOJ394216 UYF393230:UYF394216 VIB393230:VIB394216 VRX393230:VRX394216 WBT393230:WBT394216 WLP393230:WLP394216 WVL393230:WVL394216 D458766:D459752 IZ458766:IZ459752 SV458766:SV459752 ACR458766:ACR459752 AMN458766:AMN459752 AWJ458766:AWJ459752 BGF458766:BGF459752 BQB458766:BQB459752 BZX458766:BZX459752 CJT458766:CJT459752 CTP458766:CTP459752 DDL458766:DDL459752 DNH458766:DNH459752 DXD458766:DXD459752 EGZ458766:EGZ459752 EQV458766:EQV459752 FAR458766:FAR459752 FKN458766:FKN459752 FUJ458766:FUJ459752 GEF458766:GEF459752 GOB458766:GOB459752 GXX458766:GXX459752 HHT458766:HHT459752 HRP458766:HRP459752 IBL458766:IBL459752 ILH458766:ILH459752 IVD458766:IVD459752 JEZ458766:JEZ459752 JOV458766:JOV459752 JYR458766:JYR459752 KIN458766:KIN459752 KSJ458766:KSJ459752 LCF458766:LCF459752 LMB458766:LMB459752 LVX458766:LVX459752 MFT458766:MFT459752 MPP458766:MPP459752 MZL458766:MZL459752 NJH458766:NJH459752 NTD458766:NTD459752 OCZ458766:OCZ459752 OMV458766:OMV459752 OWR458766:OWR459752 PGN458766:PGN459752 PQJ458766:PQJ459752 QAF458766:QAF459752 QKB458766:QKB459752 QTX458766:QTX459752 RDT458766:RDT459752 RNP458766:RNP459752 RXL458766:RXL459752 SHH458766:SHH459752 SRD458766:SRD459752 TAZ458766:TAZ459752 TKV458766:TKV459752 TUR458766:TUR459752 UEN458766:UEN459752 UOJ458766:UOJ459752 UYF458766:UYF459752 VIB458766:VIB459752 VRX458766:VRX459752 WBT458766:WBT459752 WLP458766:WLP459752 WVL458766:WVL459752 D524302:D525288 IZ524302:IZ525288 SV524302:SV525288 ACR524302:ACR525288 AMN524302:AMN525288 AWJ524302:AWJ525288 BGF524302:BGF525288 BQB524302:BQB525288 BZX524302:BZX525288 CJT524302:CJT525288 CTP524302:CTP525288 DDL524302:DDL525288 DNH524302:DNH525288 DXD524302:DXD525288 EGZ524302:EGZ525288 EQV524302:EQV525288 FAR524302:FAR525288 FKN524302:FKN525288 FUJ524302:FUJ525288 GEF524302:GEF525288 GOB524302:GOB525288 GXX524302:GXX525288 HHT524302:HHT525288 HRP524302:HRP525288 IBL524302:IBL525288 ILH524302:ILH525288 IVD524302:IVD525288 JEZ524302:JEZ525288 JOV524302:JOV525288 JYR524302:JYR525288 KIN524302:KIN525288 KSJ524302:KSJ525288 LCF524302:LCF525288 LMB524302:LMB525288 LVX524302:LVX525288 MFT524302:MFT525288 MPP524302:MPP525288 MZL524302:MZL525288 NJH524302:NJH525288 NTD524302:NTD525288 OCZ524302:OCZ525288 OMV524302:OMV525288 OWR524302:OWR525288 PGN524302:PGN525288 PQJ524302:PQJ525288 QAF524302:QAF525288 QKB524302:QKB525288 QTX524302:QTX525288 RDT524302:RDT525288 RNP524302:RNP525288 RXL524302:RXL525288 SHH524302:SHH525288 SRD524302:SRD525288 TAZ524302:TAZ525288 TKV524302:TKV525288 TUR524302:TUR525288 UEN524302:UEN525288 UOJ524302:UOJ525288 UYF524302:UYF525288 VIB524302:VIB525288 VRX524302:VRX525288 WBT524302:WBT525288 WLP524302:WLP525288 WVL524302:WVL525288 D589838:D590824 IZ589838:IZ590824 SV589838:SV590824 ACR589838:ACR590824 AMN589838:AMN590824 AWJ589838:AWJ590824 BGF589838:BGF590824 BQB589838:BQB590824 BZX589838:BZX590824 CJT589838:CJT590824 CTP589838:CTP590824 DDL589838:DDL590824 DNH589838:DNH590824 DXD589838:DXD590824 EGZ589838:EGZ590824 EQV589838:EQV590824 FAR589838:FAR590824 FKN589838:FKN590824 FUJ589838:FUJ590824 GEF589838:GEF590824 GOB589838:GOB590824 GXX589838:GXX590824 HHT589838:HHT590824 HRP589838:HRP590824 IBL589838:IBL590824 ILH589838:ILH590824 IVD589838:IVD590824 JEZ589838:JEZ590824 JOV589838:JOV590824 JYR589838:JYR590824 KIN589838:KIN590824 KSJ589838:KSJ590824 LCF589838:LCF590824 LMB589838:LMB590824 LVX589838:LVX590824 MFT589838:MFT590824 MPP589838:MPP590824 MZL589838:MZL590824 NJH589838:NJH590824 NTD589838:NTD590824 OCZ589838:OCZ590824 OMV589838:OMV590824 OWR589838:OWR590824 PGN589838:PGN590824 PQJ589838:PQJ590824 QAF589838:QAF590824 QKB589838:QKB590824 QTX589838:QTX590824 RDT589838:RDT590824 RNP589838:RNP590824 RXL589838:RXL590824 SHH589838:SHH590824 SRD589838:SRD590824 TAZ589838:TAZ590824 TKV589838:TKV590824 TUR589838:TUR590824 UEN589838:UEN590824 UOJ589838:UOJ590824 UYF589838:UYF590824 VIB589838:VIB590824 VRX589838:VRX590824 WBT589838:WBT590824 WLP589838:WLP590824 WVL589838:WVL590824 D655374:D656360 IZ655374:IZ656360 SV655374:SV656360 ACR655374:ACR656360 AMN655374:AMN656360 AWJ655374:AWJ656360 BGF655374:BGF656360 BQB655374:BQB656360 BZX655374:BZX656360 CJT655374:CJT656360 CTP655374:CTP656360 DDL655374:DDL656360 DNH655374:DNH656360 DXD655374:DXD656360 EGZ655374:EGZ656360 EQV655374:EQV656360 FAR655374:FAR656360 FKN655374:FKN656360 FUJ655374:FUJ656360 GEF655374:GEF656360 GOB655374:GOB656360 GXX655374:GXX656360 HHT655374:HHT656360 HRP655374:HRP656360 IBL655374:IBL656360 ILH655374:ILH656360 IVD655374:IVD656360 JEZ655374:JEZ656360 JOV655374:JOV656360 JYR655374:JYR656360 KIN655374:KIN656360 KSJ655374:KSJ656360 LCF655374:LCF656360 LMB655374:LMB656360 LVX655374:LVX656360 MFT655374:MFT656360 MPP655374:MPP656360 MZL655374:MZL656360 NJH655374:NJH656360 NTD655374:NTD656360 OCZ655374:OCZ656360 OMV655374:OMV656360 OWR655374:OWR656360 PGN655374:PGN656360 PQJ655374:PQJ656360 QAF655374:QAF656360 QKB655374:QKB656360 QTX655374:QTX656360 RDT655374:RDT656360 RNP655374:RNP656360 RXL655374:RXL656360 SHH655374:SHH656360 SRD655374:SRD656360 TAZ655374:TAZ656360 TKV655374:TKV656360 TUR655374:TUR656360 UEN655374:UEN656360 UOJ655374:UOJ656360 UYF655374:UYF656360 VIB655374:VIB656360 VRX655374:VRX656360 WBT655374:WBT656360 WLP655374:WLP656360 WVL655374:WVL656360 D720910:D721896 IZ720910:IZ721896 SV720910:SV721896 ACR720910:ACR721896 AMN720910:AMN721896 AWJ720910:AWJ721896 BGF720910:BGF721896 BQB720910:BQB721896 BZX720910:BZX721896 CJT720910:CJT721896 CTP720910:CTP721896 DDL720910:DDL721896 DNH720910:DNH721896 DXD720910:DXD721896 EGZ720910:EGZ721896 EQV720910:EQV721896 FAR720910:FAR721896 FKN720910:FKN721896 FUJ720910:FUJ721896 GEF720910:GEF721896 GOB720910:GOB721896 GXX720910:GXX721896 HHT720910:HHT721896 HRP720910:HRP721896 IBL720910:IBL721896 ILH720910:ILH721896 IVD720910:IVD721896 JEZ720910:JEZ721896 JOV720910:JOV721896 JYR720910:JYR721896 KIN720910:KIN721896 KSJ720910:KSJ721896 LCF720910:LCF721896 LMB720910:LMB721896 LVX720910:LVX721896 MFT720910:MFT721896 MPP720910:MPP721896 MZL720910:MZL721896 NJH720910:NJH721896 NTD720910:NTD721896 OCZ720910:OCZ721896 OMV720910:OMV721896 OWR720910:OWR721896 PGN720910:PGN721896 PQJ720910:PQJ721896 QAF720910:QAF721896 QKB720910:QKB721896 QTX720910:QTX721896 RDT720910:RDT721896 RNP720910:RNP721896 RXL720910:RXL721896 SHH720910:SHH721896 SRD720910:SRD721896 TAZ720910:TAZ721896 TKV720910:TKV721896 TUR720910:TUR721896 UEN720910:UEN721896 UOJ720910:UOJ721896 UYF720910:UYF721896 VIB720910:VIB721896 VRX720910:VRX721896 WBT720910:WBT721896 WLP720910:WLP721896 WVL720910:WVL721896 D786446:D787432 IZ786446:IZ787432 SV786446:SV787432 ACR786446:ACR787432 AMN786446:AMN787432 AWJ786446:AWJ787432 BGF786446:BGF787432 BQB786446:BQB787432 BZX786446:BZX787432 CJT786446:CJT787432 CTP786446:CTP787432 DDL786446:DDL787432 DNH786446:DNH787432 DXD786446:DXD787432 EGZ786446:EGZ787432 EQV786446:EQV787432 FAR786446:FAR787432 FKN786446:FKN787432 FUJ786446:FUJ787432 GEF786446:GEF787432 GOB786446:GOB787432 GXX786446:GXX787432 HHT786446:HHT787432 HRP786446:HRP787432 IBL786446:IBL787432 ILH786446:ILH787432 IVD786446:IVD787432 JEZ786446:JEZ787432 JOV786446:JOV787432 JYR786446:JYR787432 KIN786446:KIN787432 KSJ786446:KSJ787432 LCF786446:LCF787432 LMB786446:LMB787432 LVX786446:LVX787432 MFT786446:MFT787432 MPP786446:MPP787432 MZL786446:MZL787432 NJH786446:NJH787432 NTD786446:NTD787432 OCZ786446:OCZ787432 OMV786446:OMV787432 OWR786446:OWR787432 PGN786446:PGN787432 PQJ786446:PQJ787432 QAF786446:QAF787432 QKB786446:QKB787432 QTX786446:QTX787432 RDT786446:RDT787432 RNP786446:RNP787432 RXL786446:RXL787432 SHH786446:SHH787432 SRD786446:SRD787432 TAZ786446:TAZ787432 TKV786446:TKV787432 TUR786446:TUR787432 UEN786446:UEN787432 UOJ786446:UOJ787432 UYF786446:UYF787432 VIB786446:VIB787432 VRX786446:VRX787432 WBT786446:WBT787432 WLP786446:WLP787432 WVL786446:WVL787432 D851982:D852968 IZ851982:IZ852968 SV851982:SV852968 ACR851982:ACR852968 AMN851982:AMN852968 AWJ851982:AWJ852968 BGF851982:BGF852968 BQB851982:BQB852968 BZX851982:BZX852968 CJT851982:CJT852968 CTP851982:CTP852968 DDL851982:DDL852968 DNH851982:DNH852968 DXD851982:DXD852968 EGZ851982:EGZ852968 EQV851982:EQV852968 FAR851982:FAR852968 FKN851982:FKN852968 FUJ851982:FUJ852968 GEF851982:GEF852968 GOB851982:GOB852968 GXX851982:GXX852968 HHT851982:HHT852968 HRP851982:HRP852968 IBL851982:IBL852968 ILH851982:ILH852968 IVD851982:IVD852968 JEZ851982:JEZ852968 JOV851982:JOV852968 JYR851982:JYR852968 KIN851982:KIN852968 KSJ851982:KSJ852968 LCF851982:LCF852968 LMB851982:LMB852968 LVX851982:LVX852968 MFT851982:MFT852968 MPP851982:MPP852968 MZL851982:MZL852968 NJH851982:NJH852968 NTD851982:NTD852968 OCZ851982:OCZ852968 OMV851982:OMV852968 OWR851982:OWR852968 PGN851982:PGN852968 PQJ851982:PQJ852968 QAF851982:QAF852968 QKB851982:QKB852968 QTX851982:QTX852968 RDT851982:RDT852968 RNP851982:RNP852968 RXL851982:RXL852968 SHH851982:SHH852968 SRD851982:SRD852968 TAZ851982:TAZ852968 TKV851982:TKV852968 TUR851982:TUR852968 UEN851982:UEN852968 UOJ851982:UOJ852968 UYF851982:UYF852968 VIB851982:VIB852968 VRX851982:VRX852968 WBT851982:WBT852968 WLP851982:WLP852968 WVL851982:WVL852968 D917518:D918504 IZ917518:IZ918504 SV917518:SV918504 ACR917518:ACR918504 AMN917518:AMN918504 AWJ917518:AWJ918504 BGF917518:BGF918504 BQB917518:BQB918504 BZX917518:BZX918504 CJT917518:CJT918504 CTP917518:CTP918504 DDL917518:DDL918504 DNH917518:DNH918504 DXD917518:DXD918504 EGZ917518:EGZ918504 EQV917518:EQV918504 FAR917518:FAR918504 FKN917518:FKN918504 FUJ917518:FUJ918504 GEF917518:GEF918504 GOB917518:GOB918504 GXX917518:GXX918504 HHT917518:HHT918504 HRP917518:HRP918504 IBL917518:IBL918504 ILH917518:ILH918504 IVD917518:IVD918504 JEZ917518:JEZ918504 JOV917518:JOV918504 JYR917518:JYR918504 KIN917518:KIN918504 KSJ917518:KSJ918504 LCF917518:LCF918504 LMB917518:LMB918504 LVX917518:LVX918504 MFT917518:MFT918504 MPP917518:MPP918504 MZL917518:MZL918504 NJH917518:NJH918504 NTD917518:NTD918504 OCZ917518:OCZ918504 OMV917518:OMV918504 OWR917518:OWR918504 PGN917518:PGN918504 PQJ917518:PQJ918504 QAF917518:QAF918504 QKB917518:QKB918504 QTX917518:QTX918504 RDT917518:RDT918504 RNP917518:RNP918504 RXL917518:RXL918504 SHH917518:SHH918504 SRD917518:SRD918504 TAZ917518:TAZ918504 TKV917518:TKV918504 TUR917518:TUR918504 UEN917518:UEN918504 UOJ917518:UOJ918504 UYF917518:UYF918504 VIB917518:VIB918504 VRX917518:VRX918504 WBT917518:WBT918504 WLP917518:WLP918504 WVL917518:WVL918504 D983054:D984040 IZ983054:IZ984040 SV983054:SV984040 ACR983054:ACR984040 AMN983054:AMN984040 AWJ983054:AWJ984040 BGF983054:BGF984040 BQB983054:BQB984040 BZX983054:BZX984040 CJT983054:CJT984040 CTP983054:CTP984040 DDL983054:DDL984040 DNH983054:DNH984040 DXD983054:DXD984040 EGZ983054:EGZ984040 EQV983054:EQV984040 FAR983054:FAR984040 FKN983054:FKN984040 FUJ983054:FUJ984040 GEF983054:GEF984040 GOB983054:GOB984040 GXX983054:GXX984040 HHT983054:HHT984040 HRP983054:HRP984040 IBL983054:IBL984040 ILH983054:ILH984040 IVD983054:IVD984040 JEZ983054:JEZ984040 JOV983054:JOV984040 JYR983054:JYR984040 KIN983054:KIN984040 KSJ983054:KSJ984040 LCF983054:LCF984040 LMB983054:LMB984040 LVX983054:LVX984040 MFT983054:MFT984040 MPP983054:MPP984040 MZL983054:MZL984040 NJH983054:NJH984040 NTD983054:NTD984040 OCZ983054:OCZ984040 OMV983054:OMV984040 OWR983054:OWR984040 PGN983054:PGN984040 PQJ983054:PQJ984040 QAF983054:QAF984040 QKB983054:QKB984040 QTX983054:QTX984040 RDT983054:RDT984040 RNP983054:RNP984040 RXL983054:RXL984040 SHH983054:SHH984040 SRD983054:SRD984040 TAZ983054:TAZ984040 TKV983054:TKV984040 TUR983054:TUR984040 UEN983054:UEN984040 UOJ983054:UOJ984040 UYF983054:UYF984040 VIB983054:VIB984040 VRX983054:VRX984040 WBT983054:WBT984040 WLP983054:WLP984040 D14:D2000">
      <formula1>"1,2,3,4,5,6"</formula1>
    </dataValidation>
    <dataValidation allowBlank="1" showInputMessage="1" showErrorMessage="1" prompt="特別支援学校又は特別支援学級に在籍している児童生徒か必ず確認すること。" sqref="E11:E13 JA11:JA13 SW11:SW13 ACS11:ACS13 AMO11:AMO13 AWK11:AWK13 BGG11:BGG13 BQC11:BQC13 BZY11:BZY13 CJU11:CJU13 CTQ11:CTQ13 DDM11:DDM13 DNI11:DNI13 DXE11:DXE13 EHA11:EHA13 EQW11:EQW13 FAS11:FAS13 FKO11:FKO13 FUK11:FUK13 GEG11:GEG13 GOC11:GOC13 GXY11:GXY13 HHU11:HHU13 HRQ11:HRQ13 IBM11:IBM13 ILI11:ILI13 IVE11:IVE13 JFA11:JFA13 JOW11:JOW13 JYS11:JYS13 KIO11:KIO13 KSK11:KSK13 LCG11:LCG13 LMC11:LMC13 LVY11:LVY13 MFU11:MFU13 MPQ11:MPQ13 MZM11:MZM13 NJI11:NJI13 NTE11:NTE13 ODA11:ODA13 OMW11:OMW13 OWS11:OWS13 PGO11:PGO13 PQK11:PQK13 QAG11:QAG13 QKC11:QKC13 QTY11:QTY13 RDU11:RDU13 RNQ11:RNQ13 RXM11:RXM13 SHI11:SHI13 SRE11:SRE13 TBA11:TBA13 TKW11:TKW13 TUS11:TUS13 UEO11:UEO13 UOK11:UOK13 UYG11:UYG13 VIC11:VIC13 VRY11:VRY13 WBU11:WBU13 WLQ11:WLQ13 WVM11:WVM13 E65547:E65549 JA65547:JA65549 SW65547:SW65549 ACS65547:ACS65549 AMO65547:AMO65549 AWK65547:AWK65549 BGG65547:BGG65549 BQC65547:BQC65549 BZY65547:BZY65549 CJU65547:CJU65549 CTQ65547:CTQ65549 DDM65547:DDM65549 DNI65547:DNI65549 DXE65547:DXE65549 EHA65547:EHA65549 EQW65547:EQW65549 FAS65547:FAS65549 FKO65547:FKO65549 FUK65547:FUK65549 GEG65547:GEG65549 GOC65547:GOC65549 GXY65547:GXY65549 HHU65547:HHU65549 HRQ65547:HRQ65549 IBM65547:IBM65549 ILI65547:ILI65549 IVE65547:IVE65549 JFA65547:JFA65549 JOW65547:JOW65549 JYS65547:JYS65549 KIO65547:KIO65549 KSK65547:KSK65549 LCG65547:LCG65549 LMC65547:LMC65549 LVY65547:LVY65549 MFU65547:MFU65549 MPQ65547:MPQ65549 MZM65547:MZM65549 NJI65547:NJI65549 NTE65547:NTE65549 ODA65547:ODA65549 OMW65547:OMW65549 OWS65547:OWS65549 PGO65547:PGO65549 PQK65547:PQK65549 QAG65547:QAG65549 QKC65547:QKC65549 QTY65547:QTY65549 RDU65547:RDU65549 RNQ65547:RNQ65549 RXM65547:RXM65549 SHI65547:SHI65549 SRE65547:SRE65549 TBA65547:TBA65549 TKW65547:TKW65549 TUS65547:TUS65549 UEO65547:UEO65549 UOK65547:UOK65549 UYG65547:UYG65549 VIC65547:VIC65549 VRY65547:VRY65549 WBU65547:WBU65549 WLQ65547:WLQ65549 WVM65547:WVM65549 E131083:E131085 JA131083:JA131085 SW131083:SW131085 ACS131083:ACS131085 AMO131083:AMO131085 AWK131083:AWK131085 BGG131083:BGG131085 BQC131083:BQC131085 BZY131083:BZY131085 CJU131083:CJU131085 CTQ131083:CTQ131085 DDM131083:DDM131085 DNI131083:DNI131085 DXE131083:DXE131085 EHA131083:EHA131085 EQW131083:EQW131085 FAS131083:FAS131085 FKO131083:FKO131085 FUK131083:FUK131085 GEG131083:GEG131085 GOC131083:GOC131085 GXY131083:GXY131085 HHU131083:HHU131085 HRQ131083:HRQ131085 IBM131083:IBM131085 ILI131083:ILI131085 IVE131083:IVE131085 JFA131083:JFA131085 JOW131083:JOW131085 JYS131083:JYS131085 KIO131083:KIO131085 KSK131083:KSK131085 LCG131083:LCG131085 LMC131083:LMC131085 LVY131083:LVY131085 MFU131083:MFU131085 MPQ131083:MPQ131085 MZM131083:MZM131085 NJI131083:NJI131085 NTE131083:NTE131085 ODA131083:ODA131085 OMW131083:OMW131085 OWS131083:OWS131085 PGO131083:PGO131085 PQK131083:PQK131085 QAG131083:QAG131085 QKC131083:QKC131085 QTY131083:QTY131085 RDU131083:RDU131085 RNQ131083:RNQ131085 RXM131083:RXM131085 SHI131083:SHI131085 SRE131083:SRE131085 TBA131083:TBA131085 TKW131083:TKW131085 TUS131083:TUS131085 UEO131083:UEO131085 UOK131083:UOK131085 UYG131083:UYG131085 VIC131083:VIC131085 VRY131083:VRY131085 WBU131083:WBU131085 WLQ131083:WLQ131085 WVM131083:WVM131085 E196619:E196621 JA196619:JA196621 SW196619:SW196621 ACS196619:ACS196621 AMO196619:AMO196621 AWK196619:AWK196621 BGG196619:BGG196621 BQC196619:BQC196621 BZY196619:BZY196621 CJU196619:CJU196621 CTQ196619:CTQ196621 DDM196619:DDM196621 DNI196619:DNI196621 DXE196619:DXE196621 EHA196619:EHA196621 EQW196619:EQW196621 FAS196619:FAS196621 FKO196619:FKO196621 FUK196619:FUK196621 GEG196619:GEG196621 GOC196619:GOC196621 GXY196619:GXY196621 HHU196619:HHU196621 HRQ196619:HRQ196621 IBM196619:IBM196621 ILI196619:ILI196621 IVE196619:IVE196621 JFA196619:JFA196621 JOW196619:JOW196621 JYS196619:JYS196621 KIO196619:KIO196621 KSK196619:KSK196621 LCG196619:LCG196621 LMC196619:LMC196621 LVY196619:LVY196621 MFU196619:MFU196621 MPQ196619:MPQ196621 MZM196619:MZM196621 NJI196619:NJI196621 NTE196619:NTE196621 ODA196619:ODA196621 OMW196619:OMW196621 OWS196619:OWS196621 PGO196619:PGO196621 PQK196619:PQK196621 QAG196619:QAG196621 QKC196619:QKC196621 QTY196619:QTY196621 RDU196619:RDU196621 RNQ196619:RNQ196621 RXM196619:RXM196621 SHI196619:SHI196621 SRE196619:SRE196621 TBA196619:TBA196621 TKW196619:TKW196621 TUS196619:TUS196621 UEO196619:UEO196621 UOK196619:UOK196621 UYG196619:UYG196621 VIC196619:VIC196621 VRY196619:VRY196621 WBU196619:WBU196621 WLQ196619:WLQ196621 WVM196619:WVM196621 E262155:E262157 JA262155:JA262157 SW262155:SW262157 ACS262155:ACS262157 AMO262155:AMO262157 AWK262155:AWK262157 BGG262155:BGG262157 BQC262155:BQC262157 BZY262155:BZY262157 CJU262155:CJU262157 CTQ262155:CTQ262157 DDM262155:DDM262157 DNI262155:DNI262157 DXE262155:DXE262157 EHA262155:EHA262157 EQW262155:EQW262157 FAS262155:FAS262157 FKO262155:FKO262157 FUK262155:FUK262157 GEG262155:GEG262157 GOC262155:GOC262157 GXY262155:GXY262157 HHU262155:HHU262157 HRQ262155:HRQ262157 IBM262155:IBM262157 ILI262155:ILI262157 IVE262155:IVE262157 JFA262155:JFA262157 JOW262155:JOW262157 JYS262155:JYS262157 KIO262155:KIO262157 KSK262155:KSK262157 LCG262155:LCG262157 LMC262155:LMC262157 LVY262155:LVY262157 MFU262155:MFU262157 MPQ262155:MPQ262157 MZM262155:MZM262157 NJI262155:NJI262157 NTE262155:NTE262157 ODA262155:ODA262157 OMW262155:OMW262157 OWS262155:OWS262157 PGO262155:PGO262157 PQK262155:PQK262157 QAG262155:QAG262157 QKC262155:QKC262157 QTY262155:QTY262157 RDU262155:RDU262157 RNQ262155:RNQ262157 RXM262155:RXM262157 SHI262155:SHI262157 SRE262155:SRE262157 TBA262155:TBA262157 TKW262155:TKW262157 TUS262155:TUS262157 UEO262155:UEO262157 UOK262155:UOK262157 UYG262155:UYG262157 VIC262155:VIC262157 VRY262155:VRY262157 WBU262155:WBU262157 WLQ262155:WLQ262157 WVM262155:WVM262157 E327691:E327693 JA327691:JA327693 SW327691:SW327693 ACS327691:ACS327693 AMO327691:AMO327693 AWK327691:AWK327693 BGG327691:BGG327693 BQC327691:BQC327693 BZY327691:BZY327693 CJU327691:CJU327693 CTQ327691:CTQ327693 DDM327691:DDM327693 DNI327691:DNI327693 DXE327691:DXE327693 EHA327691:EHA327693 EQW327691:EQW327693 FAS327691:FAS327693 FKO327691:FKO327693 FUK327691:FUK327693 GEG327691:GEG327693 GOC327691:GOC327693 GXY327691:GXY327693 HHU327691:HHU327693 HRQ327691:HRQ327693 IBM327691:IBM327693 ILI327691:ILI327693 IVE327691:IVE327693 JFA327691:JFA327693 JOW327691:JOW327693 JYS327691:JYS327693 KIO327691:KIO327693 KSK327691:KSK327693 LCG327691:LCG327693 LMC327691:LMC327693 LVY327691:LVY327693 MFU327691:MFU327693 MPQ327691:MPQ327693 MZM327691:MZM327693 NJI327691:NJI327693 NTE327691:NTE327693 ODA327691:ODA327693 OMW327691:OMW327693 OWS327691:OWS327693 PGO327691:PGO327693 PQK327691:PQK327693 QAG327691:QAG327693 QKC327691:QKC327693 QTY327691:QTY327693 RDU327691:RDU327693 RNQ327691:RNQ327693 RXM327691:RXM327693 SHI327691:SHI327693 SRE327691:SRE327693 TBA327691:TBA327693 TKW327691:TKW327693 TUS327691:TUS327693 UEO327691:UEO327693 UOK327691:UOK327693 UYG327691:UYG327693 VIC327691:VIC327693 VRY327691:VRY327693 WBU327691:WBU327693 WLQ327691:WLQ327693 WVM327691:WVM327693 E393227:E393229 JA393227:JA393229 SW393227:SW393229 ACS393227:ACS393229 AMO393227:AMO393229 AWK393227:AWK393229 BGG393227:BGG393229 BQC393227:BQC393229 BZY393227:BZY393229 CJU393227:CJU393229 CTQ393227:CTQ393229 DDM393227:DDM393229 DNI393227:DNI393229 DXE393227:DXE393229 EHA393227:EHA393229 EQW393227:EQW393229 FAS393227:FAS393229 FKO393227:FKO393229 FUK393227:FUK393229 GEG393227:GEG393229 GOC393227:GOC393229 GXY393227:GXY393229 HHU393227:HHU393229 HRQ393227:HRQ393229 IBM393227:IBM393229 ILI393227:ILI393229 IVE393227:IVE393229 JFA393227:JFA393229 JOW393227:JOW393229 JYS393227:JYS393229 KIO393227:KIO393229 KSK393227:KSK393229 LCG393227:LCG393229 LMC393227:LMC393229 LVY393227:LVY393229 MFU393227:MFU393229 MPQ393227:MPQ393229 MZM393227:MZM393229 NJI393227:NJI393229 NTE393227:NTE393229 ODA393227:ODA393229 OMW393227:OMW393229 OWS393227:OWS393229 PGO393227:PGO393229 PQK393227:PQK393229 QAG393227:QAG393229 QKC393227:QKC393229 QTY393227:QTY393229 RDU393227:RDU393229 RNQ393227:RNQ393229 RXM393227:RXM393229 SHI393227:SHI393229 SRE393227:SRE393229 TBA393227:TBA393229 TKW393227:TKW393229 TUS393227:TUS393229 UEO393227:UEO393229 UOK393227:UOK393229 UYG393227:UYG393229 VIC393227:VIC393229 VRY393227:VRY393229 WBU393227:WBU393229 WLQ393227:WLQ393229 WVM393227:WVM393229 E458763:E458765 JA458763:JA458765 SW458763:SW458765 ACS458763:ACS458765 AMO458763:AMO458765 AWK458763:AWK458765 BGG458763:BGG458765 BQC458763:BQC458765 BZY458763:BZY458765 CJU458763:CJU458765 CTQ458763:CTQ458765 DDM458763:DDM458765 DNI458763:DNI458765 DXE458763:DXE458765 EHA458763:EHA458765 EQW458763:EQW458765 FAS458763:FAS458765 FKO458763:FKO458765 FUK458763:FUK458765 GEG458763:GEG458765 GOC458763:GOC458765 GXY458763:GXY458765 HHU458763:HHU458765 HRQ458763:HRQ458765 IBM458763:IBM458765 ILI458763:ILI458765 IVE458763:IVE458765 JFA458763:JFA458765 JOW458763:JOW458765 JYS458763:JYS458765 KIO458763:KIO458765 KSK458763:KSK458765 LCG458763:LCG458765 LMC458763:LMC458765 LVY458763:LVY458765 MFU458763:MFU458765 MPQ458763:MPQ458765 MZM458763:MZM458765 NJI458763:NJI458765 NTE458763:NTE458765 ODA458763:ODA458765 OMW458763:OMW458765 OWS458763:OWS458765 PGO458763:PGO458765 PQK458763:PQK458765 QAG458763:QAG458765 QKC458763:QKC458765 QTY458763:QTY458765 RDU458763:RDU458765 RNQ458763:RNQ458765 RXM458763:RXM458765 SHI458763:SHI458765 SRE458763:SRE458765 TBA458763:TBA458765 TKW458763:TKW458765 TUS458763:TUS458765 UEO458763:UEO458765 UOK458763:UOK458765 UYG458763:UYG458765 VIC458763:VIC458765 VRY458763:VRY458765 WBU458763:WBU458765 WLQ458763:WLQ458765 WVM458763:WVM458765 E524299:E524301 JA524299:JA524301 SW524299:SW524301 ACS524299:ACS524301 AMO524299:AMO524301 AWK524299:AWK524301 BGG524299:BGG524301 BQC524299:BQC524301 BZY524299:BZY524301 CJU524299:CJU524301 CTQ524299:CTQ524301 DDM524299:DDM524301 DNI524299:DNI524301 DXE524299:DXE524301 EHA524299:EHA524301 EQW524299:EQW524301 FAS524299:FAS524301 FKO524299:FKO524301 FUK524299:FUK524301 GEG524299:GEG524301 GOC524299:GOC524301 GXY524299:GXY524301 HHU524299:HHU524301 HRQ524299:HRQ524301 IBM524299:IBM524301 ILI524299:ILI524301 IVE524299:IVE524301 JFA524299:JFA524301 JOW524299:JOW524301 JYS524299:JYS524301 KIO524299:KIO524301 KSK524299:KSK524301 LCG524299:LCG524301 LMC524299:LMC524301 LVY524299:LVY524301 MFU524299:MFU524301 MPQ524299:MPQ524301 MZM524299:MZM524301 NJI524299:NJI524301 NTE524299:NTE524301 ODA524299:ODA524301 OMW524299:OMW524301 OWS524299:OWS524301 PGO524299:PGO524301 PQK524299:PQK524301 QAG524299:QAG524301 QKC524299:QKC524301 QTY524299:QTY524301 RDU524299:RDU524301 RNQ524299:RNQ524301 RXM524299:RXM524301 SHI524299:SHI524301 SRE524299:SRE524301 TBA524299:TBA524301 TKW524299:TKW524301 TUS524299:TUS524301 UEO524299:UEO524301 UOK524299:UOK524301 UYG524299:UYG524301 VIC524299:VIC524301 VRY524299:VRY524301 WBU524299:WBU524301 WLQ524299:WLQ524301 WVM524299:WVM524301 E589835:E589837 JA589835:JA589837 SW589835:SW589837 ACS589835:ACS589837 AMO589835:AMO589837 AWK589835:AWK589837 BGG589835:BGG589837 BQC589835:BQC589837 BZY589835:BZY589837 CJU589835:CJU589837 CTQ589835:CTQ589837 DDM589835:DDM589837 DNI589835:DNI589837 DXE589835:DXE589837 EHA589835:EHA589837 EQW589835:EQW589837 FAS589835:FAS589837 FKO589835:FKO589837 FUK589835:FUK589837 GEG589835:GEG589837 GOC589835:GOC589837 GXY589835:GXY589837 HHU589835:HHU589837 HRQ589835:HRQ589837 IBM589835:IBM589837 ILI589835:ILI589837 IVE589835:IVE589837 JFA589835:JFA589837 JOW589835:JOW589837 JYS589835:JYS589837 KIO589835:KIO589837 KSK589835:KSK589837 LCG589835:LCG589837 LMC589835:LMC589837 LVY589835:LVY589837 MFU589835:MFU589837 MPQ589835:MPQ589837 MZM589835:MZM589837 NJI589835:NJI589837 NTE589835:NTE589837 ODA589835:ODA589837 OMW589835:OMW589837 OWS589835:OWS589837 PGO589835:PGO589837 PQK589835:PQK589837 QAG589835:QAG589837 QKC589835:QKC589837 QTY589835:QTY589837 RDU589835:RDU589837 RNQ589835:RNQ589837 RXM589835:RXM589837 SHI589835:SHI589837 SRE589835:SRE589837 TBA589835:TBA589837 TKW589835:TKW589837 TUS589835:TUS589837 UEO589835:UEO589837 UOK589835:UOK589837 UYG589835:UYG589837 VIC589835:VIC589837 VRY589835:VRY589837 WBU589835:WBU589837 WLQ589835:WLQ589837 WVM589835:WVM589837 E655371:E655373 JA655371:JA655373 SW655371:SW655373 ACS655371:ACS655373 AMO655371:AMO655373 AWK655371:AWK655373 BGG655371:BGG655373 BQC655371:BQC655373 BZY655371:BZY655373 CJU655371:CJU655373 CTQ655371:CTQ655373 DDM655371:DDM655373 DNI655371:DNI655373 DXE655371:DXE655373 EHA655371:EHA655373 EQW655371:EQW655373 FAS655371:FAS655373 FKO655371:FKO655373 FUK655371:FUK655373 GEG655371:GEG655373 GOC655371:GOC655373 GXY655371:GXY655373 HHU655371:HHU655373 HRQ655371:HRQ655373 IBM655371:IBM655373 ILI655371:ILI655373 IVE655371:IVE655373 JFA655371:JFA655373 JOW655371:JOW655373 JYS655371:JYS655373 KIO655371:KIO655373 KSK655371:KSK655373 LCG655371:LCG655373 LMC655371:LMC655373 LVY655371:LVY655373 MFU655371:MFU655373 MPQ655371:MPQ655373 MZM655371:MZM655373 NJI655371:NJI655373 NTE655371:NTE655373 ODA655371:ODA655373 OMW655371:OMW655373 OWS655371:OWS655373 PGO655371:PGO655373 PQK655371:PQK655373 QAG655371:QAG655373 QKC655371:QKC655373 QTY655371:QTY655373 RDU655371:RDU655373 RNQ655371:RNQ655373 RXM655371:RXM655373 SHI655371:SHI655373 SRE655371:SRE655373 TBA655371:TBA655373 TKW655371:TKW655373 TUS655371:TUS655373 UEO655371:UEO655373 UOK655371:UOK655373 UYG655371:UYG655373 VIC655371:VIC655373 VRY655371:VRY655373 WBU655371:WBU655373 WLQ655371:WLQ655373 WVM655371:WVM655373 E720907:E720909 JA720907:JA720909 SW720907:SW720909 ACS720907:ACS720909 AMO720907:AMO720909 AWK720907:AWK720909 BGG720907:BGG720909 BQC720907:BQC720909 BZY720907:BZY720909 CJU720907:CJU720909 CTQ720907:CTQ720909 DDM720907:DDM720909 DNI720907:DNI720909 DXE720907:DXE720909 EHA720907:EHA720909 EQW720907:EQW720909 FAS720907:FAS720909 FKO720907:FKO720909 FUK720907:FUK720909 GEG720907:GEG720909 GOC720907:GOC720909 GXY720907:GXY720909 HHU720907:HHU720909 HRQ720907:HRQ720909 IBM720907:IBM720909 ILI720907:ILI720909 IVE720907:IVE720909 JFA720907:JFA720909 JOW720907:JOW720909 JYS720907:JYS720909 KIO720907:KIO720909 KSK720907:KSK720909 LCG720907:LCG720909 LMC720907:LMC720909 LVY720907:LVY720909 MFU720907:MFU720909 MPQ720907:MPQ720909 MZM720907:MZM720909 NJI720907:NJI720909 NTE720907:NTE720909 ODA720907:ODA720909 OMW720907:OMW720909 OWS720907:OWS720909 PGO720907:PGO720909 PQK720907:PQK720909 QAG720907:QAG720909 QKC720907:QKC720909 QTY720907:QTY720909 RDU720907:RDU720909 RNQ720907:RNQ720909 RXM720907:RXM720909 SHI720907:SHI720909 SRE720907:SRE720909 TBA720907:TBA720909 TKW720907:TKW720909 TUS720907:TUS720909 UEO720907:UEO720909 UOK720907:UOK720909 UYG720907:UYG720909 VIC720907:VIC720909 VRY720907:VRY720909 WBU720907:WBU720909 WLQ720907:WLQ720909 WVM720907:WVM720909 E786443:E786445 JA786443:JA786445 SW786443:SW786445 ACS786443:ACS786445 AMO786443:AMO786445 AWK786443:AWK786445 BGG786443:BGG786445 BQC786443:BQC786445 BZY786443:BZY786445 CJU786443:CJU786445 CTQ786443:CTQ786445 DDM786443:DDM786445 DNI786443:DNI786445 DXE786443:DXE786445 EHA786443:EHA786445 EQW786443:EQW786445 FAS786443:FAS786445 FKO786443:FKO786445 FUK786443:FUK786445 GEG786443:GEG786445 GOC786443:GOC786445 GXY786443:GXY786445 HHU786443:HHU786445 HRQ786443:HRQ786445 IBM786443:IBM786445 ILI786443:ILI786445 IVE786443:IVE786445 JFA786443:JFA786445 JOW786443:JOW786445 JYS786443:JYS786445 KIO786443:KIO786445 KSK786443:KSK786445 LCG786443:LCG786445 LMC786443:LMC786445 LVY786443:LVY786445 MFU786443:MFU786445 MPQ786443:MPQ786445 MZM786443:MZM786445 NJI786443:NJI786445 NTE786443:NTE786445 ODA786443:ODA786445 OMW786443:OMW786445 OWS786443:OWS786445 PGO786443:PGO786445 PQK786443:PQK786445 QAG786443:QAG786445 QKC786443:QKC786445 QTY786443:QTY786445 RDU786443:RDU786445 RNQ786443:RNQ786445 RXM786443:RXM786445 SHI786443:SHI786445 SRE786443:SRE786445 TBA786443:TBA786445 TKW786443:TKW786445 TUS786443:TUS786445 UEO786443:UEO786445 UOK786443:UOK786445 UYG786443:UYG786445 VIC786443:VIC786445 VRY786443:VRY786445 WBU786443:WBU786445 WLQ786443:WLQ786445 WVM786443:WVM786445 E851979:E851981 JA851979:JA851981 SW851979:SW851981 ACS851979:ACS851981 AMO851979:AMO851981 AWK851979:AWK851981 BGG851979:BGG851981 BQC851979:BQC851981 BZY851979:BZY851981 CJU851979:CJU851981 CTQ851979:CTQ851981 DDM851979:DDM851981 DNI851979:DNI851981 DXE851979:DXE851981 EHA851979:EHA851981 EQW851979:EQW851981 FAS851979:FAS851981 FKO851979:FKO851981 FUK851979:FUK851981 GEG851979:GEG851981 GOC851979:GOC851981 GXY851979:GXY851981 HHU851979:HHU851981 HRQ851979:HRQ851981 IBM851979:IBM851981 ILI851979:ILI851981 IVE851979:IVE851981 JFA851979:JFA851981 JOW851979:JOW851981 JYS851979:JYS851981 KIO851979:KIO851981 KSK851979:KSK851981 LCG851979:LCG851981 LMC851979:LMC851981 LVY851979:LVY851981 MFU851979:MFU851981 MPQ851979:MPQ851981 MZM851979:MZM851981 NJI851979:NJI851981 NTE851979:NTE851981 ODA851979:ODA851981 OMW851979:OMW851981 OWS851979:OWS851981 PGO851979:PGO851981 PQK851979:PQK851981 QAG851979:QAG851981 QKC851979:QKC851981 QTY851979:QTY851981 RDU851979:RDU851981 RNQ851979:RNQ851981 RXM851979:RXM851981 SHI851979:SHI851981 SRE851979:SRE851981 TBA851979:TBA851981 TKW851979:TKW851981 TUS851979:TUS851981 UEO851979:UEO851981 UOK851979:UOK851981 UYG851979:UYG851981 VIC851979:VIC851981 VRY851979:VRY851981 WBU851979:WBU851981 WLQ851979:WLQ851981 WVM851979:WVM851981 E917515:E917517 JA917515:JA917517 SW917515:SW917517 ACS917515:ACS917517 AMO917515:AMO917517 AWK917515:AWK917517 BGG917515:BGG917517 BQC917515:BQC917517 BZY917515:BZY917517 CJU917515:CJU917517 CTQ917515:CTQ917517 DDM917515:DDM917517 DNI917515:DNI917517 DXE917515:DXE917517 EHA917515:EHA917517 EQW917515:EQW917517 FAS917515:FAS917517 FKO917515:FKO917517 FUK917515:FUK917517 GEG917515:GEG917517 GOC917515:GOC917517 GXY917515:GXY917517 HHU917515:HHU917517 HRQ917515:HRQ917517 IBM917515:IBM917517 ILI917515:ILI917517 IVE917515:IVE917517 JFA917515:JFA917517 JOW917515:JOW917517 JYS917515:JYS917517 KIO917515:KIO917517 KSK917515:KSK917517 LCG917515:LCG917517 LMC917515:LMC917517 LVY917515:LVY917517 MFU917515:MFU917517 MPQ917515:MPQ917517 MZM917515:MZM917517 NJI917515:NJI917517 NTE917515:NTE917517 ODA917515:ODA917517 OMW917515:OMW917517 OWS917515:OWS917517 PGO917515:PGO917517 PQK917515:PQK917517 QAG917515:QAG917517 QKC917515:QKC917517 QTY917515:QTY917517 RDU917515:RDU917517 RNQ917515:RNQ917517 RXM917515:RXM917517 SHI917515:SHI917517 SRE917515:SRE917517 TBA917515:TBA917517 TKW917515:TKW917517 TUS917515:TUS917517 UEO917515:UEO917517 UOK917515:UOK917517 UYG917515:UYG917517 VIC917515:VIC917517 VRY917515:VRY917517 WBU917515:WBU917517 WLQ917515:WLQ917517 WVM917515:WVM917517 E983051:E983053 JA983051:JA983053 SW983051:SW983053 ACS983051:ACS983053 AMO983051:AMO983053 AWK983051:AWK983053 BGG983051:BGG983053 BQC983051:BQC983053 BZY983051:BZY983053 CJU983051:CJU983053 CTQ983051:CTQ983053 DDM983051:DDM983053 DNI983051:DNI983053 DXE983051:DXE983053 EHA983051:EHA983053 EQW983051:EQW983053 FAS983051:FAS983053 FKO983051:FKO983053 FUK983051:FUK983053 GEG983051:GEG983053 GOC983051:GOC983053 GXY983051:GXY983053 HHU983051:HHU983053 HRQ983051:HRQ983053 IBM983051:IBM983053 ILI983051:ILI983053 IVE983051:IVE983053 JFA983051:JFA983053 JOW983051:JOW983053 JYS983051:JYS983053 KIO983051:KIO983053 KSK983051:KSK983053 LCG983051:LCG983053 LMC983051:LMC983053 LVY983051:LVY983053 MFU983051:MFU983053 MPQ983051:MPQ983053 MZM983051:MZM983053 NJI983051:NJI983053 NTE983051:NTE983053 ODA983051:ODA983053 OMW983051:OMW983053 OWS983051:OWS983053 PGO983051:PGO983053 PQK983051:PQK983053 QAG983051:QAG983053 QKC983051:QKC983053 QTY983051:QTY983053 RDU983051:RDU983053 RNQ983051:RNQ983053 RXM983051:RXM983053 SHI983051:SHI983053 SRE983051:SRE983053 TBA983051:TBA983053 TKW983051:TKW983053 TUS983051:TUS983053 UEO983051:UEO983053 UOK983051:UOK983053 UYG983051:UYG983053 VIC983051:VIC983053 VRY983051:VRY983053 WBU983051:WBU983053 WLQ983051:WLQ983053 WVM983051:WVM983053"/>
    <dataValidation allowBlank="1" showErrorMessage="1" prompt="教科書の種目をドロップダウンリストから選んでください。" sqref="J11:K13 JF11:JG13 TB11:TC13 ACX11:ACY13 AMT11:AMU13 AWP11:AWQ13 BGL11:BGM13 BQH11:BQI13 CAD11:CAE13 CJZ11:CKA13 CTV11:CTW13 DDR11:DDS13 DNN11:DNO13 DXJ11:DXK13 EHF11:EHG13 ERB11:ERC13 FAX11:FAY13 FKT11:FKU13 FUP11:FUQ13 GEL11:GEM13 GOH11:GOI13 GYD11:GYE13 HHZ11:HIA13 HRV11:HRW13 IBR11:IBS13 ILN11:ILO13 IVJ11:IVK13 JFF11:JFG13 JPB11:JPC13 JYX11:JYY13 KIT11:KIU13 KSP11:KSQ13 LCL11:LCM13 LMH11:LMI13 LWD11:LWE13 MFZ11:MGA13 MPV11:MPW13 MZR11:MZS13 NJN11:NJO13 NTJ11:NTK13 ODF11:ODG13 ONB11:ONC13 OWX11:OWY13 PGT11:PGU13 PQP11:PQQ13 QAL11:QAM13 QKH11:QKI13 QUD11:QUE13 RDZ11:REA13 RNV11:RNW13 RXR11:RXS13 SHN11:SHO13 SRJ11:SRK13 TBF11:TBG13 TLB11:TLC13 TUX11:TUY13 UET11:UEU13 UOP11:UOQ13 UYL11:UYM13 VIH11:VII13 VSD11:VSE13 WBZ11:WCA13 WLV11:WLW13 WVR11:WVS13 J65547:K65549 JF65547:JG65549 TB65547:TC65549 ACX65547:ACY65549 AMT65547:AMU65549 AWP65547:AWQ65549 BGL65547:BGM65549 BQH65547:BQI65549 CAD65547:CAE65549 CJZ65547:CKA65549 CTV65547:CTW65549 DDR65547:DDS65549 DNN65547:DNO65549 DXJ65547:DXK65549 EHF65547:EHG65549 ERB65547:ERC65549 FAX65547:FAY65549 FKT65547:FKU65549 FUP65547:FUQ65549 GEL65547:GEM65549 GOH65547:GOI65549 GYD65547:GYE65549 HHZ65547:HIA65549 HRV65547:HRW65549 IBR65547:IBS65549 ILN65547:ILO65549 IVJ65547:IVK65549 JFF65547:JFG65549 JPB65547:JPC65549 JYX65547:JYY65549 KIT65547:KIU65549 KSP65547:KSQ65549 LCL65547:LCM65549 LMH65547:LMI65549 LWD65547:LWE65549 MFZ65547:MGA65549 MPV65547:MPW65549 MZR65547:MZS65549 NJN65547:NJO65549 NTJ65547:NTK65549 ODF65547:ODG65549 ONB65547:ONC65549 OWX65547:OWY65549 PGT65547:PGU65549 PQP65547:PQQ65549 QAL65547:QAM65549 QKH65547:QKI65549 QUD65547:QUE65549 RDZ65547:REA65549 RNV65547:RNW65549 RXR65547:RXS65549 SHN65547:SHO65549 SRJ65547:SRK65549 TBF65547:TBG65549 TLB65547:TLC65549 TUX65547:TUY65549 UET65547:UEU65549 UOP65547:UOQ65549 UYL65547:UYM65549 VIH65547:VII65549 VSD65547:VSE65549 WBZ65547:WCA65549 WLV65547:WLW65549 WVR65547:WVS65549 J131083:K131085 JF131083:JG131085 TB131083:TC131085 ACX131083:ACY131085 AMT131083:AMU131085 AWP131083:AWQ131085 BGL131083:BGM131085 BQH131083:BQI131085 CAD131083:CAE131085 CJZ131083:CKA131085 CTV131083:CTW131085 DDR131083:DDS131085 DNN131083:DNO131085 DXJ131083:DXK131085 EHF131083:EHG131085 ERB131083:ERC131085 FAX131083:FAY131085 FKT131083:FKU131085 FUP131083:FUQ131085 GEL131083:GEM131085 GOH131083:GOI131085 GYD131083:GYE131085 HHZ131083:HIA131085 HRV131083:HRW131085 IBR131083:IBS131085 ILN131083:ILO131085 IVJ131083:IVK131085 JFF131083:JFG131085 JPB131083:JPC131085 JYX131083:JYY131085 KIT131083:KIU131085 KSP131083:KSQ131085 LCL131083:LCM131085 LMH131083:LMI131085 LWD131083:LWE131085 MFZ131083:MGA131085 MPV131083:MPW131085 MZR131083:MZS131085 NJN131083:NJO131085 NTJ131083:NTK131085 ODF131083:ODG131085 ONB131083:ONC131085 OWX131083:OWY131085 PGT131083:PGU131085 PQP131083:PQQ131085 QAL131083:QAM131085 QKH131083:QKI131085 QUD131083:QUE131085 RDZ131083:REA131085 RNV131083:RNW131085 RXR131083:RXS131085 SHN131083:SHO131085 SRJ131083:SRK131085 TBF131083:TBG131085 TLB131083:TLC131085 TUX131083:TUY131085 UET131083:UEU131085 UOP131083:UOQ131085 UYL131083:UYM131085 VIH131083:VII131085 VSD131083:VSE131085 WBZ131083:WCA131085 WLV131083:WLW131085 WVR131083:WVS131085 J196619:K196621 JF196619:JG196621 TB196619:TC196621 ACX196619:ACY196621 AMT196619:AMU196621 AWP196619:AWQ196621 BGL196619:BGM196621 BQH196619:BQI196621 CAD196619:CAE196621 CJZ196619:CKA196621 CTV196619:CTW196621 DDR196619:DDS196621 DNN196619:DNO196621 DXJ196619:DXK196621 EHF196619:EHG196621 ERB196619:ERC196621 FAX196619:FAY196621 FKT196619:FKU196621 FUP196619:FUQ196621 GEL196619:GEM196621 GOH196619:GOI196621 GYD196619:GYE196621 HHZ196619:HIA196621 HRV196619:HRW196621 IBR196619:IBS196621 ILN196619:ILO196621 IVJ196619:IVK196621 JFF196619:JFG196621 JPB196619:JPC196621 JYX196619:JYY196621 KIT196619:KIU196621 KSP196619:KSQ196621 LCL196619:LCM196621 LMH196619:LMI196621 LWD196619:LWE196621 MFZ196619:MGA196621 MPV196619:MPW196621 MZR196619:MZS196621 NJN196619:NJO196621 NTJ196619:NTK196621 ODF196619:ODG196621 ONB196619:ONC196621 OWX196619:OWY196621 PGT196619:PGU196621 PQP196619:PQQ196621 QAL196619:QAM196621 QKH196619:QKI196621 QUD196619:QUE196621 RDZ196619:REA196621 RNV196619:RNW196621 RXR196619:RXS196621 SHN196619:SHO196621 SRJ196619:SRK196621 TBF196619:TBG196621 TLB196619:TLC196621 TUX196619:TUY196621 UET196619:UEU196621 UOP196619:UOQ196621 UYL196619:UYM196621 VIH196619:VII196621 VSD196619:VSE196621 WBZ196619:WCA196621 WLV196619:WLW196621 WVR196619:WVS196621 J262155:K262157 JF262155:JG262157 TB262155:TC262157 ACX262155:ACY262157 AMT262155:AMU262157 AWP262155:AWQ262157 BGL262155:BGM262157 BQH262155:BQI262157 CAD262155:CAE262157 CJZ262155:CKA262157 CTV262155:CTW262157 DDR262155:DDS262157 DNN262155:DNO262157 DXJ262155:DXK262157 EHF262155:EHG262157 ERB262155:ERC262157 FAX262155:FAY262157 FKT262155:FKU262157 FUP262155:FUQ262157 GEL262155:GEM262157 GOH262155:GOI262157 GYD262155:GYE262157 HHZ262155:HIA262157 HRV262155:HRW262157 IBR262155:IBS262157 ILN262155:ILO262157 IVJ262155:IVK262157 JFF262155:JFG262157 JPB262155:JPC262157 JYX262155:JYY262157 KIT262155:KIU262157 KSP262155:KSQ262157 LCL262155:LCM262157 LMH262155:LMI262157 LWD262155:LWE262157 MFZ262155:MGA262157 MPV262155:MPW262157 MZR262155:MZS262157 NJN262155:NJO262157 NTJ262155:NTK262157 ODF262155:ODG262157 ONB262155:ONC262157 OWX262155:OWY262157 PGT262155:PGU262157 PQP262155:PQQ262157 QAL262155:QAM262157 QKH262155:QKI262157 QUD262155:QUE262157 RDZ262155:REA262157 RNV262155:RNW262157 RXR262155:RXS262157 SHN262155:SHO262157 SRJ262155:SRK262157 TBF262155:TBG262157 TLB262155:TLC262157 TUX262155:TUY262157 UET262155:UEU262157 UOP262155:UOQ262157 UYL262155:UYM262157 VIH262155:VII262157 VSD262155:VSE262157 WBZ262155:WCA262157 WLV262155:WLW262157 WVR262155:WVS262157 J327691:K327693 JF327691:JG327693 TB327691:TC327693 ACX327691:ACY327693 AMT327691:AMU327693 AWP327691:AWQ327693 BGL327691:BGM327693 BQH327691:BQI327693 CAD327691:CAE327693 CJZ327691:CKA327693 CTV327691:CTW327693 DDR327691:DDS327693 DNN327691:DNO327693 DXJ327691:DXK327693 EHF327691:EHG327693 ERB327691:ERC327693 FAX327691:FAY327693 FKT327691:FKU327693 FUP327691:FUQ327693 GEL327691:GEM327693 GOH327691:GOI327693 GYD327691:GYE327693 HHZ327691:HIA327693 HRV327691:HRW327693 IBR327691:IBS327693 ILN327691:ILO327693 IVJ327691:IVK327693 JFF327691:JFG327693 JPB327691:JPC327693 JYX327691:JYY327693 KIT327691:KIU327693 KSP327691:KSQ327693 LCL327691:LCM327693 LMH327691:LMI327693 LWD327691:LWE327693 MFZ327691:MGA327693 MPV327691:MPW327693 MZR327691:MZS327693 NJN327691:NJO327693 NTJ327691:NTK327693 ODF327691:ODG327693 ONB327691:ONC327693 OWX327691:OWY327693 PGT327691:PGU327693 PQP327691:PQQ327693 QAL327691:QAM327693 QKH327691:QKI327693 QUD327691:QUE327693 RDZ327691:REA327693 RNV327691:RNW327693 RXR327691:RXS327693 SHN327691:SHO327693 SRJ327691:SRK327693 TBF327691:TBG327693 TLB327691:TLC327693 TUX327691:TUY327693 UET327691:UEU327693 UOP327691:UOQ327693 UYL327691:UYM327693 VIH327691:VII327693 VSD327691:VSE327693 WBZ327691:WCA327693 WLV327691:WLW327693 WVR327691:WVS327693 J393227:K393229 JF393227:JG393229 TB393227:TC393229 ACX393227:ACY393229 AMT393227:AMU393229 AWP393227:AWQ393229 BGL393227:BGM393229 BQH393227:BQI393229 CAD393227:CAE393229 CJZ393227:CKA393229 CTV393227:CTW393229 DDR393227:DDS393229 DNN393227:DNO393229 DXJ393227:DXK393229 EHF393227:EHG393229 ERB393227:ERC393229 FAX393227:FAY393229 FKT393227:FKU393229 FUP393227:FUQ393229 GEL393227:GEM393229 GOH393227:GOI393229 GYD393227:GYE393229 HHZ393227:HIA393229 HRV393227:HRW393229 IBR393227:IBS393229 ILN393227:ILO393229 IVJ393227:IVK393229 JFF393227:JFG393229 JPB393227:JPC393229 JYX393227:JYY393229 KIT393227:KIU393229 KSP393227:KSQ393229 LCL393227:LCM393229 LMH393227:LMI393229 LWD393227:LWE393229 MFZ393227:MGA393229 MPV393227:MPW393229 MZR393227:MZS393229 NJN393227:NJO393229 NTJ393227:NTK393229 ODF393227:ODG393229 ONB393227:ONC393229 OWX393227:OWY393229 PGT393227:PGU393229 PQP393227:PQQ393229 QAL393227:QAM393229 QKH393227:QKI393229 QUD393227:QUE393229 RDZ393227:REA393229 RNV393227:RNW393229 RXR393227:RXS393229 SHN393227:SHO393229 SRJ393227:SRK393229 TBF393227:TBG393229 TLB393227:TLC393229 TUX393227:TUY393229 UET393227:UEU393229 UOP393227:UOQ393229 UYL393227:UYM393229 VIH393227:VII393229 VSD393227:VSE393229 WBZ393227:WCA393229 WLV393227:WLW393229 WVR393227:WVS393229 J458763:K458765 JF458763:JG458765 TB458763:TC458765 ACX458763:ACY458765 AMT458763:AMU458765 AWP458763:AWQ458765 BGL458763:BGM458765 BQH458763:BQI458765 CAD458763:CAE458765 CJZ458763:CKA458765 CTV458763:CTW458765 DDR458763:DDS458765 DNN458763:DNO458765 DXJ458763:DXK458765 EHF458763:EHG458765 ERB458763:ERC458765 FAX458763:FAY458765 FKT458763:FKU458765 FUP458763:FUQ458765 GEL458763:GEM458765 GOH458763:GOI458765 GYD458763:GYE458765 HHZ458763:HIA458765 HRV458763:HRW458765 IBR458763:IBS458765 ILN458763:ILO458765 IVJ458763:IVK458765 JFF458763:JFG458765 JPB458763:JPC458765 JYX458763:JYY458765 KIT458763:KIU458765 KSP458763:KSQ458765 LCL458763:LCM458765 LMH458763:LMI458765 LWD458763:LWE458765 MFZ458763:MGA458765 MPV458763:MPW458765 MZR458763:MZS458765 NJN458763:NJO458765 NTJ458763:NTK458765 ODF458763:ODG458765 ONB458763:ONC458765 OWX458763:OWY458765 PGT458763:PGU458765 PQP458763:PQQ458765 QAL458763:QAM458765 QKH458763:QKI458765 QUD458763:QUE458765 RDZ458763:REA458765 RNV458763:RNW458765 RXR458763:RXS458765 SHN458763:SHO458765 SRJ458763:SRK458765 TBF458763:TBG458765 TLB458763:TLC458765 TUX458763:TUY458765 UET458763:UEU458765 UOP458763:UOQ458765 UYL458763:UYM458765 VIH458763:VII458765 VSD458763:VSE458765 WBZ458763:WCA458765 WLV458763:WLW458765 WVR458763:WVS458765 J524299:K524301 JF524299:JG524301 TB524299:TC524301 ACX524299:ACY524301 AMT524299:AMU524301 AWP524299:AWQ524301 BGL524299:BGM524301 BQH524299:BQI524301 CAD524299:CAE524301 CJZ524299:CKA524301 CTV524299:CTW524301 DDR524299:DDS524301 DNN524299:DNO524301 DXJ524299:DXK524301 EHF524299:EHG524301 ERB524299:ERC524301 FAX524299:FAY524301 FKT524299:FKU524301 FUP524299:FUQ524301 GEL524299:GEM524301 GOH524299:GOI524301 GYD524299:GYE524301 HHZ524299:HIA524301 HRV524299:HRW524301 IBR524299:IBS524301 ILN524299:ILO524301 IVJ524299:IVK524301 JFF524299:JFG524301 JPB524299:JPC524301 JYX524299:JYY524301 KIT524299:KIU524301 KSP524299:KSQ524301 LCL524299:LCM524301 LMH524299:LMI524301 LWD524299:LWE524301 MFZ524299:MGA524301 MPV524299:MPW524301 MZR524299:MZS524301 NJN524299:NJO524301 NTJ524299:NTK524301 ODF524299:ODG524301 ONB524299:ONC524301 OWX524299:OWY524301 PGT524299:PGU524301 PQP524299:PQQ524301 QAL524299:QAM524301 QKH524299:QKI524301 QUD524299:QUE524301 RDZ524299:REA524301 RNV524299:RNW524301 RXR524299:RXS524301 SHN524299:SHO524301 SRJ524299:SRK524301 TBF524299:TBG524301 TLB524299:TLC524301 TUX524299:TUY524301 UET524299:UEU524301 UOP524299:UOQ524301 UYL524299:UYM524301 VIH524299:VII524301 VSD524299:VSE524301 WBZ524299:WCA524301 WLV524299:WLW524301 WVR524299:WVS524301 J589835:K589837 JF589835:JG589837 TB589835:TC589837 ACX589835:ACY589837 AMT589835:AMU589837 AWP589835:AWQ589837 BGL589835:BGM589837 BQH589835:BQI589837 CAD589835:CAE589837 CJZ589835:CKA589837 CTV589835:CTW589837 DDR589835:DDS589837 DNN589835:DNO589837 DXJ589835:DXK589837 EHF589835:EHG589837 ERB589835:ERC589837 FAX589835:FAY589837 FKT589835:FKU589837 FUP589835:FUQ589837 GEL589835:GEM589837 GOH589835:GOI589837 GYD589835:GYE589837 HHZ589835:HIA589837 HRV589835:HRW589837 IBR589835:IBS589837 ILN589835:ILO589837 IVJ589835:IVK589837 JFF589835:JFG589837 JPB589835:JPC589837 JYX589835:JYY589837 KIT589835:KIU589837 KSP589835:KSQ589837 LCL589835:LCM589837 LMH589835:LMI589837 LWD589835:LWE589837 MFZ589835:MGA589837 MPV589835:MPW589837 MZR589835:MZS589837 NJN589835:NJO589837 NTJ589835:NTK589837 ODF589835:ODG589837 ONB589835:ONC589837 OWX589835:OWY589837 PGT589835:PGU589837 PQP589835:PQQ589837 QAL589835:QAM589837 QKH589835:QKI589837 QUD589835:QUE589837 RDZ589835:REA589837 RNV589835:RNW589837 RXR589835:RXS589837 SHN589835:SHO589837 SRJ589835:SRK589837 TBF589835:TBG589837 TLB589835:TLC589837 TUX589835:TUY589837 UET589835:UEU589837 UOP589835:UOQ589837 UYL589835:UYM589837 VIH589835:VII589837 VSD589835:VSE589837 WBZ589835:WCA589837 WLV589835:WLW589837 WVR589835:WVS589837 J655371:K655373 JF655371:JG655373 TB655371:TC655373 ACX655371:ACY655373 AMT655371:AMU655373 AWP655371:AWQ655373 BGL655371:BGM655373 BQH655371:BQI655373 CAD655371:CAE655373 CJZ655371:CKA655373 CTV655371:CTW655373 DDR655371:DDS655373 DNN655371:DNO655373 DXJ655371:DXK655373 EHF655371:EHG655373 ERB655371:ERC655373 FAX655371:FAY655373 FKT655371:FKU655373 FUP655371:FUQ655373 GEL655371:GEM655373 GOH655371:GOI655373 GYD655371:GYE655373 HHZ655371:HIA655373 HRV655371:HRW655373 IBR655371:IBS655373 ILN655371:ILO655373 IVJ655371:IVK655373 JFF655371:JFG655373 JPB655371:JPC655373 JYX655371:JYY655373 KIT655371:KIU655373 KSP655371:KSQ655373 LCL655371:LCM655373 LMH655371:LMI655373 LWD655371:LWE655373 MFZ655371:MGA655373 MPV655371:MPW655373 MZR655371:MZS655373 NJN655371:NJO655373 NTJ655371:NTK655373 ODF655371:ODG655373 ONB655371:ONC655373 OWX655371:OWY655373 PGT655371:PGU655373 PQP655371:PQQ655373 QAL655371:QAM655373 QKH655371:QKI655373 QUD655371:QUE655373 RDZ655371:REA655373 RNV655371:RNW655373 RXR655371:RXS655373 SHN655371:SHO655373 SRJ655371:SRK655373 TBF655371:TBG655373 TLB655371:TLC655373 TUX655371:TUY655373 UET655371:UEU655373 UOP655371:UOQ655373 UYL655371:UYM655373 VIH655371:VII655373 VSD655371:VSE655373 WBZ655371:WCA655373 WLV655371:WLW655373 WVR655371:WVS655373 J720907:K720909 JF720907:JG720909 TB720907:TC720909 ACX720907:ACY720909 AMT720907:AMU720909 AWP720907:AWQ720909 BGL720907:BGM720909 BQH720907:BQI720909 CAD720907:CAE720909 CJZ720907:CKA720909 CTV720907:CTW720909 DDR720907:DDS720909 DNN720907:DNO720909 DXJ720907:DXK720909 EHF720907:EHG720909 ERB720907:ERC720909 FAX720907:FAY720909 FKT720907:FKU720909 FUP720907:FUQ720909 GEL720907:GEM720909 GOH720907:GOI720909 GYD720907:GYE720909 HHZ720907:HIA720909 HRV720907:HRW720909 IBR720907:IBS720909 ILN720907:ILO720909 IVJ720907:IVK720909 JFF720907:JFG720909 JPB720907:JPC720909 JYX720907:JYY720909 KIT720907:KIU720909 KSP720907:KSQ720909 LCL720907:LCM720909 LMH720907:LMI720909 LWD720907:LWE720909 MFZ720907:MGA720909 MPV720907:MPW720909 MZR720907:MZS720909 NJN720907:NJO720909 NTJ720907:NTK720909 ODF720907:ODG720909 ONB720907:ONC720909 OWX720907:OWY720909 PGT720907:PGU720909 PQP720907:PQQ720909 QAL720907:QAM720909 QKH720907:QKI720909 QUD720907:QUE720909 RDZ720907:REA720909 RNV720907:RNW720909 RXR720907:RXS720909 SHN720907:SHO720909 SRJ720907:SRK720909 TBF720907:TBG720909 TLB720907:TLC720909 TUX720907:TUY720909 UET720907:UEU720909 UOP720907:UOQ720909 UYL720907:UYM720909 VIH720907:VII720909 VSD720907:VSE720909 WBZ720907:WCA720909 WLV720907:WLW720909 WVR720907:WVS720909 J786443:K786445 JF786443:JG786445 TB786443:TC786445 ACX786443:ACY786445 AMT786443:AMU786445 AWP786443:AWQ786445 BGL786443:BGM786445 BQH786443:BQI786445 CAD786443:CAE786445 CJZ786443:CKA786445 CTV786443:CTW786445 DDR786443:DDS786445 DNN786443:DNO786445 DXJ786443:DXK786445 EHF786443:EHG786445 ERB786443:ERC786445 FAX786443:FAY786445 FKT786443:FKU786445 FUP786443:FUQ786445 GEL786443:GEM786445 GOH786443:GOI786445 GYD786443:GYE786445 HHZ786443:HIA786445 HRV786443:HRW786445 IBR786443:IBS786445 ILN786443:ILO786445 IVJ786443:IVK786445 JFF786443:JFG786445 JPB786443:JPC786445 JYX786443:JYY786445 KIT786443:KIU786445 KSP786443:KSQ786445 LCL786443:LCM786445 LMH786443:LMI786445 LWD786443:LWE786445 MFZ786443:MGA786445 MPV786443:MPW786445 MZR786443:MZS786445 NJN786443:NJO786445 NTJ786443:NTK786445 ODF786443:ODG786445 ONB786443:ONC786445 OWX786443:OWY786445 PGT786443:PGU786445 PQP786443:PQQ786445 QAL786443:QAM786445 QKH786443:QKI786445 QUD786443:QUE786445 RDZ786443:REA786445 RNV786443:RNW786445 RXR786443:RXS786445 SHN786443:SHO786445 SRJ786443:SRK786445 TBF786443:TBG786445 TLB786443:TLC786445 TUX786443:TUY786445 UET786443:UEU786445 UOP786443:UOQ786445 UYL786443:UYM786445 VIH786443:VII786445 VSD786443:VSE786445 WBZ786443:WCA786445 WLV786443:WLW786445 WVR786443:WVS786445 J851979:K851981 JF851979:JG851981 TB851979:TC851981 ACX851979:ACY851981 AMT851979:AMU851981 AWP851979:AWQ851981 BGL851979:BGM851981 BQH851979:BQI851981 CAD851979:CAE851981 CJZ851979:CKA851981 CTV851979:CTW851981 DDR851979:DDS851981 DNN851979:DNO851981 DXJ851979:DXK851981 EHF851979:EHG851981 ERB851979:ERC851981 FAX851979:FAY851981 FKT851979:FKU851981 FUP851979:FUQ851981 GEL851979:GEM851981 GOH851979:GOI851981 GYD851979:GYE851981 HHZ851979:HIA851981 HRV851979:HRW851981 IBR851979:IBS851981 ILN851979:ILO851981 IVJ851979:IVK851981 JFF851979:JFG851981 JPB851979:JPC851981 JYX851979:JYY851981 KIT851979:KIU851981 KSP851979:KSQ851981 LCL851979:LCM851981 LMH851979:LMI851981 LWD851979:LWE851981 MFZ851979:MGA851981 MPV851979:MPW851981 MZR851979:MZS851981 NJN851979:NJO851981 NTJ851979:NTK851981 ODF851979:ODG851981 ONB851979:ONC851981 OWX851979:OWY851981 PGT851979:PGU851981 PQP851979:PQQ851981 QAL851979:QAM851981 QKH851979:QKI851981 QUD851979:QUE851981 RDZ851979:REA851981 RNV851979:RNW851981 RXR851979:RXS851981 SHN851979:SHO851981 SRJ851979:SRK851981 TBF851979:TBG851981 TLB851979:TLC851981 TUX851979:TUY851981 UET851979:UEU851981 UOP851979:UOQ851981 UYL851979:UYM851981 VIH851979:VII851981 VSD851979:VSE851981 WBZ851979:WCA851981 WLV851979:WLW851981 WVR851979:WVS851981 J917515:K917517 JF917515:JG917517 TB917515:TC917517 ACX917515:ACY917517 AMT917515:AMU917517 AWP917515:AWQ917517 BGL917515:BGM917517 BQH917515:BQI917517 CAD917515:CAE917517 CJZ917515:CKA917517 CTV917515:CTW917517 DDR917515:DDS917517 DNN917515:DNO917517 DXJ917515:DXK917517 EHF917515:EHG917517 ERB917515:ERC917517 FAX917515:FAY917517 FKT917515:FKU917517 FUP917515:FUQ917517 GEL917515:GEM917517 GOH917515:GOI917517 GYD917515:GYE917517 HHZ917515:HIA917517 HRV917515:HRW917517 IBR917515:IBS917517 ILN917515:ILO917517 IVJ917515:IVK917517 JFF917515:JFG917517 JPB917515:JPC917517 JYX917515:JYY917517 KIT917515:KIU917517 KSP917515:KSQ917517 LCL917515:LCM917517 LMH917515:LMI917517 LWD917515:LWE917517 MFZ917515:MGA917517 MPV917515:MPW917517 MZR917515:MZS917517 NJN917515:NJO917517 NTJ917515:NTK917517 ODF917515:ODG917517 ONB917515:ONC917517 OWX917515:OWY917517 PGT917515:PGU917517 PQP917515:PQQ917517 QAL917515:QAM917517 QKH917515:QKI917517 QUD917515:QUE917517 RDZ917515:REA917517 RNV917515:RNW917517 RXR917515:RXS917517 SHN917515:SHO917517 SRJ917515:SRK917517 TBF917515:TBG917517 TLB917515:TLC917517 TUX917515:TUY917517 UET917515:UEU917517 UOP917515:UOQ917517 UYL917515:UYM917517 VIH917515:VII917517 VSD917515:VSE917517 WBZ917515:WCA917517 WLV917515:WLW917517 WVR917515:WVS917517 J983051:K983053 JF983051:JG983053 TB983051:TC983053 ACX983051:ACY983053 AMT983051:AMU983053 AWP983051:AWQ983053 BGL983051:BGM983053 BQH983051:BQI983053 CAD983051:CAE983053 CJZ983051:CKA983053 CTV983051:CTW983053 DDR983051:DDS983053 DNN983051:DNO983053 DXJ983051:DXK983053 EHF983051:EHG983053 ERB983051:ERC983053 FAX983051:FAY983053 FKT983051:FKU983053 FUP983051:FUQ983053 GEL983051:GEM983053 GOH983051:GOI983053 GYD983051:GYE983053 HHZ983051:HIA983053 HRV983051:HRW983053 IBR983051:IBS983053 ILN983051:ILO983053 IVJ983051:IVK983053 JFF983051:JFG983053 JPB983051:JPC983053 JYX983051:JYY983053 KIT983051:KIU983053 KSP983051:KSQ983053 LCL983051:LCM983053 LMH983051:LMI983053 LWD983051:LWE983053 MFZ983051:MGA983053 MPV983051:MPW983053 MZR983051:MZS983053 NJN983051:NJO983053 NTJ983051:NTK983053 ODF983051:ODG983053 ONB983051:ONC983053 OWX983051:OWY983053 PGT983051:PGU983053 PQP983051:PQQ983053 QAL983051:QAM983053 QKH983051:QKI983053 QUD983051:QUE983053 RDZ983051:REA983053 RNV983051:RNW983053 RXR983051:RXS983053 SHN983051:SHO983053 SRJ983051:SRK983053 TBF983051:TBG983053 TLB983051:TLC983053 TUX983051:TUY983053 UET983051:UEU983053 UOP983051:UOQ983053 UYL983051:UYM983053 VIH983051:VII983053 VSD983051:VSE983053 WBZ983051:WCA983053 WLV983051:WLW983053 WVR983051:WVS983053"/>
    <dataValidation allowBlank="1" showInputMessage="1" showErrorMessage="1" prompt="教科書の種目をドロップダウンリストから選んでください。" sqref="WVR984041:WVS1048576 J2001:K65536 J66537:K131072 JF66537:JG131072 TB66537:TC131072 ACX66537:ACY131072 AMT66537:AMU131072 AWP66537:AWQ131072 BGL66537:BGM131072 BQH66537:BQI131072 CAD66537:CAE131072 CJZ66537:CKA131072 CTV66537:CTW131072 DDR66537:DDS131072 DNN66537:DNO131072 DXJ66537:DXK131072 EHF66537:EHG131072 ERB66537:ERC131072 FAX66537:FAY131072 FKT66537:FKU131072 FUP66537:FUQ131072 GEL66537:GEM131072 GOH66537:GOI131072 GYD66537:GYE131072 HHZ66537:HIA131072 HRV66537:HRW131072 IBR66537:IBS131072 ILN66537:ILO131072 IVJ66537:IVK131072 JFF66537:JFG131072 JPB66537:JPC131072 JYX66537:JYY131072 KIT66537:KIU131072 KSP66537:KSQ131072 LCL66537:LCM131072 LMH66537:LMI131072 LWD66537:LWE131072 MFZ66537:MGA131072 MPV66537:MPW131072 MZR66537:MZS131072 NJN66537:NJO131072 NTJ66537:NTK131072 ODF66537:ODG131072 ONB66537:ONC131072 OWX66537:OWY131072 PGT66537:PGU131072 PQP66537:PQQ131072 QAL66537:QAM131072 QKH66537:QKI131072 QUD66537:QUE131072 RDZ66537:REA131072 RNV66537:RNW131072 RXR66537:RXS131072 SHN66537:SHO131072 SRJ66537:SRK131072 TBF66537:TBG131072 TLB66537:TLC131072 TUX66537:TUY131072 UET66537:UEU131072 UOP66537:UOQ131072 UYL66537:UYM131072 VIH66537:VII131072 VSD66537:VSE131072 WBZ66537:WCA131072 WLV66537:WLW131072 WVR66537:WVS131072 J132073:K196608 JF132073:JG196608 TB132073:TC196608 ACX132073:ACY196608 AMT132073:AMU196608 AWP132073:AWQ196608 BGL132073:BGM196608 BQH132073:BQI196608 CAD132073:CAE196608 CJZ132073:CKA196608 CTV132073:CTW196608 DDR132073:DDS196608 DNN132073:DNO196608 DXJ132073:DXK196608 EHF132073:EHG196608 ERB132073:ERC196608 FAX132073:FAY196608 FKT132073:FKU196608 FUP132073:FUQ196608 GEL132073:GEM196608 GOH132073:GOI196608 GYD132073:GYE196608 HHZ132073:HIA196608 HRV132073:HRW196608 IBR132073:IBS196608 ILN132073:ILO196608 IVJ132073:IVK196608 JFF132073:JFG196608 JPB132073:JPC196608 JYX132073:JYY196608 KIT132073:KIU196608 KSP132073:KSQ196608 LCL132073:LCM196608 LMH132073:LMI196608 LWD132073:LWE196608 MFZ132073:MGA196608 MPV132073:MPW196608 MZR132073:MZS196608 NJN132073:NJO196608 NTJ132073:NTK196608 ODF132073:ODG196608 ONB132073:ONC196608 OWX132073:OWY196608 PGT132073:PGU196608 PQP132073:PQQ196608 QAL132073:QAM196608 QKH132073:QKI196608 QUD132073:QUE196608 RDZ132073:REA196608 RNV132073:RNW196608 RXR132073:RXS196608 SHN132073:SHO196608 SRJ132073:SRK196608 TBF132073:TBG196608 TLB132073:TLC196608 TUX132073:TUY196608 UET132073:UEU196608 UOP132073:UOQ196608 UYL132073:UYM196608 VIH132073:VII196608 VSD132073:VSE196608 WBZ132073:WCA196608 WLV132073:WLW196608 WVR132073:WVS196608 J197609:K262144 JF197609:JG262144 TB197609:TC262144 ACX197609:ACY262144 AMT197609:AMU262144 AWP197609:AWQ262144 BGL197609:BGM262144 BQH197609:BQI262144 CAD197609:CAE262144 CJZ197609:CKA262144 CTV197609:CTW262144 DDR197609:DDS262144 DNN197609:DNO262144 DXJ197609:DXK262144 EHF197609:EHG262144 ERB197609:ERC262144 FAX197609:FAY262144 FKT197609:FKU262144 FUP197609:FUQ262144 GEL197609:GEM262144 GOH197609:GOI262144 GYD197609:GYE262144 HHZ197609:HIA262144 HRV197609:HRW262144 IBR197609:IBS262144 ILN197609:ILO262144 IVJ197609:IVK262144 JFF197609:JFG262144 JPB197609:JPC262144 JYX197609:JYY262144 KIT197609:KIU262144 KSP197609:KSQ262144 LCL197609:LCM262144 LMH197609:LMI262144 LWD197609:LWE262144 MFZ197609:MGA262144 MPV197609:MPW262144 MZR197609:MZS262144 NJN197609:NJO262144 NTJ197609:NTK262144 ODF197609:ODG262144 ONB197609:ONC262144 OWX197609:OWY262144 PGT197609:PGU262144 PQP197609:PQQ262144 QAL197609:QAM262144 QKH197609:QKI262144 QUD197609:QUE262144 RDZ197609:REA262144 RNV197609:RNW262144 RXR197609:RXS262144 SHN197609:SHO262144 SRJ197609:SRK262144 TBF197609:TBG262144 TLB197609:TLC262144 TUX197609:TUY262144 UET197609:UEU262144 UOP197609:UOQ262144 UYL197609:UYM262144 VIH197609:VII262144 VSD197609:VSE262144 WBZ197609:WCA262144 WLV197609:WLW262144 WVR197609:WVS262144 J263145:K327680 JF263145:JG327680 TB263145:TC327680 ACX263145:ACY327680 AMT263145:AMU327680 AWP263145:AWQ327680 BGL263145:BGM327680 BQH263145:BQI327680 CAD263145:CAE327680 CJZ263145:CKA327680 CTV263145:CTW327680 DDR263145:DDS327680 DNN263145:DNO327680 DXJ263145:DXK327680 EHF263145:EHG327680 ERB263145:ERC327680 FAX263145:FAY327680 FKT263145:FKU327680 FUP263145:FUQ327680 GEL263145:GEM327680 GOH263145:GOI327680 GYD263145:GYE327680 HHZ263145:HIA327680 HRV263145:HRW327680 IBR263145:IBS327680 ILN263145:ILO327680 IVJ263145:IVK327680 JFF263145:JFG327680 JPB263145:JPC327680 JYX263145:JYY327680 KIT263145:KIU327680 KSP263145:KSQ327680 LCL263145:LCM327680 LMH263145:LMI327680 LWD263145:LWE327680 MFZ263145:MGA327680 MPV263145:MPW327680 MZR263145:MZS327680 NJN263145:NJO327680 NTJ263145:NTK327680 ODF263145:ODG327680 ONB263145:ONC327680 OWX263145:OWY327680 PGT263145:PGU327680 PQP263145:PQQ327680 QAL263145:QAM327680 QKH263145:QKI327680 QUD263145:QUE327680 RDZ263145:REA327680 RNV263145:RNW327680 RXR263145:RXS327680 SHN263145:SHO327680 SRJ263145:SRK327680 TBF263145:TBG327680 TLB263145:TLC327680 TUX263145:TUY327680 UET263145:UEU327680 UOP263145:UOQ327680 UYL263145:UYM327680 VIH263145:VII327680 VSD263145:VSE327680 WBZ263145:WCA327680 WLV263145:WLW327680 WVR263145:WVS327680 J328681:K393216 JF328681:JG393216 TB328681:TC393216 ACX328681:ACY393216 AMT328681:AMU393216 AWP328681:AWQ393216 BGL328681:BGM393216 BQH328681:BQI393216 CAD328681:CAE393216 CJZ328681:CKA393216 CTV328681:CTW393216 DDR328681:DDS393216 DNN328681:DNO393216 DXJ328681:DXK393216 EHF328681:EHG393216 ERB328681:ERC393216 FAX328681:FAY393216 FKT328681:FKU393216 FUP328681:FUQ393216 GEL328681:GEM393216 GOH328681:GOI393216 GYD328681:GYE393216 HHZ328681:HIA393216 HRV328681:HRW393216 IBR328681:IBS393216 ILN328681:ILO393216 IVJ328681:IVK393216 JFF328681:JFG393216 JPB328681:JPC393216 JYX328681:JYY393216 KIT328681:KIU393216 KSP328681:KSQ393216 LCL328681:LCM393216 LMH328681:LMI393216 LWD328681:LWE393216 MFZ328681:MGA393216 MPV328681:MPW393216 MZR328681:MZS393216 NJN328681:NJO393216 NTJ328681:NTK393216 ODF328681:ODG393216 ONB328681:ONC393216 OWX328681:OWY393216 PGT328681:PGU393216 PQP328681:PQQ393216 QAL328681:QAM393216 QKH328681:QKI393216 QUD328681:QUE393216 RDZ328681:REA393216 RNV328681:RNW393216 RXR328681:RXS393216 SHN328681:SHO393216 SRJ328681:SRK393216 TBF328681:TBG393216 TLB328681:TLC393216 TUX328681:TUY393216 UET328681:UEU393216 UOP328681:UOQ393216 UYL328681:UYM393216 VIH328681:VII393216 VSD328681:VSE393216 WBZ328681:WCA393216 WLV328681:WLW393216 WVR328681:WVS393216 J394217:K458752 JF394217:JG458752 TB394217:TC458752 ACX394217:ACY458752 AMT394217:AMU458752 AWP394217:AWQ458752 BGL394217:BGM458752 BQH394217:BQI458752 CAD394217:CAE458752 CJZ394217:CKA458752 CTV394217:CTW458752 DDR394217:DDS458752 DNN394217:DNO458752 DXJ394217:DXK458752 EHF394217:EHG458752 ERB394217:ERC458752 FAX394217:FAY458752 FKT394217:FKU458752 FUP394217:FUQ458752 GEL394217:GEM458752 GOH394217:GOI458752 GYD394217:GYE458752 HHZ394217:HIA458752 HRV394217:HRW458752 IBR394217:IBS458752 ILN394217:ILO458752 IVJ394217:IVK458752 JFF394217:JFG458752 JPB394217:JPC458752 JYX394217:JYY458752 KIT394217:KIU458752 KSP394217:KSQ458752 LCL394217:LCM458752 LMH394217:LMI458752 LWD394217:LWE458752 MFZ394217:MGA458752 MPV394217:MPW458752 MZR394217:MZS458752 NJN394217:NJO458752 NTJ394217:NTK458752 ODF394217:ODG458752 ONB394217:ONC458752 OWX394217:OWY458752 PGT394217:PGU458752 PQP394217:PQQ458752 QAL394217:QAM458752 QKH394217:QKI458752 QUD394217:QUE458752 RDZ394217:REA458752 RNV394217:RNW458752 RXR394217:RXS458752 SHN394217:SHO458752 SRJ394217:SRK458752 TBF394217:TBG458752 TLB394217:TLC458752 TUX394217:TUY458752 UET394217:UEU458752 UOP394217:UOQ458752 UYL394217:UYM458752 VIH394217:VII458752 VSD394217:VSE458752 WBZ394217:WCA458752 WLV394217:WLW458752 WVR394217:WVS458752 J459753:K524288 JF459753:JG524288 TB459753:TC524288 ACX459753:ACY524288 AMT459753:AMU524288 AWP459753:AWQ524288 BGL459753:BGM524288 BQH459753:BQI524288 CAD459753:CAE524288 CJZ459753:CKA524288 CTV459753:CTW524288 DDR459753:DDS524288 DNN459753:DNO524288 DXJ459753:DXK524288 EHF459753:EHG524288 ERB459753:ERC524288 FAX459753:FAY524288 FKT459753:FKU524288 FUP459753:FUQ524288 GEL459753:GEM524288 GOH459753:GOI524288 GYD459753:GYE524288 HHZ459753:HIA524288 HRV459753:HRW524288 IBR459753:IBS524288 ILN459753:ILO524288 IVJ459753:IVK524288 JFF459753:JFG524288 JPB459753:JPC524288 JYX459753:JYY524288 KIT459753:KIU524288 KSP459753:KSQ524288 LCL459753:LCM524288 LMH459753:LMI524288 LWD459753:LWE524288 MFZ459753:MGA524288 MPV459753:MPW524288 MZR459753:MZS524288 NJN459753:NJO524288 NTJ459753:NTK524288 ODF459753:ODG524288 ONB459753:ONC524288 OWX459753:OWY524288 PGT459753:PGU524288 PQP459753:PQQ524288 QAL459753:QAM524288 QKH459753:QKI524288 QUD459753:QUE524288 RDZ459753:REA524288 RNV459753:RNW524288 RXR459753:RXS524288 SHN459753:SHO524288 SRJ459753:SRK524288 TBF459753:TBG524288 TLB459753:TLC524288 TUX459753:TUY524288 UET459753:UEU524288 UOP459753:UOQ524288 UYL459753:UYM524288 VIH459753:VII524288 VSD459753:VSE524288 WBZ459753:WCA524288 WLV459753:WLW524288 WVR459753:WVS524288 J525289:K589824 JF525289:JG589824 TB525289:TC589824 ACX525289:ACY589824 AMT525289:AMU589824 AWP525289:AWQ589824 BGL525289:BGM589824 BQH525289:BQI589824 CAD525289:CAE589824 CJZ525289:CKA589824 CTV525289:CTW589824 DDR525289:DDS589824 DNN525289:DNO589824 DXJ525289:DXK589824 EHF525289:EHG589824 ERB525289:ERC589824 FAX525289:FAY589824 FKT525289:FKU589824 FUP525289:FUQ589824 GEL525289:GEM589824 GOH525289:GOI589824 GYD525289:GYE589824 HHZ525289:HIA589824 HRV525289:HRW589824 IBR525289:IBS589824 ILN525289:ILO589824 IVJ525289:IVK589824 JFF525289:JFG589824 JPB525289:JPC589824 JYX525289:JYY589824 KIT525289:KIU589824 KSP525289:KSQ589824 LCL525289:LCM589824 LMH525289:LMI589824 LWD525289:LWE589824 MFZ525289:MGA589824 MPV525289:MPW589824 MZR525289:MZS589824 NJN525289:NJO589824 NTJ525289:NTK589824 ODF525289:ODG589824 ONB525289:ONC589824 OWX525289:OWY589824 PGT525289:PGU589824 PQP525289:PQQ589824 QAL525289:QAM589824 QKH525289:QKI589824 QUD525289:QUE589824 RDZ525289:REA589824 RNV525289:RNW589824 RXR525289:RXS589824 SHN525289:SHO589824 SRJ525289:SRK589824 TBF525289:TBG589824 TLB525289:TLC589824 TUX525289:TUY589824 UET525289:UEU589824 UOP525289:UOQ589824 UYL525289:UYM589824 VIH525289:VII589824 VSD525289:VSE589824 WBZ525289:WCA589824 WLV525289:WLW589824 WVR525289:WVS589824 J590825:K655360 JF590825:JG655360 TB590825:TC655360 ACX590825:ACY655360 AMT590825:AMU655360 AWP590825:AWQ655360 BGL590825:BGM655360 BQH590825:BQI655360 CAD590825:CAE655360 CJZ590825:CKA655360 CTV590825:CTW655360 DDR590825:DDS655360 DNN590825:DNO655360 DXJ590825:DXK655360 EHF590825:EHG655360 ERB590825:ERC655360 FAX590825:FAY655360 FKT590825:FKU655360 FUP590825:FUQ655360 GEL590825:GEM655360 GOH590825:GOI655360 GYD590825:GYE655360 HHZ590825:HIA655360 HRV590825:HRW655360 IBR590825:IBS655360 ILN590825:ILO655360 IVJ590825:IVK655360 JFF590825:JFG655360 JPB590825:JPC655360 JYX590825:JYY655360 KIT590825:KIU655360 KSP590825:KSQ655360 LCL590825:LCM655360 LMH590825:LMI655360 LWD590825:LWE655360 MFZ590825:MGA655360 MPV590825:MPW655360 MZR590825:MZS655360 NJN590825:NJO655360 NTJ590825:NTK655360 ODF590825:ODG655360 ONB590825:ONC655360 OWX590825:OWY655360 PGT590825:PGU655360 PQP590825:PQQ655360 QAL590825:QAM655360 QKH590825:QKI655360 QUD590825:QUE655360 RDZ590825:REA655360 RNV590825:RNW655360 RXR590825:RXS655360 SHN590825:SHO655360 SRJ590825:SRK655360 TBF590825:TBG655360 TLB590825:TLC655360 TUX590825:TUY655360 UET590825:UEU655360 UOP590825:UOQ655360 UYL590825:UYM655360 VIH590825:VII655360 VSD590825:VSE655360 WBZ590825:WCA655360 WLV590825:WLW655360 WVR590825:WVS655360 J656361:K720896 JF656361:JG720896 TB656361:TC720896 ACX656361:ACY720896 AMT656361:AMU720896 AWP656361:AWQ720896 BGL656361:BGM720896 BQH656361:BQI720896 CAD656361:CAE720896 CJZ656361:CKA720896 CTV656361:CTW720896 DDR656361:DDS720896 DNN656361:DNO720896 DXJ656361:DXK720896 EHF656361:EHG720896 ERB656361:ERC720896 FAX656361:FAY720896 FKT656361:FKU720896 FUP656361:FUQ720896 GEL656361:GEM720896 GOH656361:GOI720896 GYD656361:GYE720896 HHZ656361:HIA720896 HRV656361:HRW720896 IBR656361:IBS720896 ILN656361:ILO720896 IVJ656361:IVK720896 JFF656361:JFG720896 JPB656361:JPC720896 JYX656361:JYY720896 KIT656361:KIU720896 KSP656361:KSQ720896 LCL656361:LCM720896 LMH656361:LMI720896 LWD656361:LWE720896 MFZ656361:MGA720896 MPV656361:MPW720896 MZR656361:MZS720896 NJN656361:NJO720896 NTJ656361:NTK720896 ODF656361:ODG720896 ONB656361:ONC720896 OWX656361:OWY720896 PGT656361:PGU720896 PQP656361:PQQ720896 QAL656361:QAM720896 QKH656361:QKI720896 QUD656361:QUE720896 RDZ656361:REA720896 RNV656361:RNW720896 RXR656361:RXS720896 SHN656361:SHO720896 SRJ656361:SRK720896 TBF656361:TBG720896 TLB656361:TLC720896 TUX656361:TUY720896 UET656361:UEU720896 UOP656361:UOQ720896 UYL656361:UYM720896 VIH656361:VII720896 VSD656361:VSE720896 WBZ656361:WCA720896 WLV656361:WLW720896 WVR656361:WVS720896 J721897:K786432 JF721897:JG786432 TB721897:TC786432 ACX721897:ACY786432 AMT721897:AMU786432 AWP721897:AWQ786432 BGL721897:BGM786432 BQH721897:BQI786432 CAD721897:CAE786432 CJZ721897:CKA786432 CTV721897:CTW786432 DDR721897:DDS786432 DNN721897:DNO786432 DXJ721897:DXK786432 EHF721897:EHG786432 ERB721897:ERC786432 FAX721897:FAY786432 FKT721897:FKU786432 FUP721897:FUQ786432 GEL721897:GEM786432 GOH721897:GOI786432 GYD721897:GYE786432 HHZ721897:HIA786432 HRV721897:HRW786432 IBR721897:IBS786432 ILN721897:ILO786432 IVJ721897:IVK786432 JFF721897:JFG786432 JPB721897:JPC786432 JYX721897:JYY786432 KIT721897:KIU786432 KSP721897:KSQ786432 LCL721897:LCM786432 LMH721897:LMI786432 LWD721897:LWE786432 MFZ721897:MGA786432 MPV721897:MPW786432 MZR721897:MZS786432 NJN721897:NJO786432 NTJ721897:NTK786432 ODF721897:ODG786432 ONB721897:ONC786432 OWX721897:OWY786432 PGT721897:PGU786432 PQP721897:PQQ786432 QAL721897:QAM786432 QKH721897:QKI786432 QUD721897:QUE786432 RDZ721897:REA786432 RNV721897:RNW786432 RXR721897:RXS786432 SHN721897:SHO786432 SRJ721897:SRK786432 TBF721897:TBG786432 TLB721897:TLC786432 TUX721897:TUY786432 UET721897:UEU786432 UOP721897:UOQ786432 UYL721897:UYM786432 VIH721897:VII786432 VSD721897:VSE786432 WBZ721897:WCA786432 WLV721897:WLW786432 WVR721897:WVS786432 J787433:K851968 JF787433:JG851968 TB787433:TC851968 ACX787433:ACY851968 AMT787433:AMU851968 AWP787433:AWQ851968 BGL787433:BGM851968 BQH787433:BQI851968 CAD787433:CAE851968 CJZ787433:CKA851968 CTV787433:CTW851968 DDR787433:DDS851968 DNN787433:DNO851968 DXJ787433:DXK851968 EHF787433:EHG851968 ERB787433:ERC851968 FAX787433:FAY851968 FKT787433:FKU851968 FUP787433:FUQ851968 GEL787433:GEM851968 GOH787433:GOI851968 GYD787433:GYE851968 HHZ787433:HIA851968 HRV787433:HRW851968 IBR787433:IBS851968 ILN787433:ILO851968 IVJ787433:IVK851968 JFF787433:JFG851968 JPB787433:JPC851968 JYX787433:JYY851968 KIT787433:KIU851968 KSP787433:KSQ851968 LCL787433:LCM851968 LMH787433:LMI851968 LWD787433:LWE851968 MFZ787433:MGA851968 MPV787433:MPW851968 MZR787433:MZS851968 NJN787433:NJO851968 NTJ787433:NTK851968 ODF787433:ODG851968 ONB787433:ONC851968 OWX787433:OWY851968 PGT787433:PGU851968 PQP787433:PQQ851968 QAL787433:QAM851968 QKH787433:QKI851968 QUD787433:QUE851968 RDZ787433:REA851968 RNV787433:RNW851968 RXR787433:RXS851968 SHN787433:SHO851968 SRJ787433:SRK851968 TBF787433:TBG851968 TLB787433:TLC851968 TUX787433:TUY851968 UET787433:UEU851968 UOP787433:UOQ851968 UYL787433:UYM851968 VIH787433:VII851968 VSD787433:VSE851968 WBZ787433:WCA851968 WLV787433:WLW851968 WVR787433:WVS851968 J852969:K917504 JF852969:JG917504 TB852969:TC917504 ACX852969:ACY917504 AMT852969:AMU917504 AWP852969:AWQ917504 BGL852969:BGM917504 BQH852969:BQI917504 CAD852969:CAE917504 CJZ852969:CKA917504 CTV852969:CTW917504 DDR852969:DDS917504 DNN852969:DNO917504 DXJ852969:DXK917504 EHF852969:EHG917504 ERB852969:ERC917504 FAX852969:FAY917504 FKT852969:FKU917504 FUP852969:FUQ917504 GEL852969:GEM917504 GOH852969:GOI917504 GYD852969:GYE917504 HHZ852969:HIA917504 HRV852969:HRW917504 IBR852969:IBS917504 ILN852969:ILO917504 IVJ852969:IVK917504 JFF852969:JFG917504 JPB852969:JPC917504 JYX852969:JYY917504 KIT852969:KIU917504 KSP852969:KSQ917504 LCL852969:LCM917504 LMH852969:LMI917504 LWD852969:LWE917504 MFZ852969:MGA917504 MPV852969:MPW917504 MZR852969:MZS917504 NJN852969:NJO917504 NTJ852969:NTK917504 ODF852969:ODG917504 ONB852969:ONC917504 OWX852969:OWY917504 PGT852969:PGU917504 PQP852969:PQQ917504 QAL852969:QAM917504 QKH852969:QKI917504 QUD852969:QUE917504 RDZ852969:REA917504 RNV852969:RNW917504 RXR852969:RXS917504 SHN852969:SHO917504 SRJ852969:SRK917504 TBF852969:TBG917504 TLB852969:TLC917504 TUX852969:TUY917504 UET852969:UEU917504 UOP852969:UOQ917504 UYL852969:UYM917504 VIH852969:VII917504 VSD852969:VSE917504 WBZ852969:WCA917504 WLV852969:WLW917504 WVR852969:WVS917504 J918505:K983040 JF918505:JG983040 TB918505:TC983040 ACX918505:ACY983040 AMT918505:AMU983040 AWP918505:AWQ983040 BGL918505:BGM983040 BQH918505:BQI983040 CAD918505:CAE983040 CJZ918505:CKA983040 CTV918505:CTW983040 DDR918505:DDS983040 DNN918505:DNO983040 DXJ918505:DXK983040 EHF918505:EHG983040 ERB918505:ERC983040 FAX918505:FAY983040 FKT918505:FKU983040 FUP918505:FUQ983040 GEL918505:GEM983040 GOH918505:GOI983040 GYD918505:GYE983040 HHZ918505:HIA983040 HRV918505:HRW983040 IBR918505:IBS983040 ILN918505:ILO983040 IVJ918505:IVK983040 JFF918505:JFG983040 JPB918505:JPC983040 JYX918505:JYY983040 KIT918505:KIU983040 KSP918505:KSQ983040 LCL918505:LCM983040 LMH918505:LMI983040 LWD918505:LWE983040 MFZ918505:MGA983040 MPV918505:MPW983040 MZR918505:MZS983040 NJN918505:NJO983040 NTJ918505:NTK983040 ODF918505:ODG983040 ONB918505:ONC983040 OWX918505:OWY983040 PGT918505:PGU983040 PQP918505:PQQ983040 QAL918505:QAM983040 QKH918505:QKI983040 QUD918505:QUE983040 RDZ918505:REA983040 RNV918505:RNW983040 RXR918505:RXS983040 SHN918505:SHO983040 SRJ918505:SRK983040 TBF918505:TBG983040 TLB918505:TLC983040 TUX918505:TUY983040 UET918505:UEU983040 UOP918505:UOQ983040 UYL918505:UYM983040 VIH918505:VII983040 VSD918505:VSE983040 WBZ918505:WCA983040 WLV918505:WLW983040 WVR918505:WVS983040 J984041:K1048576 JF984041:JG1048576 TB984041:TC1048576 ACX984041:ACY1048576 AMT984041:AMU1048576 AWP984041:AWQ1048576 BGL984041:BGM1048576 BQH984041:BQI1048576 CAD984041:CAE1048576 CJZ984041:CKA1048576 CTV984041:CTW1048576 DDR984041:DDS1048576 DNN984041:DNO1048576 DXJ984041:DXK1048576 EHF984041:EHG1048576 ERB984041:ERC1048576 FAX984041:FAY1048576 FKT984041:FKU1048576 FUP984041:FUQ1048576 GEL984041:GEM1048576 GOH984041:GOI1048576 GYD984041:GYE1048576 HHZ984041:HIA1048576 HRV984041:HRW1048576 IBR984041:IBS1048576 ILN984041:ILO1048576 IVJ984041:IVK1048576 JFF984041:JFG1048576 JPB984041:JPC1048576 JYX984041:JYY1048576 KIT984041:KIU1048576 KSP984041:KSQ1048576 LCL984041:LCM1048576 LMH984041:LMI1048576 LWD984041:LWE1048576 MFZ984041:MGA1048576 MPV984041:MPW1048576 MZR984041:MZS1048576 NJN984041:NJO1048576 NTJ984041:NTK1048576 ODF984041:ODG1048576 ONB984041:ONC1048576 OWX984041:OWY1048576 PGT984041:PGU1048576 PQP984041:PQQ1048576 QAL984041:QAM1048576 QKH984041:QKI1048576 QUD984041:QUE1048576 RDZ984041:REA1048576 RNV984041:RNW1048576 RXR984041:RXS1048576 SHN984041:SHO1048576 SRJ984041:SRK1048576 TBF984041:TBG1048576 TLB984041:TLC1048576 TUX984041:TUY1048576 UET984041:UEU1048576 UOP984041:UOQ1048576 UYL984041:UYM1048576 VIH984041:VII1048576 VSD984041:VSE1048576 WBZ984041:WCA1048576 WLV984041:WLW1048576 WVR1001:WVS65536 WLV1001:WLW65536 WBZ1001:WCA65536 VSD1001:VSE65536 VIH1001:VII65536 UYL1001:UYM65536 UOP1001:UOQ65536 UET1001:UEU65536 TUX1001:TUY65536 TLB1001:TLC65536 TBF1001:TBG65536 SRJ1001:SRK65536 SHN1001:SHO65536 RXR1001:RXS65536 RNV1001:RNW65536 RDZ1001:REA65536 QUD1001:QUE65536 QKH1001:QKI65536 QAL1001:QAM65536 PQP1001:PQQ65536 PGT1001:PGU65536 OWX1001:OWY65536 ONB1001:ONC65536 ODF1001:ODG65536 NTJ1001:NTK65536 NJN1001:NJO65536 MZR1001:MZS65536 MPV1001:MPW65536 MFZ1001:MGA65536 LWD1001:LWE65536 LMH1001:LMI65536 LCL1001:LCM65536 KSP1001:KSQ65536 KIT1001:KIU65536 JYX1001:JYY65536 JPB1001:JPC65536 JFF1001:JFG65536 IVJ1001:IVK65536 ILN1001:ILO65536 IBR1001:IBS65536 HRV1001:HRW65536 HHZ1001:HIA65536 GYD1001:GYE65536 GOH1001:GOI65536 GEL1001:GEM65536 FUP1001:FUQ65536 FKT1001:FKU65536 FAX1001:FAY65536 ERB1001:ERC65536 EHF1001:EHG65536 DXJ1001:DXK65536 DNN1001:DNO65536 DDR1001:DDS65536 CTV1001:CTW65536 CJZ1001:CKA65536 CAD1001:CAE65536 BQH1001:BQI65536 BGL1001:BGM65536 AWP1001:AWQ65536 AMT1001:AMU65536 ACX1001:ACY65536 TB1001:TC65536 JF1001:JG65536"/>
    <dataValidation errorStyle="warning" imeMode="halfAlpha"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WVO983054:WVO984040 JC14:JC1000 SY14:SY1000 ACU14:ACU1000 AMQ14:AMQ1000 AWM14:AWM1000 BGI14:BGI1000 BQE14:BQE1000 CAA14:CAA1000 CJW14:CJW1000 CTS14:CTS1000 DDO14:DDO1000 DNK14:DNK1000 DXG14:DXG1000 EHC14:EHC1000 EQY14:EQY1000 FAU14:FAU1000 FKQ14:FKQ1000 FUM14:FUM1000 GEI14:GEI1000 GOE14:GOE1000 GYA14:GYA1000 HHW14:HHW1000 HRS14:HRS1000 IBO14:IBO1000 ILK14:ILK1000 IVG14:IVG1000 JFC14:JFC1000 JOY14:JOY1000 JYU14:JYU1000 KIQ14:KIQ1000 KSM14:KSM1000 LCI14:LCI1000 LME14:LME1000 LWA14:LWA1000 MFW14:MFW1000 MPS14:MPS1000 MZO14:MZO1000 NJK14:NJK1000 NTG14:NTG1000 ODC14:ODC1000 OMY14:OMY1000 OWU14:OWU1000 PGQ14:PGQ1000 PQM14:PQM1000 QAI14:QAI1000 QKE14:QKE1000 QUA14:QUA1000 RDW14:RDW1000 RNS14:RNS1000 RXO14:RXO1000 SHK14:SHK1000 SRG14:SRG1000 TBC14:TBC1000 TKY14:TKY1000 TUU14:TUU1000 UEQ14:UEQ1000 UOM14:UOM1000 UYI14:UYI1000 VIE14:VIE1000 VSA14:VSA1000 WBW14:WBW1000 WLS14:WLS1000 WVO14:WVO1000 G65550:G66536 JC65550:JC66536 SY65550:SY66536 ACU65550:ACU66536 AMQ65550:AMQ66536 AWM65550:AWM66536 BGI65550:BGI66536 BQE65550:BQE66536 CAA65550:CAA66536 CJW65550:CJW66536 CTS65550:CTS66536 DDO65550:DDO66536 DNK65550:DNK66536 DXG65550:DXG66536 EHC65550:EHC66536 EQY65550:EQY66536 FAU65550:FAU66536 FKQ65550:FKQ66536 FUM65550:FUM66536 GEI65550:GEI66536 GOE65550:GOE66536 GYA65550:GYA66536 HHW65550:HHW66536 HRS65550:HRS66536 IBO65550:IBO66536 ILK65550:ILK66536 IVG65550:IVG66536 JFC65550:JFC66536 JOY65550:JOY66536 JYU65550:JYU66536 KIQ65550:KIQ66536 KSM65550:KSM66536 LCI65550:LCI66536 LME65550:LME66536 LWA65550:LWA66536 MFW65550:MFW66536 MPS65550:MPS66536 MZO65550:MZO66536 NJK65550:NJK66536 NTG65550:NTG66536 ODC65550:ODC66536 OMY65550:OMY66536 OWU65550:OWU66536 PGQ65550:PGQ66536 PQM65550:PQM66536 QAI65550:QAI66536 QKE65550:QKE66536 QUA65550:QUA66536 RDW65550:RDW66536 RNS65550:RNS66536 RXO65550:RXO66536 SHK65550:SHK66536 SRG65550:SRG66536 TBC65550:TBC66536 TKY65550:TKY66536 TUU65550:TUU66536 UEQ65550:UEQ66536 UOM65550:UOM66536 UYI65550:UYI66536 VIE65550:VIE66536 VSA65550:VSA66536 WBW65550:WBW66536 WLS65550:WLS66536 WVO65550:WVO66536 G131086:G132072 JC131086:JC132072 SY131086:SY132072 ACU131086:ACU132072 AMQ131086:AMQ132072 AWM131086:AWM132072 BGI131086:BGI132072 BQE131086:BQE132072 CAA131086:CAA132072 CJW131086:CJW132072 CTS131086:CTS132072 DDO131086:DDO132072 DNK131086:DNK132072 DXG131086:DXG132072 EHC131086:EHC132072 EQY131086:EQY132072 FAU131086:FAU132072 FKQ131086:FKQ132072 FUM131086:FUM132072 GEI131086:GEI132072 GOE131086:GOE132072 GYA131086:GYA132072 HHW131086:HHW132072 HRS131086:HRS132072 IBO131086:IBO132072 ILK131086:ILK132072 IVG131086:IVG132072 JFC131086:JFC132072 JOY131086:JOY132072 JYU131086:JYU132072 KIQ131086:KIQ132072 KSM131086:KSM132072 LCI131086:LCI132072 LME131086:LME132072 LWA131086:LWA132072 MFW131086:MFW132072 MPS131086:MPS132072 MZO131086:MZO132072 NJK131086:NJK132072 NTG131086:NTG132072 ODC131086:ODC132072 OMY131086:OMY132072 OWU131086:OWU132072 PGQ131086:PGQ132072 PQM131086:PQM132072 QAI131086:QAI132072 QKE131086:QKE132072 QUA131086:QUA132072 RDW131086:RDW132072 RNS131086:RNS132072 RXO131086:RXO132072 SHK131086:SHK132072 SRG131086:SRG132072 TBC131086:TBC132072 TKY131086:TKY132072 TUU131086:TUU132072 UEQ131086:UEQ132072 UOM131086:UOM132072 UYI131086:UYI132072 VIE131086:VIE132072 VSA131086:VSA132072 WBW131086:WBW132072 WLS131086:WLS132072 WVO131086:WVO132072 G196622:G197608 JC196622:JC197608 SY196622:SY197608 ACU196622:ACU197608 AMQ196622:AMQ197608 AWM196622:AWM197608 BGI196622:BGI197608 BQE196622:BQE197608 CAA196622:CAA197608 CJW196622:CJW197608 CTS196622:CTS197608 DDO196622:DDO197608 DNK196622:DNK197608 DXG196622:DXG197608 EHC196622:EHC197608 EQY196622:EQY197608 FAU196622:FAU197608 FKQ196622:FKQ197608 FUM196622:FUM197608 GEI196622:GEI197608 GOE196622:GOE197608 GYA196622:GYA197608 HHW196622:HHW197608 HRS196622:HRS197608 IBO196622:IBO197608 ILK196622:ILK197608 IVG196622:IVG197608 JFC196622:JFC197608 JOY196622:JOY197608 JYU196622:JYU197608 KIQ196622:KIQ197608 KSM196622:KSM197608 LCI196622:LCI197608 LME196622:LME197608 LWA196622:LWA197608 MFW196622:MFW197608 MPS196622:MPS197608 MZO196622:MZO197608 NJK196622:NJK197608 NTG196622:NTG197608 ODC196622:ODC197608 OMY196622:OMY197608 OWU196622:OWU197608 PGQ196622:PGQ197608 PQM196622:PQM197608 QAI196622:QAI197608 QKE196622:QKE197608 QUA196622:QUA197608 RDW196622:RDW197608 RNS196622:RNS197608 RXO196622:RXO197608 SHK196622:SHK197608 SRG196622:SRG197608 TBC196622:TBC197608 TKY196622:TKY197608 TUU196622:TUU197608 UEQ196622:UEQ197608 UOM196622:UOM197608 UYI196622:UYI197608 VIE196622:VIE197608 VSA196622:VSA197608 WBW196622:WBW197608 WLS196622:WLS197608 WVO196622:WVO197608 G262158:G263144 JC262158:JC263144 SY262158:SY263144 ACU262158:ACU263144 AMQ262158:AMQ263144 AWM262158:AWM263144 BGI262158:BGI263144 BQE262158:BQE263144 CAA262158:CAA263144 CJW262158:CJW263144 CTS262158:CTS263144 DDO262158:DDO263144 DNK262158:DNK263144 DXG262158:DXG263144 EHC262158:EHC263144 EQY262158:EQY263144 FAU262158:FAU263144 FKQ262158:FKQ263144 FUM262158:FUM263144 GEI262158:GEI263144 GOE262158:GOE263144 GYA262158:GYA263144 HHW262158:HHW263144 HRS262158:HRS263144 IBO262158:IBO263144 ILK262158:ILK263144 IVG262158:IVG263144 JFC262158:JFC263144 JOY262158:JOY263144 JYU262158:JYU263144 KIQ262158:KIQ263144 KSM262158:KSM263144 LCI262158:LCI263144 LME262158:LME263144 LWA262158:LWA263144 MFW262158:MFW263144 MPS262158:MPS263144 MZO262158:MZO263144 NJK262158:NJK263144 NTG262158:NTG263144 ODC262158:ODC263144 OMY262158:OMY263144 OWU262158:OWU263144 PGQ262158:PGQ263144 PQM262158:PQM263144 QAI262158:QAI263144 QKE262158:QKE263144 QUA262158:QUA263144 RDW262158:RDW263144 RNS262158:RNS263144 RXO262158:RXO263144 SHK262158:SHK263144 SRG262158:SRG263144 TBC262158:TBC263144 TKY262158:TKY263144 TUU262158:TUU263144 UEQ262158:UEQ263144 UOM262158:UOM263144 UYI262158:UYI263144 VIE262158:VIE263144 VSA262158:VSA263144 WBW262158:WBW263144 WLS262158:WLS263144 WVO262158:WVO263144 G327694:G328680 JC327694:JC328680 SY327694:SY328680 ACU327694:ACU328680 AMQ327694:AMQ328680 AWM327694:AWM328680 BGI327694:BGI328680 BQE327694:BQE328680 CAA327694:CAA328680 CJW327694:CJW328680 CTS327694:CTS328680 DDO327694:DDO328680 DNK327694:DNK328680 DXG327694:DXG328680 EHC327694:EHC328680 EQY327694:EQY328680 FAU327694:FAU328680 FKQ327694:FKQ328680 FUM327694:FUM328680 GEI327694:GEI328680 GOE327694:GOE328680 GYA327694:GYA328680 HHW327694:HHW328680 HRS327694:HRS328680 IBO327694:IBO328680 ILK327694:ILK328680 IVG327694:IVG328680 JFC327694:JFC328680 JOY327694:JOY328680 JYU327694:JYU328680 KIQ327694:KIQ328680 KSM327694:KSM328680 LCI327694:LCI328680 LME327694:LME328680 LWA327694:LWA328680 MFW327694:MFW328680 MPS327694:MPS328680 MZO327694:MZO328680 NJK327694:NJK328680 NTG327694:NTG328680 ODC327694:ODC328680 OMY327694:OMY328680 OWU327694:OWU328680 PGQ327694:PGQ328680 PQM327694:PQM328680 QAI327694:QAI328680 QKE327694:QKE328680 QUA327694:QUA328680 RDW327694:RDW328680 RNS327694:RNS328680 RXO327694:RXO328680 SHK327694:SHK328680 SRG327694:SRG328680 TBC327694:TBC328680 TKY327694:TKY328680 TUU327694:TUU328680 UEQ327694:UEQ328680 UOM327694:UOM328680 UYI327694:UYI328680 VIE327694:VIE328680 VSA327694:VSA328680 WBW327694:WBW328680 WLS327694:WLS328680 WVO327694:WVO328680 G393230:G394216 JC393230:JC394216 SY393230:SY394216 ACU393230:ACU394216 AMQ393230:AMQ394216 AWM393230:AWM394216 BGI393230:BGI394216 BQE393230:BQE394216 CAA393230:CAA394216 CJW393230:CJW394216 CTS393230:CTS394216 DDO393230:DDO394216 DNK393230:DNK394216 DXG393230:DXG394216 EHC393230:EHC394216 EQY393230:EQY394216 FAU393230:FAU394216 FKQ393230:FKQ394216 FUM393230:FUM394216 GEI393230:GEI394216 GOE393230:GOE394216 GYA393230:GYA394216 HHW393230:HHW394216 HRS393230:HRS394216 IBO393230:IBO394216 ILK393230:ILK394216 IVG393230:IVG394216 JFC393230:JFC394216 JOY393230:JOY394216 JYU393230:JYU394216 KIQ393230:KIQ394216 KSM393230:KSM394216 LCI393230:LCI394216 LME393230:LME394216 LWA393230:LWA394216 MFW393230:MFW394216 MPS393230:MPS394216 MZO393230:MZO394216 NJK393230:NJK394216 NTG393230:NTG394216 ODC393230:ODC394216 OMY393230:OMY394216 OWU393230:OWU394216 PGQ393230:PGQ394216 PQM393230:PQM394216 QAI393230:QAI394216 QKE393230:QKE394216 QUA393230:QUA394216 RDW393230:RDW394216 RNS393230:RNS394216 RXO393230:RXO394216 SHK393230:SHK394216 SRG393230:SRG394216 TBC393230:TBC394216 TKY393230:TKY394216 TUU393230:TUU394216 UEQ393230:UEQ394216 UOM393230:UOM394216 UYI393230:UYI394216 VIE393230:VIE394216 VSA393230:VSA394216 WBW393230:WBW394216 WLS393230:WLS394216 WVO393230:WVO394216 G458766:G459752 JC458766:JC459752 SY458766:SY459752 ACU458766:ACU459752 AMQ458766:AMQ459752 AWM458766:AWM459752 BGI458766:BGI459752 BQE458766:BQE459752 CAA458766:CAA459752 CJW458766:CJW459752 CTS458766:CTS459752 DDO458766:DDO459752 DNK458766:DNK459752 DXG458766:DXG459752 EHC458766:EHC459752 EQY458766:EQY459752 FAU458766:FAU459752 FKQ458766:FKQ459752 FUM458766:FUM459752 GEI458766:GEI459752 GOE458766:GOE459752 GYA458766:GYA459752 HHW458766:HHW459752 HRS458766:HRS459752 IBO458766:IBO459752 ILK458766:ILK459752 IVG458766:IVG459752 JFC458766:JFC459752 JOY458766:JOY459752 JYU458766:JYU459752 KIQ458766:KIQ459752 KSM458766:KSM459752 LCI458766:LCI459752 LME458766:LME459752 LWA458766:LWA459752 MFW458766:MFW459752 MPS458766:MPS459752 MZO458766:MZO459752 NJK458766:NJK459752 NTG458766:NTG459752 ODC458766:ODC459752 OMY458766:OMY459752 OWU458766:OWU459752 PGQ458766:PGQ459752 PQM458766:PQM459752 QAI458766:QAI459752 QKE458766:QKE459752 QUA458766:QUA459752 RDW458766:RDW459752 RNS458766:RNS459752 RXO458766:RXO459752 SHK458766:SHK459752 SRG458766:SRG459752 TBC458766:TBC459752 TKY458766:TKY459752 TUU458766:TUU459752 UEQ458766:UEQ459752 UOM458766:UOM459752 UYI458766:UYI459752 VIE458766:VIE459752 VSA458766:VSA459752 WBW458766:WBW459752 WLS458766:WLS459752 WVO458766:WVO459752 G524302:G525288 JC524302:JC525288 SY524302:SY525288 ACU524302:ACU525288 AMQ524302:AMQ525288 AWM524302:AWM525288 BGI524302:BGI525288 BQE524302:BQE525288 CAA524302:CAA525288 CJW524302:CJW525288 CTS524302:CTS525288 DDO524302:DDO525288 DNK524302:DNK525288 DXG524302:DXG525288 EHC524302:EHC525288 EQY524302:EQY525288 FAU524302:FAU525288 FKQ524302:FKQ525288 FUM524302:FUM525288 GEI524302:GEI525288 GOE524302:GOE525288 GYA524302:GYA525288 HHW524302:HHW525288 HRS524302:HRS525288 IBO524302:IBO525288 ILK524302:ILK525288 IVG524302:IVG525288 JFC524302:JFC525288 JOY524302:JOY525288 JYU524302:JYU525288 KIQ524302:KIQ525288 KSM524302:KSM525288 LCI524302:LCI525288 LME524302:LME525288 LWA524302:LWA525288 MFW524302:MFW525288 MPS524302:MPS525288 MZO524302:MZO525288 NJK524302:NJK525288 NTG524302:NTG525288 ODC524302:ODC525288 OMY524302:OMY525288 OWU524302:OWU525288 PGQ524302:PGQ525288 PQM524302:PQM525288 QAI524302:QAI525288 QKE524302:QKE525288 QUA524302:QUA525288 RDW524302:RDW525288 RNS524302:RNS525288 RXO524302:RXO525288 SHK524302:SHK525288 SRG524302:SRG525288 TBC524302:TBC525288 TKY524302:TKY525288 TUU524302:TUU525288 UEQ524302:UEQ525288 UOM524302:UOM525288 UYI524302:UYI525288 VIE524302:VIE525288 VSA524302:VSA525288 WBW524302:WBW525288 WLS524302:WLS525288 WVO524302:WVO525288 G589838:G590824 JC589838:JC590824 SY589838:SY590824 ACU589838:ACU590824 AMQ589838:AMQ590824 AWM589838:AWM590824 BGI589838:BGI590824 BQE589838:BQE590824 CAA589838:CAA590824 CJW589838:CJW590824 CTS589838:CTS590824 DDO589838:DDO590824 DNK589838:DNK590824 DXG589838:DXG590824 EHC589838:EHC590824 EQY589838:EQY590824 FAU589838:FAU590824 FKQ589838:FKQ590824 FUM589838:FUM590824 GEI589838:GEI590824 GOE589838:GOE590824 GYA589838:GYA590824 HHW589838:HHW590824 HRS589838:HRS590824 IBO589838:IBO590824 ILK589838:ILK590824 IVG589838:IVG590824 JFC589838:JFC590824 JOY589838:JOY590824 JYU589838:JYU590824 KIQ589838:KIQ590824 KSM589838:KSM590824 LCI589838:LCI590824 LME589838:LME590824 LWA589838:LWA590824 MFW589838:MFW590824 MPS589838:MPS590824 MZO589838:MZO590824 NJK589838:NJK590824 NTG589838:NTG590824 ODC589838:ODC590824 OMY589838:OMY590824 OWU589838:OWU590824 PGQ589838:PGQ590824 PQM589838:PQM590824 QAI589838:QAI590824 QKE589838:QKE590824 QUA589838:QUA590824 RDW589838:RDW590824 RNS589838:RNS590824 RXO589838:RXO590824 SHK589838:SHK590824 SRG589838:SRG590824 TBC589838:TBC590824 TKY589838:TKY590824 TUU589838:TUU590824 UEQ589838:UEQ590824 UOM589838:UOM590824 UYI589838:UYI590824 VIE589838:VIE590824 VSA589838:VSA590824 WBW589838:WBW590824 WLS589838:WLS590824 WVO589838:WVO590824 G655374:G656360 JC655374:JC656360 SY655374:SY656360 ACU655374:ACU656360 AMQ655374:AMQ656360 AWM655374:AWM656360 BGI655374:BGI656360 BQE655374:BQE656360 CAA655374:CAA656360 CJW655374:CJW656360 CTS655374:CTS656360 DDO655374:DDO656360 DNK655374:DNK656360 DXG655374:DXG656360 EHC655374:EHC656360 EQY655374:EQY656360 FAU655374:FAU656360 FKQ655374:FKQ656360 FUM655374:FUM656360 GEI655374:GEI656360 GOE655374:GOE656360 GYA655374:GYA656360 HHW655374:HHW656360 HRS655374:HRS656360 IBO655374:IBO656360 ILK655374:ILK656360 IVG655374:IVG656360 JFC655374:JFC656360 JOY655374:JOY656360 JYU655374:JYU656360 KIQ655374:KIQ656360 KSM655374:KSM656360 LCI655374:LCI656360 LME655374:LME656360 LWA655374:LWA656360 MFW655374:MFW656360 MPS655374:MPS656360 MZO655374:MZO656360 NJK655374:NJK656360 NTG655374:NTG656360 ODC655374:ODC656360 OMY655374:OMY656360 OWU655374:OWU656360 PGQ655374:PGQ656360 PQM655374:PQM656360 QAI655374:QAI656360 QKE655374:QKE656360 QUA655374:QUA656360 RDW655374:RDW656360 RNS655374:RNS656360 RXO655374:RXO656360 SHK655374:SHK656360 SRG655374:SRG656360 TBC655374:TBC656360 TKY655374:TKY656360 TUU655374:TUU656360 UEQ655374:UEQ656360 UOM655374:UOM656360 UYI655374:UYI656360 VIE655374:VIE656360 VSA655374:VSA656360 WBW655374:WBW656360 WLS655374:WLS656360 WVO655374:WVO656360 G720910:G721896 JC720910:JC721896 SY720910:SY721896 ACU720910:ACU721896 AMQ720910:AMQ721896 AWM720910:AWM721896 BGI720910:BGI721896 BQE720910:BQE721896 CAA720910:CAA721896 CJW720910:CJW721896 CTS720910:CTS721896 DDO720910:DDO721896 DNK720910:DNK721896 DXG720910:DXG721896 EHC720910:EHC721896 EQY720910:EQY721896 FAU720910:FAU721896 FKQ720910:FKQ721896 FUM720910:FUM721896 GEI720910:GEI721896 GOE720910:GOE721896 GYA720910:GYA721896 HHW720910:HHW721896 HRS720910:HRS721896 IBO720910:IBO721896 ILK720910:ILK721896 IVG720910:IVG721896 JFC720910:JFC721896 JOY720910:JOY721896 JYU720910:JYU721896 KIQ720910:KIQ721896 KSM720910:KSM721896 LCI720910:LCI721896 LME720910:LME721896 LWA720910:LWA721896 MFW720910:MFW721896 MPS720910:MPS721896 MZO720910:MZO721896 NJK720910:NJK721896 NTG720910:NTG721896 ODC720910:ODC721896 OMY720910:OMY721896 OWU720910:OWU721896 PGQ720910:PGQ721896 PQM720910:PQM721896 QAI720910:QAI721896 QKE720910:QKE721896 QUA720910:QUA721896 RDW720910:RDW721896 RNS720910:RNS721896 RXO720910:RXO721896 SHK720910:SHK721896 SRG720910:SRG721896 TBC720910:TBC721896 TKY720910:TKY721896 TUU720910:TUU721896 UEQ720910:UEQ721896 UOM720910:UOM721896 UYI720910:UYI721896 VIE720910:VIE721896 VSA720910:VSA721896 WBW720910:WBW721896 WLS720910:WLS721896 WVO720910:WVO721896 G786446:G787432 JC786446:JC787432 SY786446:SY787432 ACU786446:ACU787432 AMQ786446:AMQ787432 AWM786446:AWM787432 BGI786446:BGI787432 BQE786446:BQE787432 CAA786446:CAA787432 CJW786446:CJW787432 CTS786446:CTS787432 DDO786446:DDO787432 DNK786446:DNK787432 DXG786446:DXG787432 EHC786446:EHC787432 EQY786446:EQY787432 FAU786446:FAU787432 FKQ786446:FKQ787432 FUM786446:FUM787432 GEI786446:GEI787432 GOE786446:GOE787432 GYA786446:GYA787432 HHW786446:HHW787432 HRS786446:HRS787432 IBO786446:IBO787432 ILK786446:ILK787432 IVG786446:IVG787432 JFC786446:JFC787432 JOY786446:JOY787432 JYU786446:JYU787432 KIQ786446:KIQ787432 KSM786446:KSM787432 LCI786446:LCI787432 LME786446:LME787432 LWA786446:LWA787432 MFW786446:MFW787432 MPS786446:MPS787432 MZO786446:MZO787432 NJK786446:NJK787432 NTG786446:NTG787432 ODC786446:ODC787432 OMY786446:OMY787432 OWU786446:OWU787432 PGQ786446:PGQ787432 PQM786446:PQM787432 QAI786446:QAI787432 QKE786446:QKE787432 QUA786446:QUA787432 RDW786446:RDW787432 RNS786446:RNS787432 RXO786446:RXO787432 SHK786446:SHK787432 SRG786446:SRG787432 TBC786446:TBC787432 TKY786446:TKY787432 TUU786446:TUU787432 UEQ786446:UEQ787432 UOM786446:UOM787432 UYI786446:UYI787432 VIE786446:VIE787432 VSA786446:VSA787432 WBW786446:WBW787432 WLS786446:WLS787432 WVO786446:WVO787432 G851982:G852968 JC851982:JC852968 SY851982:SY852968 ACU851982:ACU852968 AMQ851982:AMQ852968 AWM851982:AWM852968 BGI851982:BGI852968 BQE851982:BQE852968 CAA851982:CAA852968 CJW851982:CJW852968 CTS851982:CTS852968 DDO851982:DDO852968 DNK851982:DNK852968 DXG851982:DXG852968 EHC851982:EHC852968 EQY851982:EQY852968 FAU851982:FAU852968 FKQ851982:FKQ852968 FUM851982:FUM852968 GEI851982:GEI852968 GOE851982:GOE852968 GYA851982:GYA852968 HHW851982:HHW852968 HRS851982:HRS852968 IBO851982:IBO852968 ILK851982:ILK852968 IVG851982:IVG852968 JFC851982:JFC852968 JOY851982:JOY852968 JYU851982:JYU852968 KIQ851982:KIQ852968 KSM851982:KSM852968 LCI851982:LCI852968 LME851982:LME852968 LWA851982:LWA852968 MFW851982:MFW852968 MPS851982:MPS852968 MZO851982:MZO852968 NJK851982:NJK852968 NTG851982:NTG852968 ODC851982:ODC852968 OMY851982:OMY852968 OWU851982:OWU852968 PGQ851982:PGQ852968 PQM851982:PQM852968 QAI851982:QAI852968 QKE851982:QKE852968 QUA851982:QUA852968 RDW851982:RDW852968 RNS851982:RNS852968 RXO851982:RXO852968 SHK851982:SHK852968 SRG851982:SRG852968 TBC851982:TBC852968 TKY851982:TKY852968 TUU851982:TUU852968 UEQ851982:UEQ852968 UOM851982:UOM852968 UYI851982:UYI852968 VIE851982:VIE852968 VSA851982:VSA852968 WBW851982:WBW852968 WLS851982:WLS852968 WVO851982:WVO852968 G917518:G918504 JC917518:JC918504 SY917518:SY918504 ACU917518:ACU918504 AMQ917518:AMQ918504 AWM917518:AWM918504 BGI917518:BGI918504 BQE917518:BQE918504 CAA917518:CAA918504 CJW917518:CJW918504 CTS917518:CTS918504 DDO917518:DDO918504 DNK917518:DNK918504 DXG917518:DXG918504 EHC917518:EHC918504 EQY917518:EQY918504 FAU917518:FAU918504 FKQ917518:FKQ918504 FUM917518:FUM918504 GEI917518:GEI918504 GOE917518:GOE918504 GYA917518:GYA918504 HHW917518:HHW918504 HRS917518:HRS918504 IBO917518:IBO918504 ILK917518:ILK918504 IVG917518:IVG918504 JFC917518:JFC918504 JOY917518:JOY918504 JYU917518:JYU918504 KIQ917518:KIQ918504 KSM917518:KSM918504 LCI917518:LCI918504 LME917518:LME918504 LWA917518:LWA918504 MFW917518:MFW918504 MPS917518:MPS918504 MZO917518:MZO918504 NJK917518:NJK918504 NTG917518:NTG918504 ODC917518:ODC918504 OMY917518:OMY918504 OWU917518:OWU918504 PGQ917518:PGQ918504 PQM917518:PQM918504 QAI917518:QAI918504 QKE917518:QKE918504 QUA917518:QUA918504 RDW917518:RDW918504 RNS917518:RNS918504 RXO917518:RXO918504 SHK917518:SHK918504 SRG917518:SRG918504 TBC917518:TBC918504 TKY917518:TKY918504 TUU917518:TUU918504 UEQ917518:UEQ918504 UOM917518:UOM918504 UYI917518:UYI918504 VIE917518:VIE918504 VSA917518:VSA918504 WBW917518:WBW918504 WLS917518:WLS918504 WVO917518:WVO918504 G983054:G984040 JC983054:JC984040 SY983054:SY984040 ACU983054:ACU984040 AMQ983054:AMQ984040 AWM983054:AWM984040 BGI983054:BGI984040 BQE983054:BQE984040 CAA983054:CAA984040 CJW983054:CJW984040 CTS983054:CTS984040 DDO983054:DDO984040 DNK983054:DNK984040 DXG983054:DXG984040 EHC983054:EHC984040 EQY983054:EQY984040 FAU983054:FAU984040 FKQ983054:FKQ984040 FUM983054:FUM984040 GEI983054:GEI984040 GOE983054:GOE984040 GYA983054:GYA984040 HHW983054:HHW984040 HRS983054:HRS984040 IBO983054:IBO984040 ILK983054:ILK984040 IVG983054:IVG984040 JFC983054:JFC984040 JOY983054:JOY984040 JYU983054:JYU984040 KIQ983054:KIQ984040 KSM983054:KSM984040 LCI983054:LCI984040 LME983054:LME984040 LWA983054:LWA984040 MFW983054:MFW984040 MPS983054:MPS984040 MZO983054:MZO984040 NJK983054:NJK984040 NTG983054:NTG984040 ODC983054:ODC984040 OMY983054:OMY984040 OWU983054:OWU984040 PGQ983054:PGQ984040 PQM983054:PQM984040 QAI983054:QAI984040 QKE983054:QKE984040 QUA983054:QUA984040 RDW983054:RDW984040 RNS983054:RNS984040 RXO983054:RXO984040 SHK983054:SHK984040 SRG983054:SRG984040 TBC983054:TBC984040 TKY983054:TKY984040 TUU983054:TUU984040 UEQ983054:UEQ984040 UOM983054:UOM984040 UYI983054:UYI984040 VIE983054:VIE984040 VSA983054:VSA984040 WBW983054:WBW984040 WLS983054:WLS984040 G14:G2000"/>
    <dataValidation allowBlank="1" showInputMessage="1" showErrorMessage="1" prompt="シート｢需要数様式記載用　図書名リスト｣の｢管理番号｣欄を参照の上、３桁（001～）の「管理番号」を入力してください。" sqref="G11:G13 JC11:JC13 SY11:SY13 ACU11:ACU13 AMQ11:AMQ13 AWM11:AWM13 BGI11:BGI13 BQE11:BQE13 CAA11:CAA13 CJW11:CJW13 CTS11:CTS13 DDO11:DDO13 DNK11:DNK13 DXG11:DXG13 EHC11:EHC13 EQY11:EQY13 FAU11:FAU13 FKQ11:FKQ13 FUM11:FUM13 GEI11:GEI13 GOE11:GOE13 GYA11:GYA13 HHW11:HHW13 HRS11:HRS13 IBO11:IBO13 ILK11:ILK13 IVG11:IVG13 JFC11:JFC13 JOY11:JOY13 JYU11:JYU13 KIQ11:KIQ13 KSM11:KSM13 LCI11:LCI13 LME11:LME13 LWA11:LWA13 MFW11:MFW13 MPS11:MPS13 MZO11:MZO13 NJK11:NJK13 NTG11:NTG13 ODC11:ODC13 OMY11:OMY13 OWU11:OWU13 PGQ11:PGQ13 PQM11:PQM13 QAI11:QAI13 QKE11:QKE13 QUA11:QUA13 RDW11:RDW13 RNS11:RNS13 RXO11:RXO13 SHK11:SHK13 SRG11:SRG13 TBC11:TBC13 TKY11:TKY13 TUU11:TUU13 UEQ11:UEQ13 UOM11:UOM13 UYI11:UYI13 VIE11:VIE13 VSA11:VSA13 WBW11:WBW13 WLS11:WLS13 WVO11:WVO13 G65547:G65549 JC65547:JC65549 SY65547:SY65549 ACU65547:ACU65549 AMQ65547:AMQ65549 AWM65547:AWM65549 BGI65547:BGI65549 BQE65547:BQE65549 CAA65547:CAA65549 CJW65547:CJW65549 CTS65547:CTS65549 DDO65547:DDO65549 DNK65547:DNK65549 DXG65547:DXG65549 EHC65547:EHC65549 EQY65547:EQY65549 FAU65547:FAU65549 FKQ65547:FKQ65549 FUM65547:FUM65549 GEI65547:GEI65549 GOE65547:GOE65549 GYA65547:GYA65549 HHW65547:HHW65549 HRS65547:HRS65549 IBO65547:IBO65549 ILK65547:ILK65549 IVG65547:IVG65549 JFC65547:JFC65549 JOY65547:JOY65549 JYU65547:JYU65549 KIQ65547:KIQ65549 KSM65547:KSM65549 LCI65547:LCI65549 LME65547:LME65549 LWA65547:LWA65549 MFW65547:MFW65549 MPS65547:MPS65549 MZO65547:MZO65549 NJK65547:NJK65549 NTG65547:NTG65549 ODC65547:ODC65549 OMY65547:OMY65549 OWU65547:OWU65549 PGQ65547:PGQ65549 PQM65547:PQM65549 QAI65547:QAI65549 QKE65547:QKE65549 QUA65547:QUA65549 RDW65547:RDW65549 RNS65547:RNS65549 RXO65547:RXO65549 SHK65547:SHK65549 SRG65547:SRG65549 TBC65547:TBC65549 TKY65547:TKY65549 TUU65547:TUU65549 UEQ65547:UEQ65549 UOM65547:UOM65549 UYI65547:UYI65549 VIE65547:VIE65549 VSA65547:VSA65549 WBW65547:WBW65549 WLS65547:WLS65549 WVO65547:WVO65549 G131083:G131085 JC131083:JC131085 SY131083:SY131085 ACU131083:ACU131085 AMQ131083:AMQ131085 AWM131083:AWM131085 BGI131083:BGI131085 BQE131083:BQE131085 CAA131083:CAA131085 CJW131083:CJW131085 CTS131083:CTS131085 DDO131083:DDO131085 DNK131083:DNK131085 DXG131083:DXG131085 EHC131083:EHC131085 EQY131083:EQY131085 FAU131083:FAU131085 FKQ131083:FKQ131085 FUM131083:FUM131085 GEI131083:GEI131085 GOE131083:GOE131085 GYA131083:GYA131085 HHW131083:HHW131085 HRS131083:HRS131085 IBO131083:IBO131085 ILK131083:ILK131085 IVG131083:IVG131085 JFC131083:JFC131085 JOY131083:JOY131085 JYU131083:JYU131085 KIQ131083:KIQ131085 KSM131083:KSM131085 LCI131083:LCI131085 LME131083:LME131085 LWA131083:LWA131085 MFW131083:MFW131085 MPS131083:MPS131085 MZO131083:MZO131085 NJK131083:NJK131085 NTG131083:NTG131085 ODC131083:ODC131085 OMY131083:OMY131085 OWU131083:OWU131085 PGQ131083:PGQ131085 PQM131083:PQM131085 QAI131083:QAI131085 QKE131083:QKE131085 QUA131083:QUA131085 RDW131083:RDW131085 RNS131083:RNS131085 RXO131083:RXO131085 SHK131083:SHK131085 SRG131083:SRG131085 TBC131083:TBC131085 TKY131083:TKY131085 TUU131083:TUU131085 UEQ131083:UEQ131085 UOM131083:UOM131085 UYI131083:UYI131085 VIE131083:VIE131085 VSA131083:VSA131085 WBW131083:WBW131085 WLS131083:WLS131085 WVO131083:WVO131085 G196619:G196621 JC196619:JC196621 SY196619:SY196621 ACU196619:ACU196621 AMQ196619:AMQ196621 AWM196619:AWM196621 BGI196619:BGI196621 BQE196619:BQE196621 CAA196619:CAA196621 CJW196619:CJW196621 CTS196619:CTS196621 DDO196619:DDO196621 DNK196619:DNK196621 DXG196619:DXG196621 EHC196619:EHC196621 EQY196619:EQY196621 FAU196619:FAU196621 FKQ196619:FKQ196621 FUM196619:FUM196621 GEI196619:GEI196621 GOE196619:GOE196621 GYA196619:GYA196621 HHW196619:HHW196621 HRS196619:HRS196621 IBO196619:IBO196621 ILK196619:ILK196621 IVG196619:IVG196621 JFC196619:JFC196621 JOY196619:JOY196621 JYU196619:JYU196621 KIQ196619:KIQ196621 KSM196619:KSM196621 LCI196619:LCI196621 LME196619:LME196621 LWA196619:LWA196621 MFW196619:MFW196621 MPS196619:MPS196621 MZO196619:MZO196621 NJK196619:NJK196621 NTG196619:NTG196621 ODC196619:ODC196621 OMY196619:OMY196621 OWU196619:OWU196621 PGQ196619:PGQ196621 PQM196619:PQM196621 QAI196619:QAI196621 QKE196619:QKE196621 QUA196619:QUA196621 RDW196619:RDW196621 RNS196619:RNS196621 RXO196619:RXO196621 SHK196619:SHK196621 SRG196619:SRG196621 TBC196619:TBC196621 TKY196619:TKY196621 TUU196619:TUU196621 UEQ196619:UEQ196621 UOM196619:UOM196621 UYI196619:UYI196621 VIE196619:VIE196621 VSA196619:VSA196621 WBW196619:WBW196621 WLS196619:WLS196621 WVO196619:WVO196621 G262155:G262157 JC262155:JC262157 SY262155:SY262157 ACU262155:ACU262157 AMQ262155:AMQ262157 AWM262155:AWM262157 BGI262155:BGI262157 BQE262155:BQE262157 CAA262155:CAA262157 CJW262155:CJW262157 CTS262155:CTS262157 DDO262155:DDO262157 DNK262155:DNK262157 DXG262155:DXG262157 EHC262155:EHC262157 EQY262155:EQY262157 FAU262155:FAU262157 FKQ262155:FKQ262157 FUM262155:FUM262157 GEI262155:GEI262157 GOE262155:GOE262157 GYA262155:GYA262157 HHW262155:HHW262157 HRS262155:HRS262157 IBO262155:IBO262157 ILK262155:ILK262157 IVG262155:IVG262157 JFC262155:JFC262157 JOY262155:JOY262157 JYU262155:JYU262157 KIQ262155:KIQ262157 KSM262155:KSM262157 LCI262155:LCI262157 LME262155:LME262157 LWA262155:LWA262157 MFW262155:MFW262157 MPS262155:MPS262157 MZO262155:MZO262157 NJK262155:NJK262157 NTG262155:NTG262157 ODC262155:ODC262157 OMY262155:OMY262157 OWU262155:OWU262157 PGQ262155:PGQ262157 PQM262155:PQM262157 QAI262155:QAI262157 QKE262155:QKE262157 QUA262155:QUA262157 RDW262155:RDW262157 RNS262155:RNS262157 RXO262155:RXO262157 SHK262155:SHK262157 SRG262155:SRG262157 TBC262155:TBC262157 TKY262155:TKY262157 TUU262155:TUU262157 UEQ262155:UEQ262157 UOM262155:UOM262157 UYI262155:UYI262157 VIE262155:VIE262157 VSA262155:VSA262157 WBW262155:WBW262157 WLS262155:WLS262157 WVO262155:WVO262157 G327691:G327693 JC327691:JC327693 SY327691:SY327693 ACU327691:ACU327693 AMQ327691:AMQ327693 AWM327691:AWM327693 BGI327691:BGI327693 BQE327691:BQE327693 CAA327691:CAA327693 CJW327691:CJW327693 CTS327691:CTS327693 DDO327691:DDO327693 DNK327691:DNK327693 DXG327691:DXG327693 EHC327691:EHC327693 EQY327691:EQY327693 FAU327691:FAU327693 FKQ327691:FKQ327693 FUM327691:FUM327693 GEI327691:GEI327693 GOE327691:GOE327693 GYA327691:GYA327693 HHW327691:HHW327693 HRS327691:HRS327693 IBO327691:IBO327693 ILK327691:ILK327693 IVG327691:IVG327693 JFC327691:JFC327693 JOY327691:JOY327693 JYU327691:JYU327693 KIQ327691:KIQ327693 KSM327691:KSM327693 LCI327691:LCI327693 LME327691:LME327693 LWA327691:LWA327693 MFW327691:MFW327693 MPS327691:MPS327693 MZO327691:MZO327693 NJK327691:NJK327693 NTG327691:NTG327693 ODC327691:ODC327693 OMY327691:OMY327693 OWU327691:OWU327693 PGQ327691:PGQ327693 PQM327691:PQM327693 QAI327691:QAI327693 QKE327691:QKE327693 QUA327691:QUA327693 RDW327691:RDW327693 RNS327691:RNS327693 RXO327691:RXO327693 SHK327691:SHK327693 SRG327691:SRG327693 TBC327691:TBC327693 TKY327691:TKY327693 TUU327691:TUU327693 UEQ327691:UEQ327693 UOM327691:UOM327693 UYI327691:UYI327693 VIE327691:VIE327693 VSA327691:VSA327693 WBW327691:WBW327693 WLS327691:WLS327693 WVO327691:WVO327693 G393227:G393229 JC393227:JC393229 SY393227:SY393229 ACU393227:ACU393229 AMQ393227:AMQ393229 AWM393227:AWM393229 BGI393227:BGI393229 BQE393227:BQE393229 CAA393227:CAA393229 CJW393227:CJW393229 CTS393227:CTS393229 DDO393227:DDO393229 DNK393227:DNK393229 DXG393227:DXG393229 EHC393227:EHC393229 EQY393227:EQY393229 FAU393227:FAU393229 FKQ393227:FKQ393229 FUM393227:FUM393229 GEI393227:GEI393229 GOE393227:GOE393229 GYA393227:GYA393229 HHW393227:HHW393229 HRS393227:HRS393229 IBO393227:IBO393229 ILK393227:ILK393229 IVG393227:IVG393229 JFC393227:JFC393229 JOY393227:JOY393229 JYU393227:JYU393229 KIQ393227:KIQ393229 KSM393227:KSM393229 LCI393227:LCI393229 LME393227:LME393229 LWA393227:LWA393229 MFW393227:MFW393229 MPS393227:MPS393229 MZO393227:MZO393229 NJK393227:NJK393229 NTG393227:NTG393229 ODC393227:ODC393229 OMY393227:OMY393229 OWU393227:OWU393229 PGQ393227:PGQ393229 PQM393227:PQM393229 QAI393227:QAI393229 QKE393227:QKE393229 QUA393227:QUA393229 RDW393227:RDW393229 RNS393227:RNS393229 RXO393227:RXO393229 SHK393227:SHK393229 SRG393227:SRG393229 TBC393227:TBC393229 TKY393227:TKY393229 TUU393227:TUU393229 UEQ393227:UEQ393229 UOM393227:UOM393229 UYI393227:UYI393229 VIE393227:VIE393229 VSA393227:VSA393229 WBW393227:WBW393229 WLS393227:WLS393229 WVO393227:WVO393229 G458763:G458765 JC458763:JC458765 SY458763:SY458765 ACU458763:ACU458765 AMQ458763:AMQ458765 AWM458763:AWM458765 BGI458763:BGI458765 BQE458763:BQE458765 CAA458763:CAA458765 CJW458763:CJW458765 CTS458763:CTS458765 DDO458763:DDO458765 DNK458763:DNK458765 DXG458763:DXG458765 EHC458763:EHC458765 EQY458763:EQY458765 FAU458763:FAU458765 FKQ458763:FKQ458765 FUM458763:FUM458765 GEI458763:GEI458765 GOE458763:GOE458765 GYA458763:GYA458765 HHW458763:HHW458765 HRS458763:HRS458765 IBO458763:IBO458765 ILK458763:ILK458765 IVG458763:IVG458765 JFC458763:JFC458765 JOY458763:JOY458765 JYU458763:JYU458765 KIQ458763:KIQ458765 KSM458763:KSM458765 LCI458763:LCI458765 LME458763:LME458765 LWA458763:LWA458765 MFW458763:MFW458765 MPS458763:MPS458765 MZO458763:MZO458765 NJK458763:NJK458765 NTG458763:NTG458765 ODC458763:ODC458765 OMY458763:OMY458765 OWU458763:OWU458765 PGQ458763:PGQ458765 PQM458763:PQM458765 QAI458763:QAI458765 QKE458763:QKE458765 QUA458763:QUA458765 RDW458763:RDW458765 RNS458763:RNS458765 RXO458763:RXO458765 SHK458763:SHK458765 SRG458763:SRG458765 TBC458763:TBC458765 TKY458763:TKY458765 TUU458763:TUU458765 UEQ458763:UEQ458765 UOM458763:UOM458765 UYI458763:UYI458765 VIE458763:VIE458765 VSA458763:VSA458765 WBW458763:WBW458765 WLS458763:WLS458765 WVO458763:WVO458765 G524299:G524301 JC524299:JC524301 SY524299:SY524301 ACU524299:ACU524301 AMQ524299:AMQ524301 AWM524299:AWM524301 BGI524299:BGI524301 BQE524299:BQE524301 CAA524299:CAA524301 CJW524299:CJW524301 CTS524299:CTS524301 DDO524299:DDO524301 DNK524299:DNK524301 DXG524299:DXG524301 EHC524299:EHC524301 EQY524299:EQY524301 FAU524299:FAU524301 FKQ524299:FKQ524301 FUM524299:FUM524301 GEI524299:GEI524301 GOE524299:GOE524301 GYA524299:GYA524301 HHW524299:HHW524301 HRS524299:HRS524301 IBO524299:IBO524301 ILK524299:ILK524301 IVG524299:IVG524301 JFC524299:JFC524301 JOY524299:JOY524301 JYU524299:JYU524301 KIQ524299:KIQ524301 KSM524299:KSM524301 LCI524299:LCI524301 LME524299:LME524301 LWA524299:LWA524301 MFW524299:MFW524301 MPS524299:MPS524301 MZO524299:MZO524301 NJK524299:NJK524301 NTG524299:NTG524301 ODC524299:ODC524301 OMY524299:OMY524301 OWU524299:OWU524301 PGQ524299:PGQ524301 PQM524299:PQM524301 QAI524299:QAI524301 QKE524299:QKE524301 QUA524299:QUA524301 RDW524299:RDW524301 RNS524299:RNS524301 RXO524299:RXO524301 SHK524299:SHK524301 SRG524299:SRG524301 TBC524299:TBC524301 TKY524299:TKY524301 TUU524299:TUU524301 UEQ524299:UEQ524301 UOM524299:UOM524301 UYI524299:UYI524301 VIE524299:VIE524301 VSA524299:VSA524301 WBW524299:WBW524301 WLS524299:WLS524301 WVO524299:WVO524301 G589835:G589837 JC589835:JC589837 SY589835:SY589837 ACU589835:ACU589837 AMQ589835:AMQ589837 AWM589835:AWM589837 BGI589835:BGI589837 BQE589835:BQE589837 CAA589835:CAA589837 CJW589835:CJW589837 CTS589835:CTS589837 DDO589835:DDO589837 DNK589835:DNK589837 DXG589835:DXG589837 EHC589835:EHC589837 EQY589835:EQY589837 FAU589835:FAU589837 FKQ589835:FKQ589837 FUM589835:FUM589837 GEI589835:GEI589837 GOE589835:GOE589837 GYA589835:GYA589837 HHW589835:HHW589837 HRS589835:HRS589837 IBO589835:IBO589837 ILK589835:ILK589837 IVG589835:IVG589837 JFC589835:JFC589837 JOY589835:JOY589837 JYU589835:JYU589837 KIQ589835:KIQ589837 KSM589835:KSM589837 LCI589835:LCI589837 LME589835:LME589837 LWA589835:LWA589837 MFW589835:MFW589837 MPS589835:MPS589837 MZO589835:MZO589837 NJK589835:NJK589837 NTG589835:NTG589837 ODC589835:ODC589837 OMY589835:OMY589837 OWU589835:OWU589837 PGQ589835:PGQ589837 PQM589835:PQM589837 QAI589835:QAI589837 QKE589835:QKE589837 QUA589835:QUA589837 RDW589835:RDW589837 RNS589835:RNS589837 RXO589835:RXO589837 SHK589835:SHK589837 SRG589835:SRG589837 TBC589835:TBC589837 TKY589835:TKY589837 TUU589835:TUU589837 UEQ589835:UEQ589837 UOM589835:UOM589837 UYI589835:UYI589837 VIE589835:VIE589837 VSA589835:VSA589837 WBW589835:WBW589837 WLS589835:WLS589837 WVO589835:WVO589837 G655371:G655373 JC655371:JC655373 SY655371:SY655373 ACU655371:ACU655373 AMQ655371:AMQ655373 AWM655371:AWM655373 BGI655371:BGI655373 BQE655371:BQE655373 CAA655371:CAA655373 CJW655371:CJW655373 CTS655371:CTS655373 DDO655371:DDO655373 DNK655371:DNK655373 DXG655371:DXG655373 EHC655371:EHC655373 EQY655371:EQY655373 FAU655371:FAU655373 FKQ655371:FKQ655373 FUM655371:FUM655373 GEI655371:GEI655373 GOE655371:GOE655373 GYA655371:GYA655373 HHW655371:HHW655373 HRS655371:HRS655373 IBO655371:IBO655373 ILK655371:ILK655373 IVG655371:IVG655373 JFC655371:JFC655373 JOY655371:JOY655373 JYU655371:JYU655373 KIQ655371:KIQ655373 KSM655371:KSM655373 LCI655371:LCI655373 LME655371:LME655373 LWA655371:LWA655373 MFW655371:MFW655373 MPS655371:MPS655373 MZO655371:MZO655373 NJK655371:NJK655373 NTG655371:NTG655373 ODC655371:ODC655373 OMY655371:OMY655373 OWU655371:OWU655373 PGQ655371:PGQ655373 PQM655371:PQM655373 QAI655371:QAI655373 QKE655371:QKE655373 QUA655371:QUA655373 RDW655371:RDW655373 RNS655371:RNS655373 RXO655371:RXO655373 SHK655371:SHK655373 SRG655371:SRG655373 TBC655371:TBC655373 TKY655371:TKY655373 TUU655371:TUU655373 UEQ655371:UEQ655373 UOM655371:UOM655373 UYI655371:UYI655373 VIE655371:VIE655373 VSA655371:VSA655373 WBW655371:WBW655373 WLS655371:WLS655373 WVO655371:WVO655373 G720907:G720909 JC720907:JC720909 SY720907:SY720909 ACU720907:ACU720909 AMQ720907:AMQ720909 AWM720907:AWM720909 BGI720907:BGI720909 BQE720907:BQE720909 CAA720907:CAA720909 CJW720907:CJW720909 CTS720907:CTS720909 DDO720907:DDO720909 DNK720907:DNK720909 DXG720907:DXG720909 EHC720907:EHC720909 EQY720907:EQY720909 FAU720907:FAU720909 FKQ720907:FKQ720909 FUM720907:FUM720909 GEI720907:GEI720909 GOE720907:GOE720909 GYA720907:GYA720909 HHW720907:HHW720909 HRS720907:HRS720909 IBO720907:IBO720909 ILK720907:ILK720909 IVG720907:IVG720909 JFC720907:JFC720909 JOY720907:JOY720909 JYU720907:JYU720909 KIQ720907:KIQ720909 KSM720907:KSM720909 LCI720907:LCI720909 LME720907:LME720909 LWA720907:LWA720909 MFW720907:MFW720909 MPS720907:MPS720909 MZO720907:MZO720909 NJK720907:NJK720909 NTG720907:NTG720909 ODC720907:ODC720909 OMY720907:OMY720909 OWU720907:OWU720909 PGQ720907:PGQ720909 PQM720907:PQM720909 QAI720907:QAI720909 QKE720907:QKE720909 QUA720907:QUA720909 RDW720907:RDW720909 RNS720907:RNS720909 RXO720907:RXO720909 SHK720907:SHK720909 SRG720907:SRG720909 TBC720907:TBC720909 TKY720907:TKY720909 TUU720907:TUU720909 UEQ720907:UEQ720909 UOM720907:UOM720909 UYI720907:UYI720909 VIE720907:VIE720909 VSA720907:VSA720909 WBW720907:WBW720909 WLS720907:WLS720909 WVO720907:WVO720909 G786443:G786445 JC786443:JC786445 SY786443:SY786445 ACU786443:ACU786445 AMQ786443:AMQ786445 AWM786443:AWM786445 BGI786443:BGI786445 BQE786443:BQE786445 CAA786443:CAA786445 CJW786443:CJW786445 CTS786443:CTS786445 DDO786443:DDO786445 DNK786443:DNK786445 DXG786443:DXG786445 EHC786443:EHC786445 EQY786443:EQY786445 FAU786443:FAU786445 FKQ786443:FKQ786445 FUM786443:FUM786445 GEI786443:GEI786445 GOE786443:GOE786445 GYA786443:GYA786445 HHW786443:HHW786445 HRS786443:HRS786445 IBO786443:IBO786445 ILK786443:ILK786445 IVG786443:IVG786445 JFC786443:JFC786445 JOY786443:JOY786445 JYU786443:JYU786445 KIQ786443:KIQ786445 KSM786443:KSM786445 LCI786443:LCI786445 LME786443:LME786445 LWA786443:LWA786445 MFW786443:MFW786445 MPS786443:MPS786445 MZO786443:MZO786445 NJK786443:NJK786445 NTG786443:NTG786445 ODC786443:ODC786445 OMY786443:OMY786445 OWU786443:OWU786445 PGQ786443:PGQ786445 PQM786443:PQM786445 QAI786443:QAI786445 QKE786443:QKE786445 QUA786443:QUA786445 RDW786443:RDW786445 RNS786443:RNS786445 RXO786443:RXO786445 SHK786443:SHK786445 SRG786443:SRG786445 TBC786443:TBC786445 TKY786443:TKY786445 TUU786443:TUU786445 UEQ786443:UEQ786445 UOM786443:UOM786445 UYI786443:UYI786445 VIE786443:VIE786445 VSA786443:VSA786445 WBW786443:WBW786445 WLS786443:WLS786445 WVO786443:WVO786445 G851979:G851981 JC851979:JC851981 SY851979:SY851981 ACU851979:ACU851981 AMQ851979:AMQ851981 AWM851979:AWM851981 BGI851979:BGI851981 BQE851979:BQE851981 CAA851979:CAA851981 CJW851979:CJW851981 CTS851979:CTS851981 DDO851979:DDO851981 DNK851979:DNK851981 DXG851979:DXG851981 EHC851979:EHC851981 EQY851979:EQY851981 FAU851979:FAU851981 FKQ851979:FKQ851981 FUM851979:FUM851981 GEI851979:GEI851981 GOE851979:GOE851981 GYA851979:GYA851981 HHW851979:HHW851981 HRS851979:HRS851981 IBO851979:IBO851981 ILK851979:ILK851981 IVG851979:IVG851981 JFC851979:JFC851981 JOY851979:JOY851981 JYU851979:JYU851981 KIQ851979:KIQ851981 KSM851979:KSM851981 LCI851979:LCI851981 LME851979:LME851981 LWA851979:LWA851981 MFW851979:MFW851981 MPS851979:MPS851981 MZO851979:MZO851981 NJK851979:NJK851981 NTG851979:NTG851981 ODC851979:ODC851981 OMY851979:OMY851981 OWU851979:OWU851981 PGQ851979:PGQ851981 PQM851979:PQM851981 QAI851979:QAI851981 QKE851979:QKE851981 QUA851979:QUA851981 RDW851979:RDW851981 RNS851979:RNS851981 RXO851979:RXO851981 SHK851979:SHK851981 SRG851979:SRG851981 TBC851979:TBC851981 TKY851979:TKY851981 TUU851979:TUU851981 UEQ851979:UEQ851981 UOM851979:UOM851981 UYI851979:UYI851981 VIE851979:VIE851981 VSA851979:VSA851981 WBW851979:WBW851981 WLS851979:WLS851981 WVO851979:WVO851981 G917515:G917517 JC917515:JC917517 SY917515:SY917517 ACU917515:ACU917517 AMQ917515:AMQ917517 AWM917515:AWM917517 BGI917515:BGI917517 BQE917515:BQE917517 CAA917515:CAA917517 CJW917515:CJW917517 CTS917515:CTS917517 DDO917515:DDO917517 DNK917515:DNK917517 DXG917515:DXG917517 EHC917515:EHC917517 EQY917515:EQY917517 FAU917515:FAU917517 FKQ917515:FKQ917517 FUM917515:FUM917517 GEI917515:GEI917517 GOE917515:GOE917517 GYA917515:GYA917517 HHW917515:HHW917517 HRS917515:HRS917517 IBO917515:IBO917517 ILK917515:ILK917517 IVG917515:IVG917517 JFC917515:JFC917517 JOY917515:JOY917517 JYU917515:JYU917517 KIQ917515:KIQ917517 KSM917515:KSM917517 LCI917515:LCI917517 LME917515:LME917517 LWA917515:LWA917517 MFW917515:MFW917517 MPS917515:MPS917517 MZO917515:MZO917517 NJK917515:NJK917517 NTG917515:NTG917517 ODC917515:ODC917517 OMY917515:OMY917517 OWU917515:OWU917517 PGQ917515:PGQ917517 PQM917515:PQM917517 QAI917515:QAI917517 QKE917515:QKE917517 QUA917515:QUA917517 RDW917515:RDW917517 RNS917515:RNS917517 RXO917515:RXO917517 SHK917515:SHK917517 SRG917515:SRG917517 TBC917515:TBC917517 TKY917515:TKY917517 TUU917515:TUU917517 UEQ917515:UEQ917517 UOM917515:UOM917517 UYI917515:UYI917517 VIE917515:VIE917517 VSA917515:VSA917517 WBW917515:WBW917517 WLS917515:WLS917517 WVO917515:WVO917517 G983051:G983053 JC983051:JC983053 SY983051:SY983053 ACU983051:ACU983053 AMQ983051:AMQ983053 AWM983051:AWM983053 BGI983051:BGI983053 BQE983051:BQE983053 CAA983051:CAA983053 CJW983051:CJW983053 CTS983051:CTS983053 DDO983051:DDO983053 DNK983051:DNK983053 DXG983051:DXG983053 EHC983051:EHC983053 EQY983051:EQY983053 FAU983051:FAU983053 FKQ983051:FKQ983053 FUM983051:FUM983053 GEI983051:GEI983053 GOE983051:GOE983053 GYA983051:GYA983053 HHW983051:HHW983053 HRS983051:HRS983053 IBO983051:IBO983053 ILK983051:ILK983053 IVG983051:IVG983053 JFC983051:JFC983053 JOY983051:JOY983053 JYU983051:JYU983053 KIQ983051:KIQ983053 KSM983051:KSM983053 LCI983051:LCI983053 LME983051:LME983053 LWA983051:LWA983053 MFW983051:MFW983053 MPS983051:MPS983053 MZO983051:MZO983053 NJK983051:NJK983053 NTG983051:NTG983053 ODC983051:ODC983053 OMY983051:OMY983053 OWU983051:OWU983053 PGQ983051:PGQ983053 PQM983051:PQM983053 QAI983051:QAI983053 QKE983051:QKE983053 QUA983051:QUA983053 RDW983051:RDW983053 RNS983051:RNS983053 RXO983051:RXO983053 SHK983051:SHK983053 SRG983051:SRG983053 TBC983051:TBC983053 TKY983051:TKY983053 TUU983051:TUU983053 UEQ983051:UEQ983053 UOM983051:UOM983053 UYI983051:UYI983053 VIE983051:VIE983053 VSA983051:VSA983053 WBW983051:WBW983053 WLS983051:WLS983053 WVO983051:WVO983053"/>
    <dataValidation allowBlank="1" showInputMessage="1" showErrorMessage="1" prompt="注意内容が表示された場合、必ず注意内容を確認してください。" sqref="N11:N13 JJ11:JJ13 TF11:TF13 ADB11:ADB13 AMX11:AMX13 AWT11:AWT13 BGP11:BGP13 BQL11:BQL13 CAH11:CAH13 CKD11:CKD13 CTZ11:CTZ13 DDV11:DDV13 DNR11:DNR13 DXN11:DXN13 EHJ11:EHJ13 ERF11:ERF13 FBB11:FBB13 FKX11:FKX13 FUT11:FUT13 GEP11:GEP13 GOL11:GOL13 GYH11:GYH13 HID11:HID13 HRZ11:HRZ13 IBV11:IBV13 ILR11:ILR13 IVN11:IVN13 JFJ11:JFJ13 JPF11:JPF13 JZB11:JZB13 KIX11:KIX13 KST11:KST13 LCP11:LCP13 LML11:LML13 LWH11:LWH13 MGD11:MGD13 MPZ11:MPZ13 MZV11:MZV13 NJR11:NJR13 NTN11:NTN13 ODJ11:ODJ13 ONF11:ONF13 OXB11:OXB13 PGX11:PGX13 PQT11:PQT13 QAP11:QAP13 QKL11:QKL13 QUH11:QUH13 RED11:RED13 RNZ11:RNZ13 RXV11:RXV13 SHR11:SHR13 SRN11:SRN13 TBJ11:TBJ13 TLF11:TLF13 TVB11:TVB13 UEX11:UEX13 UOT11:UOT13 UYP11:UYP13 VIL11:VIL13 VSH11:VSH13 WCD11:WCD13 WLZ11:WLZ13 WVV11:WVV13 N65547:N65549 JJ65547:JJ65549 TF65547:TF65549 ADB65547:ADB65549 AMX65547:AMX65549 AWT65547:AWT65549 BGP65547:BGP65549 BQL65547:BQL65549 CAH65547:CAH65549 CKD65547:CKD65549 CTZ65547:CTZ65549 DDV65547:DDV65549 DNR65547:DNR65549 DXN65547:DXN65549 EHJ65547:EHJ65549 ERF65547:ERF65549 FBB65547:FBB65549 FKX65547:FKX65549 FUT65547:FUT65549 GEP65547:GEP65549 GOL65547:GOL65549 GYH65547:GYH65549 HID65547:HID65549 HRZ65547:HRZ65549 IBV65547:IBV65549 ILR65547:ILR65549 IVN65547:IVN65549 JFJ65547:JFJ65549 JPF65547:JPF65549 JZB65547:JZB65549 KIX65547:KIX65549 KST65547:KST65549 LCP65547:LCP65549 LML65547:LML65549 LWH65547:LWH65549 MGD65547:MGD65549 MPZ65547:MPZ65549 MZV65547:MZV65549 NJR65547:NJR65549 NTN65547:NTN65549 ODJ65547:ODJ65549 ONF65547:ONF65549 OXB65547:OXB65549 PGX65547:PGX65549 PQT65547:PQT65549 QAP65547:QAP65549 QKL65547:QKL65549 QUH65547:QUH65549 RED65547:RED65549 RNZ65547:RNZ65549 RXV65547:RXV65549 SHR65547:SHR65549 SRN65547:SRN65549 TBJ65547:TBJ65549 TLF65547:TLF65549 TVB65547:TVB65549 UEX65547:UEX65549 UOT65547:UOT65549 UYP65547:UYP65549 VIL65547:VIL65549 VSH65547:VSH65549 WCD65547:WCD65549 WLZ65547:WLZ65549 WVV65547:WVV65549 N131083:N131085 JJ131083:JJ131085 TF131083:TF131085 ADB131083:ADB131085 AMX131083:AMX131085 AWT131083:AWT131085 BGP131083:BGP131085 BQL131083:BQL131085 CAH131083:CAH131085 CKD131083:CKD131085 CTZ131083:CTZ131085 DDV131083:DDV131085 DNR131083:DNR131085 DXN131083:DXN131085 EHJ131083:EHJ131085 ERF131083:ERF131085 FBB131083:FBB131085 FKX131083:FKX131085 FUT131083:FUT131085 GEP131083:GEP131085 GOL131083:GOL131085 GYH131083:GYH131085 HID131083:HID131085 HRZ131083:HRZ131085 IBV131083:IBV131085 ILR131083:ILR131085 IVN131083:IVN131085 JFJ131083:JFJ131085 JPF131083:JPF131085 JZB131083:JZB131085 KIX131083:KIX131085 KST131083:KST131085 LCP131083:LCP131085 LML131083:LML131085 LWH131083:LWH131085 MGD131083:MGD131085 MPZ131083:MPZ131085 MZV131083:MZV131085 NJR131083:NJR131085 NTN131083:NTN131085 ODJ131083:ODJ131085 ONF131083:ONF131085 OXB131083:OXB131085 PGX131083:PGX131085 PQT131083:PQT131085 QAP131083:QAP131085 QKL131083:QKL131085 QUH131083:QUH131085 RED131083:RED131085 RNZ131083:RNZ131085 RXV131083:RXV131085 SHR131083:SHR131085 SRN131083:SRN131085 TBJ131083:TBJ131085 TLF131083:TLF131085 TVB131083:TVB131085 UEX131083:UEX131085 UOT131083:UOT131085 UYP131083:UYP131085 VIL131083:VIL131085 VSH131083:VSH131085 WCD131083:WCD131085 WLZ131083:WLZ131085 WVV131083:WVV131085 N196619:N196621 JJ196619:JJ196621 TF196619:TF196621 ADB196619:ADB196621 AMX196619:AMX196621 AWT196619:AWT196621 BGP196619:BGP196621 BQL196619:BQL196621 CAH196619:CAH196621 CKD196619:CKD196621 CTZ196619:CTZ196621 DDV196619:DDV196621 DNR196619:DNR196621 DXN196619:DXN196621 EHJ196619:EHJ196621 ERF196619:ERF196621 FBB196619:FBB196621 FKX196619:FKX196621 FUT196619:FUT196621 GEP196619:GEP196621 GOL196619:GOL196621 GYH196619:GYH196621 HID196619:HID196621 HRZ196619:HRZ196621 IBV196619:IBV196621 ILR196619:ILR196621 IVN196619:IVN196621 JFJ196619:JFJ196621 JPF196619:JPF196621 JZB196619:JZB196621 KIX196619:KIX196621 KST196619:KST196621 LCP196619:LCP196621 LML196619:LML196621 LWH196619:LWH196621 MGD196619:MGD196621 MPZ196619:MPZ196621 MZV196619:MZV196621 NJR196619:NJR196621 NTN196619:NTN196621 ODJ196619:ODJ196621 ONF196619:ONF196621 OXB196619:OXB196621 PGX196619:PGX196621 PQT196619:PQT196621 QAP196619:QAP196621 QKL196619:QKL196621 QUH196619:QUH196621 RED196619:RED196621 RNZ196619:RNZ196621 RXV196619:RXV196621 SHR196619:SHR196621 SRN196619:SRN196621 TBJ196619:TBJ196621 TLF196619:TLF196621 TVB196619:TVB196621 UEX196619:UEX196621 UOT196619:UOT196621 UYP196619:UYP196621 VIL196619:VIL196621 VSH196619:VSH196621 WCD196619:WCD196621 WLZ196619:WLZ196621 WVV196619:WVV196621 N262155:N262157 JJ262155:JJ262157 TF262155:TF262157 ADB262155:ADB262157 AMX262155:AMX262157 AWT262155:AWT262157 BGP262155:BGP262157 BQL262155:BQL262157 CAH262155:CAH262157 CKD262155:CKD262157 CTZ262155:CTZ262157 DDV262155:DDV262157 DNR262155:DNR262157 DXN262155:DXN262157 EHJ262155:EHJ262157 ERF262155:ERF262157 FBB262155:FBB262157 FKX262155:FKX262157 FUT262155:FUT262157 GEP262155:GEP262157 GOL262155:GOL262157 GYH262155:GYH262157 HID262155:HID262157 HRZ262155:HRZ262157 IBV262155:IBV262157 ILR262155:ILR262157 IVN262155:IVN262157 JFJ262155:JFJ262157 JPF262155:JPF262157 JZB262155:JZB262157 KIX262155:KIX262157 KST262155:KST262157 LCP262155:LCP262157 LML262155:LML262157 LWH262155:LWH262157 MGD262155:MGD262157 MPZ262155:MPZ262157 MZV262155:MZV262157 NJR262155:NJR262157 NTN262155:NTN262157 ODJ262155:ODJ262157 ONF262155:ONF262157 OXB262155:OXB262157 PGX262155:PGX262157 PQT262155:PQT262157 QAP262155:QAP262157 QKL262155:QKL262157 QUH262155:QUH262157 RED262155:RED262157 RNZ262155:RNZ262157 RXV262155:RXV262157 SHR262155:SHR262157 SRN262155:SRN262157 TBJ262155:TBJ262157 TLF262155:TLF262157 TVB262155:TVB262157 UEX262155:UEX262157 UOT262155:UOT262157 UYP262155:UYP262157 VIL262155:VIL262157 VSH262155:VSH262157 WCD262155:WCD262157 WLZ262155:WLZ262157 WVV262155:WVV262157 N327691:N327693 JJ327691:JJ327693 TF327691:TF327693 ADB327691:ADB327693 AMX327691:AMX327693 AWT327691:AWT327693 BGP327691:BGP327693 BQL327691:BQL327693 CAH327691:CAH327693 CKD327691:CKD327693 CTZ327691:CTZ327693 DDV327691:DDV327693 DNR327691:DNR327693 DXN327691:DXN327693 EHJ327691:EHJ327693 ERF327691:ERF327693 FBB327691:FBB327693 FKX327691:FKX327693 FUT327691:FUT327693 GEP327691:GEP327693 GOL327691:GOL327693 GYH327691:GYH327693 HID327691:HID327693 HRZ327691:HRZ327693 IBV327691:IBV327693 ILR327691:ILR327693 IVN327691:IVN327693 JFJ327691:JFJ327693 JPF327691:JPF327693 JZB327691:JZB327693 KIX327691:KIX327693 KST327691:KST327693 LCP327691:LCP327693 LML327691:LML327693 LWH327691:LWH327693 MGD327691:MGD327693 MPZ327691:MPZ327693 MZV327691:MZV327693 NJR327691:NJR327693 NTN327691:NTN327693 ODJ327691:ODJ327693 ONF327691:ONF327693 OXB327691:OXB327693 PGX327691:PGX327693 PQT327691:PQT327693 QAP327691:QAP327693 QKL327691:QKL327693 QUH327691:QUH327693 RED327691:RED327693 RNZ327691:RNZ327693 RXV327691:RXV327693 SHR327691:SHR327693 SRN327691:SRN327693 TBJ327691:TBJ327693 TLF327691:TLF327693 TVB327691:TVB327693 UEX327691:UEX327693 UOT327691:UOT327693 UYP327691:UYP327693 VIL327691:VIL327693 VSH327691:VSH327693 WCD327691:WCD327693 WLZ327691:WLZ327693 WVV327691:WVV327693 N393227:N393229 JJ393227:JJ393229 TF393227:TF393229 ADB393227:ADB393229 AMX393227:AMX393229 AWT393227:AWT393229 BGP393227:BGP393229 BQL393227:BQL393229 CAH393227:CAH393229 CKD393227:CKD393229 CTZ393227:CTZ393229 DDV393227:DDV393229 DNR393227:DNR393229 DXN393227:DXN393229 EHJ393227:EHJ393229 ERF393227:ERF393229 FBB393227:FBB393229 FKX393227:FKX393229 FUT393227:FUT393229 GEP393227:GEP393229 GOL393227:GOL393229 GYH393227:GYH393229 HID393227:HID393229 HRZ393227:HRZ393229 IBV393227:IBV393229 ILR393227:ILR393229 IVN393227:IVN393229 JFJ393227:JFJ393229 JPF393227:JPF393229 JZB393227:JZB393229 KIX393227:KIX393229 KST393227:KST393229 LCP393227:LCP393229 LML393227:LML393229 LWH393227:LWH393229 MGD393227:MGD393229 MPZ393227:MPZ393229 MZV393227:MZV393229 NJR393227:NJR393229 NTN393227:NTN393229 ODJ393227:ODJ393229 ONF393227:ONF393229 OXB393227:OXB393229 PGX393227:PGX393229 PQT393227:PQT393229 QAP393227:QAP393229 QKL393227:QKL393229 QUH393227:QUH393229 RED393227:RED393229 RNZ393227:RNZ393229 RXV393227:RXV393229 SHR393227:SHR393229 SRN393227:SRN393229 TBJ393227:TBJ393229 TLF393227:TLF393229 TVB393227:TVB393229 UEX393227:UEX393229 UOT393227:UOT393229 UYP393227:UYP393229 VIL393227:VIL393229 VSH393227:VSH393229 WCD393227:WCD393229 WLZ393227:WLZ393229 WVV393227:WVV393229 N458763:N458765 JJ458763:JJ458765 TF458763:TF458765 ADB458763:ADB458765 AMX458763:AMX458765 AWT458763:AWT458765 BGP458763:BGP458765 BQL458763:BQL458765 CAH458763:CAH458765 CKD458763:CKD458765 CTZ458763:CTZ458765 DDV458763:DDV458765 DNR458763:DNR458765 DXN458763:DXN458765 EHJ458763:EHJ458765 ERF458763:ERF458765 FBB458763:FBB458765 FKX458763:FKX458765 FUT458763:FUT458765 GEP458763:GEP458765 GOL458763:GOL458765 GYH458763:GYH458765 HID458763:HID458765 HRZ458763:HRZ458765 IBV458763:IBV458765 ILR458763:ILR458765 IVN458763:IVN458765 JFJ458763:JFJ458765 JPF458763:JPF458765 JZB458763:JZB458765 KIX458763:KIX458765 KST458763:KST458765 LCP458763:LCP458765 LML458763:LML458765 LWH458763:LWH458765 MGD458763:MGD458765 MPZ458763:MPZ458765 MZV458763:MZV458765 NJR458763:NJR458765 NTN458763:NTN458765 ODJ458763:ODJ458765 ONF458763:ONF458765 OXB458763:OXB458765 PGX458763:PGX458765 PQT458763:PQT458765 QAP458763:QAP458765 QKL458763:QKL458765 QUH458763:QUH458765 RED458763:RED458765 RNZ458763:RNZ458765 RXV458763:RXV458765 SHR458763:SHR458765 SRN458763:SRN458765 TBJ458763:TBJ458765 TLF458763:TLF458765 TVB458763:TVB458765 UEX458763:UEX458765 UOT458763:UOT458765 UYP458763:UYP458765 VIL458763:VIL458765 VSH458763:VSH458765 WCD458763:WCD458765 WLZ458763:WLZ458765 WVV458763:WVV458765 N524299:N524301 JJ524299:JJ524301 TF524299:TF524301 ADB524299:ADB524301 AMX524299:AMX524301 AWT524299:AWT524301 BGP524299:BGP524301 BQL524299:BQL524301 CAH524299:CAH524301 CKD524299:CKD524301 CTZ524299:CTZ524301 DDV524299:DDV524301 DNR524299:DNR524301 DXN524299:DXN524301 EHJ524299:EHJ524301 ERF524299:ERF524301 FBB524299:FBB524301 FKX524299:FKX524301 FUT524299:FUT524301 GEP524299:GEP524301 GOL524299:GOL524301 GYH524299:GYH524301 HID524299:HID524301 HRZ524299:HRZ524301 IBV524299:IBV524301 ILR524299:ILR524301 IVN524299:IVN524301 JFJ524299:JFJ524301 JPF524299:JPF524301 JZB524299:JZB524301 KIX524299:KIX524301 KST524299:KST524301 LCP524299:LCP524301 LML524299:LML524301 LWH524299:LWH524301 MGD524299:MGD524301 MPZ524299:MPZ524301 MZV524299:MZV524301 NJR524299:NJR524301 NTN524299:NTN524301 ODJ524299:ODJ524301 ONF524299:ONF524301 OXB524299:OXB524301 PGX524299:PGX524301 PQT524299:PQT524301 QAP524299:QAP524301 QKL524299:QKL524301 QUH524299:QUH524301 RED524299:RED524301 RNZ524299:RNZ524301 RXV524299:RXV524301 SHR524299:SHR524301 SRN524299:SRN524301 TBJ524299:TBJ524301 TLF524299:TLF524301 TVB524299:TVB524301 UEX524299:UEX524301 UOT524299:UOT524301 UYP524299:UYP524301 VIL524299:VIL524301 VSH524299:VSH524301 WCD524299:WCD524301 WLZ524299:WLZ524301 WVV524299:WVV524301 N589835:N589837 JJ589835:JJ589837 TF589835:TF589837 ADB589835:ADB589837 AMX589835:AMX589837 AWT589835:AWT589837 BGP589835:BGP589837 BQL589835:BQL589837 CAH589835:CAH589837 CKD589835:CKD589837 CTZ589835:CTZ589837 DDV589835:DDV589837 DNR589835:DNR589837 DXN589835:DXN589837 EHJ589835:EHJ589837 ERF589835:ERF589837 FBB589835:FBB589837 FKX589835:FKX589837 FUT589835:FUT589837 GEP589835:GEP589837 GOL589835:GOL589837 GYH589835:GYH589837 HID589835:HID589837 HRZ589835:HRZ589837 IBV589835:IBV589837 ILR589835:ILR589837 IVN589835:IVN589837 JFJ589835:JFJ589837 JPF589835:JPF589837 JZB589835:JZB589837 KIX589835:KIX589837 KST589835:KST589837 LCP589835:LCP589837 LML589835:LML589837 LWH589835:LWH589837 MGD589835:MGD589837 MPZ589835:MPZ589837 MZV589835:MZV589837 NJR589835:NJR589837 NTN589835:NTN589837 ODJ589835:ODJ589837 ONF589835:ONF589837 OXB589835:OXB589837 PGX589835:PGX589837 PQT589835:PQT589837 QAP589835:QAP589837 QKL589835:QKL589837 QUH589835:QUH589837 RED589835:RED589837 RNZ589835:RNZ589837 RXV589835:RXV589837 SHR589835:SHR589837 SRN589835:SRN589837 TBJ589835:TBJ589837 TLF589835:TLF589837 TVB589835:TVB589837 UEX589835:UEX589837 UOT589835:UOT589837 UYP589835:UYP589837 VIL589835:VIL589837 VSH589835:VSH589837 WCD589835:WCD589837 WLZ589835:WLZ589837 WVV589835:WVV589837 N655371:N655373 JJ655371:JJ655373 TF655371:TF655373 ADB655371:ADB655373 AMX655371:AMX655373 AWT655371:AWT655373 BGP655371:BGP655373 BQL655371:BQL655373 CAH655371:CAH655373 CKD655371:CKD655373 CTZ655371:CTZ655373 DDV655371:DDV655373 DNR655371:DNR655373 DXN655371:DXN655373 EHJ655371:EHJ655373 ERF655371:ERF655373 FBB655371:FBB655373 FKX655371:FKX655373 FUT655371:FUT655373 GEP655371:GEP655373 GOL655371:GOL655373 GYH655371:GYH655373 HID655371:HID655373 HRZ655371:HRZ655373 IBV655371:IBV655373 ILR655371:ILR655373 IVN655371:IVN655373 JFJ655371:JFJ655373 JPF655371:JPF655373 JZB655371:JZB655373 KIX655371:KIX655373 KST655371:KST655373 LCP655371:LCP655373 LML655371:LML655373 LWH655371:LWH655373 MGD655371:MGD655373 MPZ655371:MPZ655373 MZV655371:MZV655373 NJR655371:NJR655373 NTN655371:NTN655373 ODJ655371:ODJ655373 ONF655371:ONF655373 OXB655371:OXB655373 PGX655371:PGX655373 PQT655371:PQT655373 QAP655371:QAP655373 QKL655371:QKL655373 QUH655371:QUH655373 RED655371:RED655373 RNZ655371:RNZ655373 RXV655371:RXV655373 SHR655371:SHR655373 SRN655371:SRN655373 TBJ655371:TBJ655373 TLF655371:TLF655373 TVB655371:TVB655373 UEX655371:UEX655373 UOT655371:UOT655373 UYP655371:UYP655373 VIL655371:VIL655373 VSH655371:VSH655373 WCD655371:WCD655373 WLZ655371:WLZ655373 WVV655371:WVV655373 N720907:N720909 JJ720907:JJ720909 TF720907:TF720909 ADB720907:ADB720909 AMX720907:AMX720909 AWT720907:AWT720909 BGP720907:BGP720909 BQL720907:BQL720909 CAH720907:CAH720909 CKD720907:CKD720909 CTZ720907:CTZ720909 DDV720907:DDV720909 DNR720907:DNR720909 DXN720907:DXN720909 EHJ720907:EHJ720909 ERF720907:ERF720909 FBB720907:FBB720909 FKX720907:FKX720909 FUT720907:FUT720909 GEP720907:GEP720909 GOL720907:GOL720909 GYH720907:GYH720909 HID720907:HID720909 HRZ720907:HRZ720909 IBV720907:IBV720909 ILR720907:ILR720909 IVN720907:IVN720909 JFJ720907:JFJ720909 JPF720907:JPF720909 JZB720907:JZB720909 KIX720907:KIX720909 KST720907:KST720909 LCP720907:LCP720909 LML720907:LML720909 LWH720907:LWH720909 MGD720907:MGD720909 MPZ720907:MPZ720909 MZV720907:MZV720909 NJR720907:NJR720909 NTN720907:NTN720909 ODJ720907:ODJ720909 ONF720907:ONF720909 OXB720907:OXB720909 PGX720907:PGX720909 PQT720907:PQT720909 QAP720907:QAP720909 QKL720907:QKL720909 QUH720907:QUH720909 RED720907:RED720909 RNZ720907:RNZ720909 RXV720907:RXV720909 SHR720907:SHR720909 SRN720907:SRN720909 TBJ720907:TBJ720909 TLF720907:TLF720909 TVB720907:TVB720909 UEX720907:UEX720909 UOT720907:UOT720909 UYP720907:UYP720909 VIL720907:VIL720909 VSH720907:VSH720909 WCD720907:WCD720909 WLZ720907:WLZ720909 WVV720907:WVV720909 N786443:N786445 JJ786443:JJ786445 TF786443:TF786445 ADB786443:ADB786445 AMX786443:AMX786445 AWT786443:AWT786445 BGP786443:BGP786445 BQL786443:BQL786445 CAH786443:CAH786445 CKD786443:CKD786445 CTZ786443:CTZ786445 DDV786443:DDV786445 DNR786443:DNR786445 DXN786443:DXN786445 EHJ786443:EHJ786445 ERF786443:ERF786445 FBB786443:FBB786445 FKX786443:FKX786445 FUT786443:FUT786445 GEP786443:GEP786445 GOL786443:GOL786445 GYH786443:GYH786445 HID786443:HID786445 HRZ786443:HRZ786445 IBV786443:IBV786445 ILR786443:ILR786445 IVN786443:IVN786445 JFJ786443:JFJ786445 JPF786443:JPF786445 JZB786443:JZB786445 KIX786443:KIX786445 KST786443:KST786445 LCP786443:LCP786445 LML786443:LML786445 LWH786443:LWH786445 MGD786443:MGD786445 MPZ786443:MPZ786445 MZV786443:MZV786445 NJR786443:NJR786445 NTN786443:NTN786445 ODJ786443:ODJ786445 ONF786443:ONF786445 OXB786443:OXB786445 PGX786443:PGX786445 PQT786443:PQT786445 QAP786443:QAP786445 QKL786443:QKL786445 QUH786443:QUH786445 RED786443:RED786445 RNZ786443:RNZ786445 RXV786443:RXV786445 SHR786443:SHR786445 SRN786443:SRN786445 TBJ786443:TBJ786445 TLF786443:TLF786445 TVB786443:TVB786445 UEX786443:UEX786445 UOT786443:UOT786445 UYP786443:UYP786445 VIL786443:VIL786445 VSH786443:VSH786445 WCD786443:WCD786445 WLZ786443:WLZ786445 WVV786443:WVV786445 N851979:N851981 JJ851979:JJ851981 TF851979:TF851981 ADB851979:ADB851981 AMX851979:AMX851981 AWT851979:AWT851981 BGP851979:BGP851981 BQL851979:BQL851981 CAH851979:CAH851981 CKD851979:CKD851981 CTZ851979:CTZ851981 DDV851979:DDV851981 DNR851979:DNR851981 DXN851979:DXN851981 EHJ851979:EHJ851981 ERF851979:ERF851981 FBB851979:FBB851981 FKX851979:FKX851981 FUT851979:FUT851981 GEP851979:GEP851981 GOL851979:GOL851981 GYH851979:GYH851981 HID851979:HID851981 HRZ851979:HRZ851981 IBV851979:IBV851981 ILR851979:ILR851981 IVN851979:IVN851981 JFJ851979:JFJ851981 JPF851979:JPF851981 JZB851979:JZB851981 KIX851979:KIX851981 KST851979:KST851981 LCP851979:LCP851981 LML851979:LML851981 LWH851979:LWH851981 MGD851979:MGD851981 MPZ851979:MPZ851981 MZV851979:MZV851981 NJR851979:NJR851981 NTN851979:NTN851981 ODJ851979:ODJ851981 ONF851979:ONF851981 OXB851979:OXB851981 PGX851979:PGX851981 PQT851979:PQT851981 QAP851979:QAP851981 QKL851979:QKL851981 QUH851979:QUH851981 RED851979:RED851981 RNZ851979:RNZ851981 RXV851979:RXV851981 SHR851979:SHR851981 SRN851979:SRN851981 TBJ851979:TBJ851981 TLF851979:TLF851981 TVB851979:TVB851981 UEX851979:UEX851981 UOT851979:UOT851981 UYP851979:UYP851981 VIL851979:VIL851981 VSH851979:VSH851981 WCD851979:WCD851981 WLZ851979:WLZ851981 WVV851979:WVV851981 N917515:N917517 JJ917515:JJ917517 TF917515:TF917517 ADB917515:ADB917517 AMX917515:AMX917517 AWT917515:AWT917517 BGP917515:BGP917517 BQL917515:BQL917517 CAH917515:CAH917517 CKD917515:CKD917517 CTZ917515:CTZ917517 DDV917515:DDV917517 DNR917515:DNR917517 DXN917515:DXN917517 EHJ917515:EHJ917517 ERF917515:ERF917517 FBB917515:FBB917517 FKX917515:FKX917517 FUT917515:FUT917517 GEP917515:GEP917517 GOL917515:GOL917517 GYH917515:GYH917517 HID917515:HID917517 HRZ917515:HRZ917517 IBV917515:IBV917517 ILR917515:ILR917517 IVN917515:IVN917517 JFJ917515:JFJ917517 JPF917515:JPF917517 JZB917515:JZB917517 KIX917515:KIX917517 KST917515:KST917517 LCP917515:LCP917517 LML917515:LML917517 LWH917515:LWH917517 MGD917515:MGD917517 MPZ917515:MPZ917517 MZV917515:MZV917517 NJR917515:NJR917517 NTN917515:NTN917517 ODJ917515:ODJ917517 ONF917515:ONF917517 OXB917515:OXB917517 PGX917515:PGX917517 PQT917515:PQT917517 QAP917515:QAP917517 QKL917515:QKL917517 QUH917515:QUH917517 RED917515:RED917517 RNZ917515:RNZ917517 RXV917515:RXV917517 SHR917515:SHR917517 SRN917515:SRN917517 TBJ917515:TBJ917517 TLF917515:TLF917517 TVB917515:TVB917517 UEX917515:UEX917517 UOT917515:UOT917517 UYP917515:UYP917517 VIL917515:VIL917517 VSH917515:VSH917517 WCD917515:WCD917517 WLZ917515:WLZ917517 WVV917515:WVV917517 N983051:N983053 JJ983051:JJ983053 TF983051:TF983053 ADB983051:ADB983053 AMX983051:AMX983053 AWT983051:AWT983053 BGP983051:BGP983053 BQL983051:BQL983053 CAH983051:CAH983053 CKD983051:CKD983053 CTZ983051:CTZ983053 DDV983051:DDV983053 DNR983051:DNR983053 DXN983051:DXN983053 EHJ983051:EHJ983053 ERF983051:ERF983053 FBB983051:FBB983053 FKX983051:FKX983053 FUT983051:FUT983053 GEP983051:GEP983053 GOL983051:GOL983053 GYH983051:GYH983053 HID983051:HID983053 HRZ983051:HRZ983053 IBV983051:IBV983053 ILR983051:ILR983053 IVN983051:IVN983053 JFJ983051:JFJ983053 JPF983051:JPF983053 JZB983051:JZB983053 KIX983051:KIX983053 KST983051:KST983053 LCP983051:LCP983053 LML983051:LML983053 LWH983051:LWH983053 MGD983051:MGD983053 MPZ983051:MPZ983053 MZV983051:MZV983053 NJR983051:NJR983053 NTN983051:NTN983053 ODJ983051:ODJ983053 ONF983051:ONF983053 OXB983051:OXB983053 PGX983051:PGX983053 PQT983051:PQT983053 QAP983051:QAP983053 QKL983051:QKL983053 QUH983051:QUH983053 RED983051:RED983053 RNZ983051:RNZ983053 RXV983051:RXV983053 SHR983051:SHR983053 SRN983051:SRN983053 TBJ983051:TBJ983053 TLF983051:TLF983053 TVB983051:TVB983053 UEX983051:UEX983053 UOT983051:UOT983053 UYP983051:UYP983053 VIL983051:VIL983053 VSH983051:VSH983053 WCD983051:WCD983053 WLZ983051:WLZ983053 WVV983051:WVV983053"/>
    <dataValidation type="list" allowBlank="1" showInputMessage="1" showErrorMessage="1" prompt="都道府県を選択してください。" sqref="L2 JH2 TD2 ACZ2 AMV2 AWR2 BGN2 BQJ2 CAF2 CKB2 CTX2 DDT2 DNP2 DXL2 EHH2 ERD2 FAZ2 FKV2 FUR2 GEN2 GOJ2 GYF2 HIB2 HRX2 IBT2 ILP2 IVL2 JFH2 JPD2 JYZ2 KIV2 KSR2 LCN2 LMJ2 LWF2 MGB2 MPX2 MZT2 NJP2 NTL2 ODH2 OND2 OWZ2 PGV2 PQR2 QAN2 QKJ2 QUF2 REB2 RNX2 RXT2 SHP2 SRL2 TBH2 TLD2 TUZ2 UEV2 UOR2 UYN2 VIJ2 VSF2 WCB2 WLX2 WVT2 L65538 JH65538 TD65538 ACZ65538 AMV65538 AWR65538 BGN65538 BQJ65538 CAF65538 CKB65538 CTX65538 DDT65538 DNP65538 DXL65538 EHH65538 ERD65538 FAZ65538 FKV65538 FUR65538 GEN65538 GOJ65538 GYF65538 HIB65538 HRX65538 IBT65538 ILP65538 IVL65538 JFH65538 JPD65538 JYZ65538 KIV65538 KSR65538 LCN65538 LMJ65538 LWF65538 MGB65538 MPX65538 MZT65538 NJP65538 NTL65538 ODH65538 OND65538 OWZ65538 PGV65538 PQR65538 QAN65538 QKJ65538 QUF65538 REB65538 RNX65538 RXT65538 SHP65538 SRL65538 TBH65538 TLD65538 TUZ65538 UEV65538 UOR65538 UYN65538 VIJ65538 VSF65538 WCB65538 WLX65538 WVT65538 L131074 JH131074 TD131074 ACZ131074 AMV131074 AWR131074 BGN131074 BQJ131074 CAF131074 CKB131074 CTX131074 DDT131074 DNP131074 DXL131074 EHH131074 ERD131074 FAZ131074 FKV131074 FUR131074 GEN131074 GOJ131074 GYF131074 HIB131074 HRX131074 IBT131074 ILP131074 IVL131074 JFH131074 JPD131074 JYZ131074 KIV131074 KSR131074 LCN131074 LMJ131074 LWF131074 MGB131074 MPX131074 MZT131074 NJP131074 NTL131074 ODH131074 OND131074 OWZ131074 PGV131074 PQR131074 QAN131074 QKJ131074 QUF131074 REB131074 RNX131074 RXT131074 SHP131074 SRL131074 TBH131074 TLD131074 TUZ131074 UEV131074 UOR131074 UYN131074 VIJ131074 VSF131074 WCB131074 WLX131074 WVT131074 L196610 JH196610 TD196610 ACZ196610 AMV196610 AWR196610 BGN196610 BQJ196610 CAF196610 CKB196610 CTX196610 DDT196610 DNP196610 DXL196610 EHH196610 ERD196610 FAZ196610 FKV196610 FUR196610 GEN196610 GOJ196610 GYF196610 HIB196610 HRX196610 IBT196610 ILP196610 IVL196610 JFH196610 JPD196610 JYZ196610 KIV196610 KSR196610 LCN196610 LMJ196610 LWF196610 MGB196610 MPX196610 MZT196610 NJP196610 NTL196610 ODH196610 OND196610 OWZ196610 PGV196610 PQR196610 QAN196610 QKJ196610 QUF196610 REB196610 RNX196610 RXT196610 SHP196610 SRL196610 TBH196610 TLD196610 TUZ196610 UEV196610 UOR196610 UYN196610 VIJ196610 VSF196610 WCB196610 WLX196610 WVT196610 L262146 JH262146 TD262146 ACZ262146 AMV262146 AWR262146 BGN262146 BQJ262146 CAF262146 CKB262146 CTX262146 DDT262146 DNP262146 DXL262146 EHH262146 ERD262146 FAZ262146 FKV262146 FUR262146 GEN262146 GOJ262146 GYF262146 HIB262146 HRX262146 IBT262146 ILP262146 IVL262146 JFH262146 JPD262146 JYZ262146 KIV262146 KSR262146 LCN262146 LMJ262146 LWF262146 MGB262146 MPX262146 MZT262146 NJP262146 NTL262146 ODH262146 OND262146 OWZ262146 PGV262146 PQR262146 QAN262146 QKJ262146 QUF262146 REB262146 RNX262146 RXT262146 SHP262146 SRL262146 TBH262146 TLD262146 TUZ262146 UEV262146 UOR262146 UYN262146 VIJ262146 VSF262146 WCB262146 WLX262146 WVT262146 L327682 JH327682 TD327682 ACZ327682 AMV327682 AWR327682 BGN327682 BQJ327682 CAF327682 CKB327682 CTX327682 DDT327682 DNP327682 DXL327682 EHH327682 ERD327682 FAZ327682 FKV327682 FUR327682 GEN327682 GOJ327682 GYF327682 HIB327682 HRX327682 IBT327682 ILP327682 IVL327682 JFH327682 JPD327682 JYZ327682 KIV327682 KSR327682 LCN327682 LMJ327682 LWF327682 MGB327682 MPX327682 MZT327682 NJP327682 NTL327682 ODH327682 OND327682 OWZ327682 PGV327682 PQR327682 QAN327682 QKJ327682 QUF327682 REB327682 RNX327682 RXT327682 SHP327682 SRL327682 TBH327682 TLD327682 TUZ327682 UEV327682 UOR327682 UYN327682 VIJ327682 VSF327682 WCB327682 WLX327682 WVT327682 L393218 JH393218 TD393218 ACZ393218 AMV393218 AWR393218 BGN393218 BQJ393218 CAF393218 CKB393218 CTX393218 DDT393218 DNP393218 DXL393218 EHH393218 ERD393218 FAZ393218 FKV393218 FUR393218 GEN393218 GOJ393218 GYF393218 HIB393218 HRX393218 IBT393218 ILP393218 IVL393218 JFH393218 JPD393218 JYZ393218 KIV393218 KSR393218 LCN393218 LMJ393218 LWF393218 MGB393218 MPX393218 MZT393218 NJP393218 NTL393218 ODH393218 OND393218 OWZ393218 PGV393218 PQR393218 QAN393218 QKJ393218 QUF393218 REB393218 RNX393218 RXT393218 SHP393218 SRL393218 TBH393218 TLD393218 TUZ393218 UEV393218 UOR393218 UYN393218 VIJ393218 VSF393218 WCB393218 WLX393218 WVT393218 L458754 JH458754 TD458754 ACZ458754 AMV458754 AWR458754 BGN458754 BQJ458754 CAF458754 CKB458754 CTX458754 DDT458754 DNP458754 DXL458754 EHH458754 ERD458754 FAZ458754 FKV458754 FUR458754 GEN458754 GOJ458754 GYF458754 HIB458754 HRX458754 IBT458754 ILP458754 IVL458754 JFH458754 JPD458754 JYZ458754 KIV458754 KSR458754 LCN458754 LMJ458754 LWF458754 MGB458754 MPX458754 MZT458754 NJP458754 NTL458754 ODH458754 OND458754 OWZ458754 PGV458754 PQR458754 QAN458754 QKJ458754 QUF458754 REB458754 RNX458754 RXT458754 SHP458754 SRL458754 TBH458754 TLD458754 TUZ458754 UEV458754 UOR458754 UYN458754 VIJ458754 VSF458754 WCB458754 WLX458754 WVT458754 L524290 JH524290 TD524290 ACZ524290 AMV524290 AWR524290 BGN524290 BQJ524290 CAF524290 CKB524290 CTX524290 DDT524290 DNP524290 DXL524290 EHH524290 ERD524290 FAZ524290 FKV524290 FUR524290 GEN524290 GOJ524290 GYF524290 HIB524290 HRX524290 IBT524290 ILP524290 IVL524290 JFH524290 JPD524290 JYZ524290 KIV524290 KSR524290 LCN524290 LMJ524290 LWF524290 MGB524290 MPX524290 MZT524290 NJP524290 NTL524290 ODH524290 OND524290 OWZ524290 PGV524290 PQR524290 QAN524290 QKJ524290 QUF524290 REB524290 RNX524290 RXT524290 SHP524290 SRL524290 TBH524290 TLD524290 TUZ524290 UEV524290 UOR524290 UYN524290 VIJ524290 VSF524290 WCB524290 WLX524290 WVT524290 L589826 JH589826 TD589826 ACZ589826 AMV589826 AWR589826 BGN589826 BQJ589826 CAF589826 CKB589826 CTX589826 DDT589826 DNP589826 DXL589826 EHH589826 ERD589826 FAZ589826 FKV589826 FUR589826 GEN589826 GOJ589826 GYF589826 HIB589826 HRX589826 IBT589826 ILP589826 IVL589826 JFH589826 JPD589826 JYZ589826 KIV589826 KSR589826 LCN589826 LMJ589826 LWF589826 MGB589826 MPX589826 MZT589826 NJP589826 NTL589826 ODH589826 OND589826 OWZ589826 PGV589826 PQR589826 QAN589826 QKJ589826 QUF589826 REB589826 RNX589826 RXT589826 SHP589826 SRL589826 TBH589826 TLD589826 TUZ589826 UEV589826 UOR589826 UYN589826 VIJ589826 VSF589826 WCB589826 WLX589826 WVT589826 L655362 JH655362 TD655362 ACZ655362 AMV655362 AWR655362 BGN655362 BQJ655362 CAF655362 CKB655362 CTX655362 DDT655362 DNP655362 DXL655362 EHH655362 ERD655362 FAZ655362 FKV655362 FUR655362 GEN655362 GOJ655362 GYF655362 HIB655362 HRX655362 IBT655362 ILP655362 IVL655362 JFH655362 JPD655362 JYZ655362 KIV655362 KSR655362 LCN655362 LMJ655362 LWF655362 MGB655362 MPX655362 MZT655362 NJP655362 NTL655362 ODH655362 OND655362 OWZ655362 PGV655362 PQR655362 QAN655362 QKJ655362 QUF655362 REB655362 RNX655362 RXT655362 SHP655362 SRL655362 TBH655362 TLD655362 TUZ655362 UEV655362 UOR655362 UYN655362 VIJ655362 VSF655362 WCB655362 WLX655362 WVT655362 L720898 JH720898 TD720898 ACZ720898 AMV720898 AWR720898 BGN720898 BQJ720898 CAF720898 CKB720898 CTX720898 DDT720898 DNP720898 DXL720898 EHH720898 ERD720898 FAZ720898 FKV720898 FUR720898 GEN720898 GOJ720898 GYF720898 HIB720898 HRX720898 IBT720898 ILP720898 IVL720898 JFH720898 JPD720898 JYZ720898 KIV720898 KSR720898 LCN720898 LMJ720898 LWF720898 MGB720898 MPX720898 MZT720898 NJP720898 NTL720898 ODH720898 OND720898 OWZ720898 PGV720898 PQR720898 QAN720898 QKJ720898 QUF720898 REB720898 RNX720898 RXT720898 SHP720898 SRL720898 TBH720898 TLD720898 TUZ720898 UEV720898 UOR720898 UYN720898 VIJ720898 VSF720898 WCB720898 WLX720898 WVT720898 L786434 JH786434 TD786434 ACZ786434 AMV786434 AWR786434 BGN786434 BQJ786434 CAF786434 CKB786434 CTX786434 DDT786434 DNP786434 DXL786434 EHH786434 ERD786434 FAZ786434 FKV786434 FUR786434 GEN786434 GOJ786434 GYF786434 HIB786434 HRX786434 IBT786434 ILP786434 IVL786434 JFH786434 JPD786434 JYZ786434 KIV786434 KSR786434 LCN786434 LMJ786434 LWF786434 MGB786434 MPX786434 MZT786434 NJP786434 NTL786434 ODH786434 OND786434 OWZ786434 PGV786434 PQR786434 QAN786434 QKJ786434 QUF786434 REB786434 RNX786434 RXT786434 SHP786434 SRL786434 TBH786434 TLD786434 TUZ786434 UEV786434 UOR786434 UYN786434 VIJ786434 VSF786434 WCB786434 WLX786434 WVT786434 L851970 JH851970 TD851970 ACZ851970 AMV851970 AWR851970 BGN851970 BQJ851970 CAF851970 CKB851970 CTX851970 DDT851970 DNP851970 DXL851970 EHH851970 ERD851970 FAZ851970 FKV851970 FUR851970 GEN851970 GOJ851970 GYF851970 HIB851970 HRX851970 IBT851970 ILP851970 IVL851970 JFH851970 JPD851970 JYZ851970 KIV851970 KSR851970 LCN851970 LMJ851970 LWF851970 MGB851970 MPX851970 MZT851970 NJP851970 NTL851970 ODH851970 OND851970 OWZ851970 PGV851970 PQR851970 QAN851970 QKJ851970 QUF851970 REB851970 RNX851970 RXT851970 SHP851970 SRL851970 TBH851970 TLD851970 TUZ851970 UEV851970 UOR851970 UYN851970 VIJ851970 VSF851970 WCB851970 WLX851970 WVT851970 L917506 JH917506 TD917506 ACZ917506 AMV917506 AWR917506 BGN917506 BQJ917506 CAF917506 CKB917506 CTX917506 DDT917506 DNP917506 DXL917506 EHH917506 ERD917506 FAZ917506 FKV917506 FUR917506 GEN917506 GOJ917506 GYF917506 HIB917506 HRX917506 IBT917506 ILP917506 IVL917506 JFH917506 JPD917506 JYZ917506 KIV917506 KSR917506 LCN917506 LMJ917506 LWF917506 MGB917506 MPX917506 MZT917506 NJP917506 NTL917506 ODH917506 OND917506 OWZ917506 PGV917506 PQR917506 QAN917506 QKJ917506 QUF917506 REB917506 RNX917506 RXT917506 SHP917506 SRL917506 TBH917506 TLD917506 TUZ917506 UEV917506 UOR917506 UYN917506 VIJ917506 VSF917506 WCB917506 WLX917506 WVT917506 L983042 JH983042 TD983042 ACZ983042 AMV983042 AWR983042 BGN983042 BQJ983042 CAF983042 CKB983042 CTX983042 DDT983042 DNP983042 DXL983042 EHH983042 ERD983042 FAZ983042 FKV983042 FUR983042 GEN983042 GOJ983042 GYF983042 HIB983042 HRX983042 IBT983042 ILP983042 IVL983042 JFH983042 JPD983042 JYZ983042 KIV983042 KSR983042 LCN983042 LMJ983042 LWF983042 MGB983042 MPX983042 MZT983042 NJP983042 NTL983042 ODH983042 OND983042 OWZ983042 PGV983042 PQR983042 QAN983042 QKJ983042 QUF983042 REB983042 RNX983042 RXT983042 SHP983042 SRL983042 TBH983042 TLD983042 TUZ983042 UEV983042 UOR983042 UYN983042 VIJ983042 VSF983042 WCB983042 WLX983042 WVT983042">
      <formula1>$Z$129:$Z$175</formula1>
    </dataValidation>
    <dataValidation allowBlank="1" showInputMessage="1" showErrorMessage="1" prompt="特に記載する留意事項がありましたら記載してください。" sqref="O11:O13 JK11:JK13 TG11:TG13 ADC11:ADC13 AMY11:AMY13 AWU11:AWU13 BGQ11:BGQ13 BQM11:BQM13 CAI11:CAI13 CKE11:CKE13 CUA11:CUA13 DDW11:DDW13 DNS11:DNS13 DXO11:DXO13 EHK11:EHK13 ERG11:ERG13 FBC11:FBC13 FKY11:FKY13 FUU11:FUU13 GEQ11:GEQ13 GOM11:GOM13 GYI11:GYI13 HIE11:HIE13 HSA11:HSA13 IBW11:IBW13 ILS11:ILS13 IVO11:IVO13 JFK11:JFK13 JPG11:JPG13 JZC11:JZC13 KIY11:KIY13 KSU11:KSU13 LCQ11:LCQ13 LMM11:LMM13 LWI11:LWI13 MGE11:MGE13 MQA11:MQA13 MZW11:MZW13 NJS11:NJS13 NTO11:NTO13 ODK11:ODK13 ONG11:ONG13 OXC11:OXC13 PGY11:PGY13 PQU11:PQU13 QAQ11:QAQ13 QKM11:QKM13 QUI11:QUI13 REE11:REE13 ROA11:ROA13 RXW11:RXW13 SHS11:SHS13 SRO11:SRO13 TBK11:TBK13 TLG11:TLG13 TVC11:TVC13 UEY11:UEY13 UOU11:UOU13 UYQ11:UYQ13 VIM11:VIM13 VSI11:VSI13 WCE11:WCE13 WMA11:WMA13 WVW11:WVW13 O65547:O65549 JK65547:JK65549 TG65547:TG65549 ADC65547:ADC65549 AMY65547:AMY65549 AWU65547:AWU65549 BGQ65547:BGQ65549 BQM65547:BQM65549 CAI65547:CAI65549 CKE65547:CKE65549 CUA65547:CUA65549 DDW65547:DDW65549 DNS65547:DNS65549 DXO65547:DXO65549 EHK65547:EHK65549 ERG65547:ERG65549 FBC65547:FBC65549 FKY65547:FKY65549 FUU65547:FUU65549 GEQ65547:GEQ65549 GOM65547:GOM65549 GYI65547:GYI65549 HIE65547:HIE65549 HSA65547:HSA65549 IBW65547:IBW65549 ILS65547:ILS65549 IVO65547:IVO65549 JFK65547:JFK65549 JPG65547:JPG65549 JZC65547:JZC65549 KIY65547:KIY65549 KSU65547:KSU65549 LCQ65547:LCQ65549 LMM65547:LMM65549 LWI65547:LWI65549 MGE65547:MGE65549 MQA65547:MQA65549 MZW65547:MZW65549 NJS65547:NJS65549 NTO65547:NTO65549 ODK65547:ODK65549 ONG65547:ONG65549 OXC65547:OXC65549 PGY65547:PGY65549 PQU65547:PQU65549 QAQ65547:QAQ65549 QKM65547:QKM65549 QUI65547:QUI65549 REE65547:REE65549 ROA65547:ROA65549 RXW65547:RXW65549 SHS65547:SHS65549 SRO65547:SRO65549 TBK65547:TBK65549 TLG65547:TLG65549 TVC65547:TVC65549 UEY65547:UEY65549 UOU65547:UOU65549 UYQ65547:UYQ65549 VIM65547:VIM65549 VSI65547:VSI65549 WCE65547:WCE65549 WMA65547:WMA65549 WVW65547:WVW65549 O131083:O131085 JK131083:JK131085 TG131083:TG131085 ADC131083:ADC131085 AMY131083:AMY131085 AWU131083:AWU131085 BGQ131083:BGQ131085 BQM131083:BQM131085 CAI131083:CAI131085 CKE131083:CKE131085 CUA131083:CUA131085 DDW131083:DDW131085 DNS131083:DNS131085 DXO131083:DXO131085 EHK131083:EHK131085 ERG131083:ERG131085 FBC131083:FBC131085 FKY131083:FKY131085 FUU131083:FUU131085 GEQ131083:GEQ131085 GOM131083:GOM131085 GYI131083:GYI131085 HIE131083:HIE131085 HSA131083:HSA131085 IBW131083:IBW131085 ILS131083:ILS131085 IVO131083:IVO131085 JFK131083:JFK131085 JPG131083:JPG131085 JZC131083:JZC131085 KIY131083:KIY131085 KSU131083:KSU131085 LCQ131083:LCQ131085 LMM131083:LMM131085 LWI131083:LWI131085 MGE131083:MGE131085 MQA131083:MQA131085 MZW131083:MZW131085 NJS131083:NJS131085 NTO131083:NTO131085 ODK131083:ODK131085 ONG131083:ONG131085 OXC131083:OXC131085 PGY131083:PGY131085 PQU131083:PQU131085 QAQ131083:QAQ131085 QKM131083:QKM131085 QUI131083:QUI131085 REE131083:REE131085 ROA131083:ROA131085 RXW131083:RXW131085 SHS131083:SHS131085 SRO131083:SRO131085 TBK131083:TBK131085 TLG131083:TLG131085 TVC131083:TVC131085 UEY131083:UEY131085 UOU131083:UOU131085 UYQ131083:UYQ131085 VIM131083:VIM131085 VSI131083:VSI131085 WCE131083:WCE131085 WMA131083:WMA131085 WVW131083:WVW131085 O196619:O196621 JK196619:JK196621 TG196619:TG196621 ADC196619:ADC196621 AMY196619:AMY196621 AWU196619:AWU196621 BGQ196619:BGQ196621 BQM196619:BQM196621 CAI196619:CAI196621 CKE196619:CKE196621 CUA196619:CUA196621 DDW196619:DDW196621 DNS196619:DNS196621 DXO196619:DXO196621 EHK196619:EHK196621 ERG196619:ERG196621 FBC196619:FBC196621 FKY196619:FKY196621 FUU196619:FUU196621 GEQ196619:GEQ196621 GOM196619:GOM196621 GYI196619:GYI196621 HIE196619:HIE196621 HSA196619:HSA196621 IBW196619:IBW196621 ILS196619:ILS196621 IVO196619:IVO196621 JFK196619:JFK196621 JPG196619:JPG196621 JZC196619:JZC196621 KIY196619:KIY196621 KSU196619:KSU196621 LCQ196619:LCQ196621 LMM196619:LMM196621 LWI196619:LWI196621 MGE196619:MGE196621 MQA196619:MQA196621 MZW196619:MZW196621 NJS196619:NJS196621 NTO196619:NTO196621 ODK196619:ODK196621 ONG196619:ONG196621 OXC196619:OXC196621 PGY196619:PGY196621 PQU196619:PQU196621 QAQ196619:QAQ196621 QKM196619:QKM196621 QUI196619:QUI196621 REE196619:REE196621 ROA196619:ROA196621 RXW196619:RXW196621 SHS196619:SHS196621 SRO196619:SRO196621 TBK196619:TBK196621 TLG196619:TLG196621 TVC196619:TVC196621 UEY196619:UEY196621 UOU196619:UOU196621 UYQ196619:UYQ196621 VIM196619:VIM196621 VSI196619:VSI196621 WCE196619:WCE196621 WMA196619:WMA196621 WVW196619:WVW196621 O262155:O262157 JK262155:JK262157 TG262155:TG262157 ADC262155:ADC262157 AMY262155:AMY262157 AWU262155:AWU262157 BGQ262155:BGQ262157 BQM262155:BQM262157 CAI262155:CAI262157 CKE262155:CKE262157 CUA262155:CUA262157 DDW262155:DDW262157 DNS262155:DNS262157 DXO262155:DXO262157 EHK262155:EHK262157 ERG262155:ERG262157 FBC262155:FBC262157 FKY262155:FKY262157 FUU262155:FUU262157 GEQ262155:GEQ262157 GOM262155:GOM262157 GYI262155:GYI262157 HIE262155:HIE262157 HSA262155:HSA262157 IBW262155:IBW262157 ILS262155:ILS262157 IVO262155:IVO262157 JFK262155:JFK262157 JPG262155:JPG262157 JZC262155:JZC262157 KIY262155:KIY262157 KSU262155:KSU262157 LCQ262155:LCQ262157 LMM262155:LMM262157 LWI262155:LWI262157 MGE262155:MGE262157 MQA262155:MQA262157 MZW262155:MZW262157 NJS262155:NJS262157 NTO262155:NTO262157 ODK262155:ODK262157 ONG262155:ONG262157 OXC262155:OXC262157 PGY262155:PGY262157 PQU262155:PQU262157 QAQ262155:QAQ262157 QKM262155:QKM262157 QUI262155:QUI262157 REE262155:REE262157 ROA262155:ROA262157 RXW262155:RXW262157 SHS262155:SHS262157 SRO262155:SRO262157 TBK262155:TBK262157 TLG262155:TLG262157 TVC262155:TVC262157 UEY262155:UEY262157 UOU262155:UOU262157 UYQ262155:UYQ262157 VIM262155:VIM262157 VSI262155:VSI262157 WCE262155:WCE262157 WMA262155:WMA262157 WVW262155:WVW262157 O327691:O327693 JK327691:JK327693 TG327691:TG327693 ADC327691:ADC327693 AMY327691:AMY327693 AWU327691:AWU327693 BGQ327691:BGQ327693 BQM327691:BQM327693 CAI327691:CAI327693 CKE327691:CKE327693 CUA327691:CUA327693 DDW327691:DDW327693 DNS327691:DNS327693 DXO327691:DXO327693 EHK327691:EHK327693 ERG327691:ERG327693 FBC327691:FBC327693 FKY327691:FKY327693 FUU327691:FUU327693 GEQ327691:GEQ327693 GOM327691:GOM327693 GYI327691:GYI327693 HIE327691:HIE327693 HSA327691:HSA327693 IBW327691:IBW327693 ILS327691:ILS327693 IVO327691:IVO327693 JFK327691:JFK327693 JPG327691:JPG327693 JZC327691:JZC327693 KIY327691:KIY327693 KSU327691:KSU327693 LCQ327691:LCQ327693 LMM327691:LMM327693 LWI327691:LWI327693 MGE327691:MGE327693 MQA327691:MQA327693 MZW327691:MZW327693 NJS327691:NJS327693 NTO327691:NTO327693 ODK327691:ODK327693 ONG327691:ONG327693 OXC327691:OXC327693 PGY327691:PGY327693 PQU327691:PQU327693 QAQ327691:QAQ327693 QKM327691:QKM327693 QUI327691:QUI327693 REE327691:REE327693 ROA327691:ROA327693 RXW327691:RXW327693 SHS327691:SHS327693 SRO327691:SRO327693 TBK327691:TBK327693 TLG327691:TLG327693 TVC327691:TVC327693 UEY327691:UEY327693 UOU327691:UOU327693 UYQ327691:UYQ327693 VIM327691:VIM327693 VSI327691:VSI327693 WCE327691:WCE327693 WMA327691:WMA327693 WVW327691:WVW327693 O393227:O393229 JK393227:JK393229 TG393227:TG393229 ADC393227:ADC393229 AMY393227:AMY393229 AWU393227:AWU393229 BGQ393227:BGQ393229 BQM393227:BQM393229 CAI393227:CAI393229 CKE393227:CKE393229 CUA393227:CUA393229 DDW393227:DDW393229 DNS393227:DNS393229 DXO393227:DXO393229 EHK393227:EHK393229 ERG393227:ERG393229 FBC393227:FBC393229 FKY393227:FKY393229 FUU393227:FUU393229 GEQ393227:GEQ393229 GOM393227:GOM393229 GYI393227:GYI393229 HIE393227:HIE393229 HSA393227:HSA393229 IBW393227:IBW393229 ILS393227:ILS393229 IVO393227:IVO393229 JFK393227:JFK393229 JPG393227:JPG393229 JZC393227:JZC393229 KIY393227:KIY393229 KSU393227:KSU393229 LCQ393227:LCQ393229 LMM393227:LMM393229 LWI393227:LWI393229 MGE393227:MGE393229 MQA393227:MQA393229 MZW393227:MZW393229 NJS393227:NJS393229 NTO393227:NTO393229 ODK393227:ODK393229 ONG393227:ONG393229 OXC393227:OXC393229 PGY393227:PGY393229 PQU393227:PQU393229 QAQ393227:QAQ393229 QKM393227:QKM393229 QUI393227:QUI393229 REE393227:REE393229 ROA393227:ROA393229 RXW393227:RXW393229 SHS393227:SHS393229 SRO393227:SRO393229 TBK393227:TBK393229 TLG393227:TLG393229 TVC393227:TVC393229 UEY393227:UEY393229 UOU393227:UOU393229 UYQ393227:UYQ393229 VIM393227:VIM393229 VSI393227:VSI393229 WCE393227:WCE393229 WMA393227:WMA393229 WVW393227:WVW393229 O458763:O458765 JK458763:JK458765 TG458763:TG458765 ADC458763:ADC458765 AMY458763:AMY458765 AWU458763:AWU458765 BGQ458763:BGQ458765 BQM458763:BQM458765 CAI458763:CAI458765 CKE458763:CKE458765 CUA458763:CUA458765 DDW458763:DDW458765 DNS458763:DNS458765 DXO458763:DXO458765 EHK458763:EHK458765 ERG458763:ERG458765 FBC458763:FBC458765 FKY458763:FKY458765 FUU458763:FUU458765 GEQ458763:GEQ458765 GOM458763:GOM458765 GYI458763:GYI458765 HIE458763:HIE458765 HSA458763:HSA458765 IBW458763:IBW458765 ILS458763:ILS458765 IVO458763:IVO458765 JFK458763:JFK458765 JPG458763:JPG458765 JZC458763:JZC458765 KIY458763:KIY458765 KSU458763:KSU458765 LCQ458763:LCQ458765 LMM458763:LMM458765 LWI458763:LWI458765 MGE458763:MGE458765 MQA458763:MQA458765 MZW458763:MZW458765 NJS458763:NJS458765 NTO458763:NTO458765 ODK458763:ODK458765 ONG458763:ONG458765 OXC458763:OXC458765 PGY458763:PGY458765 PQU458763:PQU458765 QAQ458763:QAQ458765 QKM458763:QKM458765 QUI458763:QUI458765 REE458763:REE458765 ROA458763:ROA458765 RXW458763:RXW458765 SHS458763:SHS458765 SRO458763:SRO458765 TBK458763:TBK458765 TLG458763:TLG458765 TVC458763:TVC458765 UEY458763:UEY458765 UOU458763:UOU458765 UYQ458763:UYQ458765 VIM458763:VIM458765 VSI458763:VSI458765 WCE458763:WCE458765 WMA458763:WMA458765 WVW458763:WVW458765 O524299:O524301 JK524299:JK524301 TG524299:TG524301 ADC524299:ADC524301 AMY524299:AMY524301 AWU524299:AWU524301 BGQ524299:BGQ524301 BQM524299:BQM524301 CAI524299:CAI524301 CKE524299:CKE524301 CUA524299:CUA524301 DDW524299:DDW524301 DNS524299:DNS524301 DXO524299:DXO524301 EHK524299:EHK524301 ERG524299:ERG524301 FBC524299:FBC524301 FKY524299:FKY524301 FUU524299:FUU524301 GEQ524299:GEQ524301 GOM524299:GOM524301 GYI524299:GYI524301 HIE524299:HIE524301 HSA524299:HSA524301 IBW524299:IBW524301 ILS524299:ILS524301 IVO524299:IVO524301 JFK524299:JFK524301 JPG524299:JPG524301 JZC524299:JZC524301 KIY524299:KIY524301 KSU524299:KSU524301 LCQ524299:LCQ524301 LMM524299:LMM524301 LWI524299:LWI524301 MGE524299:MGE524301 MQA524299:MQA524301 MZW524299:MZW524301 NJS524299:NJS524301 NTO524299:NTO524301 ODK524299:ODK524301 ONG524299:ONG524301 OXC524299:OXC524301 PGY524299:PGY524301 PQU524299:PQU524301 QAQ524299:QAQ524301 QKM524299:QKM524301 QUI524299:QUI524301 REE524299:REE524301 ROA524299:ROA524301 RXW524299:RXW524301 SHS524299:SHS524301 SRO524299:SRO524301 TBK524299:TBK524301 TLG524299:TLG524301 TVC524299:TVC524301 UEY524299:UEY524301 UOU524299:UOU524301 UYQ524299:UYQ524301 VIM524299:VIM524301 VSI524299:VSI524301 WCE524299:WCE524301 WMA524299:WMA524301 WVW524299:WVW524301 O589835:O589837 JK589835:JK589837 TG589835:TG589837 ADC589835:ADC589837 AMY589835:AMY589837 AWU589835:AWU589837 BGQ589835:BGQ589837 BQM589835:BQM589837 CAI589835:CAI589837 CKE589835:CKE589837 CUA589835:CUA589837 DDW589835:DDW589837 DNS589835:DNS589837 DXO589835:DXO589837 EHK589835:EHK589837 ERG589835:ERG589837 FBC589835:FBC589837 FKY589835:FKY589837 FUU589835:FUU589837 GEQ589835:GEQ589837 GOM589835:GOM589837 GYI589835:GYI589837 HIE589835:HIE589837 HSA589835:HSA589837 IBW589835:IBW589837 ILS589835:ILS589837 IVO589835:IVO589837 JFK589835:JFK589837 JPG589835:JPG589837 JZC589835:JZC589837 KIY589835:KIY589837 KSU589835:KSU589837 LCQ589835:LCQ589837 LMM589835:LMM589837 LWI589835:LWI589837 MGE589835:MGE589837 MQA589835:MQA589837 MZW589835:MZW589837 NJS589835:NJS589837 NTO589835:NTO589837 ODK589835:ODK589837 ONG589835:ONG589837 OXC589835:OXC589837 PGY589835:PGY589837 PQU589835:PQU589837 QAQ589835:QAQ589837 QKM589835:QKM589837 QUI589835:QUI589837 REE589835:REE589837 ROA589835:ROA589837 RXW589835:RXW589837 SHS589835:SHS589837 SRO589835:SRO589837 TBK589835:TBK589837 TLG589835:TLG589837 TVC589835:TVC589837 UEY589835:UEY589837 UOU589835:UOU589837 UYQ589835:UYQ589837 VIM589835:VIM589837 VSI589835:VSI589837 WCE589835:WCE589837 WMA589835:WMA589837 WVW589835:WVW589837 O655371:O655373 JK655371:JK655373 TG655371:TG655373 ADC655371:ADC655373 AMY655371:AMY655373 AWU655371:AWU655373 BGQ655371:BGQ655373 BQM655371:BQM655373 CAI655371:CAI655373 CKE655371:CKE655373 CUA655371:CUA655373 DDW655371:DDW655373 DNS655371:DNS655373 DXO655371:DXO655373 EHK655371:EHK655373 ERG655371:ERG655373 FBC655371:FBC655373 FKY655371:FKY655373 FUU655371:FUU655373 GEQ655371:GEQ655373 GOM655371:GOM655373 GYI655371:GYI655373 HIE655371:HIE655373 HSA655371:HSA655373 IBW655371:IBW655373 ILS655371:ILS655373 IVO655371:IVO655373 JFK655371:JFK655373 JPG655371:JPG655373 JZC655371:JZC655373 KIY655371:KIY655373 KSU655371:KSU655373 LCQ655371:LCQ655373 LMM655371:LMM655373 LWI655371:LWI655373 MGE655371:MGE655373 MQA655371:MQA655373 MZW655371:MZW655373 NJS655371:NJS655373 NTO655371:NTO655373 ODK655371:ODK655373 ONG655371:ONG655373 OXC655371:OXC655373 PGY655371:PGY655373 PQU655371:PQU655373 QAQ655371:QAQ655373 QKM655371:QKM655373 QUI655371:QUI655373 REE655371:REE655373 ROA655371:ROA655373 RXW655371:RXW655373 SHS655371:SHS655373 SRO655371:SRO655373 TBK655371:TBK655373 TLG655371:TLG655373 TVC655371:TVC655373 UEY655371:UEY655373 UOU655371:UOU655373 UYQ655371:UYQ655373 VIM655371:VIM655373 VSI655371:VSI655373 WCE655371:WCE655373 WMA655371:WMA655373 WVW655371:WVW655373 O720907:O720909 JK720907:JK720909 TG720907:TG720909 ADC720907:ADC720909 AMY720907:AMY720909 AWU720907:AWU720909 BGQ720907:BGQ720909 BQM720907:BQM720909 CAI720907:CAI720909 CKE720907:CKE720909 CUA720907:CUA720909 DDW720907:DDW720909 DNS720907:DNS720909 DXO720907:DXO720909 EHK720907:EHK720909 ERG720907:ERG720909 FBC720907:FBC720909 FKY720907:FKY720909 FUU720907:FUU720909 GEQ720907:GEQ720909 GOM720907:GOM720909 GYI720907:GYI720909 HIE720907:HIE720909 HSA720907:HSA720909 IBW720907:IBW720909 ILS720907:ILS720909 IVO720907:IVO720909 JFK720907:JFK720909 JPG720907:JPG720909 JZC720907:JZC720909 KIY720907:KIY720909 KSU720907:KSU720909 LCQ720907:LCQ720909 LMM720907:LMM720909 LWI720907:LWI720909 MGE720907:MGE720909 MQA720907:MQA720909 MZW720907:MZW720909 NJS720907:NJS720909 NTO720907:NTO720909 ODK720907:ODK720909 ONG720907:ONG720909 OXC720907:OXC720909 PGY720907:PGY720909 PQU720907:PQU720909 QAQ720907:QAQ720909 QKM720907:QKM720909 QUI720907:QUI720909 REE720907:REE720909 ROA720907:ROA720909 RXW720907:RXW720909 SHS720907:SHS720909 SRO720907:SRO720909 TBK720907:TBK720909 TLG720907:TLG720909 TVC720907:TVC720909 UEY720907:UEY720909 UOU720907:UOU720909 UYQ720907:UYQ720909 VIM720907:VIM720909 VSI720907:VSI720909 WCE720907:WCE720909 WMA720907:WMA720909 WVW720907:WVW720909 O786443:O786445 JK786443:JK786445 TG786443:TG786445 ADC786443:ADC786445 AMY786443:AMY786445 AWU786443:AWU786445 BGQ786443:BGQ786445 BQM786443:BQM786445 CAI786443:CAI786445 CKE786443:CKE786445 CUA786443:CUA786445 DDW786443:DDW786445 DNS786443:DNS786445 DXO786443:DXO786445 EHK786443:EHK786445 ERG786443:ERG786445 FBC786443:FBC786445 FKY786443:FKY786445 FUU786443:FUU786445 GEQ786443:GEQ786445 GOM786443:GOM786445 GYI786443:GYI786445 HIE786443:HIE786445 HSA786443:HSA786445 IBW786443:IBW786445 ILS786443:ILS786445 IVO786443:IVO786445 JFK786443:JFK786445 JPG786443:JPG786445 JZC786443:JZC786445 KIY786443:KIY786445 KSU786443:KSU786445 LCQ786443:LCQ786445 LMM786443:LMM786445 LWI786443:LWI786445 MGE786443:MGE786445 MQA786443:MQA786445 MZW786443:MZW786445 NJS786443:NJS786445 NTO786443:NTO786445 ODK786443:ODK786445 ONG786443:ONG786445 OXC786443:OXC786445 PGY786443:PGY786445 PQU786443:PQU786445 QAQ786443:QAQ786445 QKM786443:QKM786445 QUI786443:QUI786445 REE786443:REE786445 ROA786443:ROA786445 RXW786443:RXW786445 SHS786443:SHS786445 SRO786443:SRO786445 TBK786443:TBK786445 TLG786443:TLG786445 TVC786443:TVC786445 UEY786443:UEY786445 UOU786443:UOU786445 UYQ786443:UYQ786445 VIM786443:VIM786445 VSI786443:VSI786445 WCE786443:WCE786445 WMA786443:WMA786445 WVW786443:WVW786445 O851979:O851981 JK851979:JK851981 TG851979:TG851981 ADC851979:ADC851981 AMY851979:AMY851981 AWU851979:AWU851981 BGQ851979:BGQ851981 BQM851979:BQM851981 CAI851979:CAI851981 CKE851979:CKE851981 CUA851979:CUA851981 DDW851979:DDW851981 DNS851979:DNS851981 DXO851979:DXO851981 EHK851979:EHK851981 ERG851979:ERG851981 FBC851979:FBC851981 FKY851979:FKY851981 FUU851979:FUU851981 GEQ851979:GEQ851981 GOM851979:GOM851981 GYI851979:GYI851981 HIE851979:HIE851981 HSA851979:HSA851981 IBW851979:IBW851981 ILS851979:ILS851981 IVO851979:IVO851981 JFK851979:JFK851981 JPG851979:JPG851981 JZC851979:JZC851981 KIY851979:KIY851981 KSU851979:KSU851981 LCQ851979:LCQ851981 LMM851979:LMM851981 LWI851979:LWI851981 MGE851979:MGE851981 MQA851979:MQA851981 MZW851979:MZW851981 NJS851979:NJS851981 NTO851979:NTO851981 ODK851979:ODK851981 ONG851979:ONG851981 OXC851979:OXC851981 PGY851979:PGY851981 PQU851979:PQU851981 QAQ851979:QAQ851981 QKM851979:QKM851981 QUI851979:QUI851981 REE851979:REE851981 ROA851979:ROA851981 RXW851979:RXW851981 SHS851979:SHS851981 SRO851979:SRO851981 TBK851979:TBK851981 TLG851979:TLG851981 TVC851979:TVC851981 UEY851979:UEY851981 UOU851979:UOU851981 UYQ851979:UYQ851981 VIM851979:VIM851981 VSI851979:VSI851981 WCE851979:WCE851981 WMA851979:WMA851981 WVW851979:WVW851981 O917515:O917517 JK917515:JK917517 TG917515:TG917517 ADC917515:ADC917517 AMY917515:AMY917517 AWU917515:AWU917517 BGQ917515:BGQ917517 BQM917515:BQM917517 CAI917515:CAI917517 CKE917515:CKE917517 CUA917515:CUA917517 DDW917515:DDW917517 DNS917515:DNS917517 DXO917515:DXO917517 EHK917515:EHK917517 ERG917515:ERG917517 FBC917515:FBC917517 FKY917515:FKY917517 FUU917515:FUU917517 GEQ917515:GEQ917517 GOM917515:GOM917517 GYI917515:GYI917517 HIE917515:HIE917517 HSA917515:HSA917517 IBW917515:IBW917517 ILS917515:ILS917517 IVO917515:IVO917517 JFK917515:JFK917517 JPG917515:JPG917517 JZC917515:JZC917517 KIY917515:KIY917517 KSU917515:KSU917517 LCQ917515:LCQ917517 LMM917515:LMM917517 LWI917515:LWI917517 MGE917515:MGE917517 MQA917515:MQA917517 MZW917515:MZW917517 NJS917515:NJS917517 NTO917515:NTO917517 ODK917515:ODK917517 ONG917515:ONG917517 OXC917515:OXC917517 PGY917515:PGY917517 PQU917515:PQU917517 QAQ917515:QAQ917517 QKM917515:QKM917517 QUI917515:QUI917517 REE917515:REE917517 ROA917515:ROA917517 RXW917515:RXW917517 SHS917515:SHS917517 SRO917515:SRO917517 TBK917515:TBK917517 TLG917515:TLG917517 TVC917515:TVC917517 UEY917515:UEY917517 UOU917515:UOU917517 UYQ917515:UYQ917517 VIM917515:VIM917517 VSI917515:VSI917517 WCE917515:WCE917517 WMA917515:WMA917517 WVW917515:WVW917517 O983051:O983053 JK983051:JK983053 TG983051:TG983053 ADC983051:ADC983053 AMY983051:AMY983053 AWU983051:AWU983053 BGQ983051:BGQ983053 BQM983051:BQM983053 CAI983051:CAI983053 CKE983051:CKE983053 CUA983051:CUA983053 DDW983051:DDW983053 DNS983051:DNS983053 DXO983051:DXO983053 EHK983051:EHK983053 ERG983051:ERG983053 FBC983051:FBC983053 FKY983051:FKY983053 FUU983051:FUU983053 GEQ983051:GEQ983053 GOM983051:GOM983053 GYI983051:GYI983053 HIE983051:HIE983053 HSA983051:HSA983053 IBW983051:IBW983053 ILS983051:ILS983053 IVO983051:IVO983053 JFK983051:JFK983053 JPG983051:JPG983053 JZC983051:JZC983053 KIY983051:KIY983053 KSU983051:KSU983053 LCQ983051:LCQ983053 LMM983051:LMM983053 LWI983051:LWI983053 MGE983051:MGE983053 MQA983051:MQA983053 MZW983051:MZW983053 NJS983051:NJS983053 NTO983051:NTO983053 ODK983051:ODK983053 ONG983051:ONG983053 OXC983051:OXC983053 PGY983051:PGY983053 PQU983051:PQU983053 QAQ983051:QAQ983053 QKM983051:QKM983053 QUI983051:QUI983053 REE983051:REE983053 ROA983051:ROA983053 RXW983051:RXW983053 SHS983051:SHS983053 SRO983051:SRO983053 TBK983051:TBK983053 TLG983051:TLG983053 TVC983051:TVC983053 UEY983051:UEY983053 UOU983051:UOU983053 UYQ983051:UYQ983053 VIM983051:VIM983053 VSI983051:VSI983053 WCE983051:WCE983053 WMA983051:WMA983053 WVW983051:WVW983053"/>
    <dataValidation allowBlank="1" showInputMessage="1" showErrorMessage="1" prompt="市町村教育委員会の場合は市区町村名を、国立大学法人・私立学校については、学校長名を記入してください。" sqref="P2 JL2 TH2 ADD2 AMZ2 AWV2 BGR2 BQN2 CAJ2 CKF2 CUB2 DDX2 DNT2 DXP2 EHL2 ERH2 FBD2 FKZ2 FUV2 GER2 GON2 GYJ2 HIF2 HSB2 IBX2 ILT2 IVP2 JFL2 JPH2 JZD2 KIZ2 KSV2 LCR2 LMN2 LWJ2 MGF2 MQB2 MZX2 NJT2 NTP2 ODL2 ONH2 OXD2 PGZ2 PQV2 QAR2 QKN2 QUJ2 REF2 ROB2 RXX2 SHT2 SRP2 TBL2 TLH2 TVD2 UEZ2 UOV2 UYR2 VIN2 VSJ2 WCF2 WMB2 WVX2 P65538 JL65538 TH65538 ADD65538 AMZ65538 AWV65538 BGR65538 BQN65538 CAJ65538 CKF65538 CUB65538 DDX65538 DNT65538 DXP65538 EHL65538 ERH65538 FBD65538 FKZ65538 FUV65538 GER65538 GON65538 GYJ65538 HIF65538 HSB65538 IBX65538 ILT65538 IVP65538 JFL65538 JPH65538 JZD65538 KIZ65538 KSV65538 LCR65538 LMN65538 LWJ65538 MGF65538 MQB65538 MZX65538 NJT65538 NTP65538 ODL65538 ONH65538 OXD65538 PGZ65538 PQV65538 QAR65538 QKN65538 QUJ65538 REF65538 ROB65538 RXX65538 SHT65538 SRP65538 TBL65538 TLH65538 TVD65538 UEZ65538 UOV65538 UYR65538 VIN65538 VSJ65538 WCF65538 WMB65538 WVX65538 P131074 JL131074 TH131074 ADD131074 AMZ131074 AWV131074 BGR131074 BQN131074 CAJ131074 CKF131074 CUB131074 DDX131074 DNT131074 DXP131074 EHL131074 ERH131074 FBD131074 FKZ131074 FUV131074 GER131074 GON131074 GYJ131074 HIF131074 HSB131074 IBX131074 ILT131074 IVP131074 JFL131074 JPH131074 JZD131074 KIZ131074 KSV131074 LCR131074 LMN131074 LWJ131074 MGF131074 MQB131074 MZX131074 NJT131074 NTP131074 ODL131074 ONH131074 OXD131074 PGZ131074 PQV131074 QAR131074 QKN131074 QUJ131074 REF131074 ROB131074 RXX131074 SHT131074 SRP131074 TBL131074 TLH131074 TVD131074 UEZ131074 UOV131074 UYR131074 VIN131074 VSJ131074 WCF131074 WMB131074 WVX131074 P196610 JL196610 TH196610 ADD196610 AMZ196610 AWV196610 BGR196610 BQN196610 CAJ196610 CKF196610 CUB196610 DDX196610 DNT196610 DXP196610 EHL196610 ERH196610 FBD196610 FKZ196610 FUV196610 GER196610 GON196610 GYJ196610 HIF196610 HSB196610 IBX196610 ILT196610 IVP196610 JFL196610 JPH196610 JZD196610 KIZ196610 KSV196610 LCR196610 LMN196610 LWJ196610 MGF196610 MQB196610 MZX196610 NJT196610 NTP196610 ODL196610 ONH196610 OXD196610 PGZ196610 PQV196610 QAR196610 QKN196610 QUJ196610 REF196610 ROB196610 RXX196610 SHT196610 SRP196610 TBL196610 TLH196610 TVD196610 UEZ196610 UOV196610 UYR196610 VIN196610 VSJ196610 WCF196610 WMB196610 WVX196610 P262146 JL262146 TH262146 ADD262146 AMZ262146 AWV262146 BGR262146 BQN262146 CAJ262146 CKF262146 CUB262146 DDX262146 DNT262146 DXP262146 EHL262146 ERH262146 FBD262146 FKZ262146 FUV262146 GER262146 GON262146 GYJ262146 HIF262146 HSB262146 IBX262146 ILT262146 IVP262146 JFL262146 JPH262146 JZD262146 KIZ262146 KSV262146 LCR262146 LMN262146 LWJ262146 MGF262146 MQB262146 MZX262146 NJT262146 NTP262146 ODL262146 ONH262146 OXD262146 PGZ262146 PQV262146 QAR262146 QKN262146 QUJ262146 REF262146 ROB262146 RXX262146 SHT262146 SRP262146 TBL262146 TLH262146 TVD262146 UEZ262146 UOV262146 UYR262146 VIN262146 VSJ262146 WCF262146 WMB262146 WVX262146 P327682 JL327682 TH327682 ADD327682 AMZ327682 AWV327682 BGR327682 BQN327682 CAJ327682 CKF327682 CUB327682 DDX327682 DNT327682 DXP327682 EHL327682 ERH327682 FBD327682 FKZ327682 FUV327682 GER327682 GON327682 GYJ327682 HIF327682 HSB327682 IBX327682 ILT327682 IVP327682 JFL327682 JPH327682 JZD327682 KIZ327682 KSV327682 LCR327682 LMN327682 LWJ327682 MGF327682 MQB327682 MZX327682 NJT327682 NTP327682 ODL327682 ONH327682 OXD327682 PGZ327682 PQV327682 QAR327682 QKN327682 QUJ327682 REF327682 ROB327682 RXX327682 SHT327682 SRP327682 TBL327682 TLH327682 TVD327682 UEZ327682 UOV327682 UYR327682 VIN327682 VSJ327682 WCF327682 WMB327682 WVX327682 P393218 JL393218 TH393218 ADD393218 AMZ393218 AWV393218 BGR393218 BQN393218 CAJ393218 CKF393218 CUB393218 DDX393218 DNT393218 DXP393218 EHL393218 ERH393218 FBD393218 FKZ393218 FUV393218 GER393218 GON393218 GYJ393218 HIF393218 HSB393218 IBX393218 ILT393218 IVP393218 JFL393218 JPH393218 JZD393218 KIZ393218 KSV393218 LCR393218 LMN393218 LWJ393218 MGF393218 MQB393218 MZX393218 NJT393218 NTP393218 ODL393218 ONH393218 OXD393218 PGZ393218 PQV393218 QAR393218 QKN393218 QUJ393218 REF393218 ROB393218 RXX393218 SHT393218 SRP393218 TBL393218 TLH393218 TVD393218 UEZ393218 UOV393218 UYR393218 VIN393218 VSJ393218 WCF393218 WMB393218 WVX393218 P458754 JL458754 TH458754 ADD458754 AMZ458754 AWV458754 BGR458754 BQN458754 CAJ458754 CKF458754 CUB458754 DDX458754 DNT458754 DXP458754 EHL458754 ERH458754 FBD458754 FKZ458754 FUV458754 GER458754 GON458754 GYJ458754 HIF458754 HSB458754 IBX458754 ILT458754 IVP458754 JFL458754 JPH458754 JZD458754 KIZ458754 KSV458754 LCR458754 LMN458754 LWJ458754 MGF458754 MQB458754 MZX458754 NJT458754 NTP458754 ODL458754 ONH458754 OXD458754 PGZ458754 PQV458754 QAR458754 QKN458754 QUJ458754 REF458754 ROB458754 RXX458754 SHT458754 SRP458754 TBL458754 TLH458754 TVD458754 UEZ458754 UOV458754 UYR458754 VIN458754 VSJ458754 WCF458754 WMB458754 WVX458754 P524290 JL524290 TH524290 ADD524290 AMZ524290 AWV524290 BGR524290 BQN524290 CAJ524290 CKF524290 CUB524290 DDX524290 DNT524290 DXP524290 EHL524290 ERH524290 FBD524290 FKZ524290 FUV524290 GER524290 GON524290 GYJ524290 HIF524290 HSB524290 IBX524290 ILT524290 IVP524290 JFL524290 JPH524290 JZD524290 KIZ524290 KSV524290 LCR524290 LMN524290 LWJ524290 MGF524290 MQB524290 MZX524290 NJT524290 NTP524290 ODL524290 ONH524290 OXD524290 PGZ524290 PQV524290 QAR524290 QKN524290 QUJ524290 REF524290 ROB524290 RXX524290 SHT524290 SRP524290 TBL524290 TLH524290 TVD524290 UEZ524290 UOV524290 UYR524290 VIN524290 VSJ524290 WCF524290 WMB524290 WVX524290 P589826 JL589826 TH589826 ADD589826 AMZ589826 AWV589826 BGR589826 BQN589826 CAJ589826 CKF589826 CUB589826 DDX589826 DNT589826 DXP589826 EHL589826 ERH589826 FBD589826 FKZ589826 FUV589826 GER589826 GON589826 GYJ589826 HIF589826 HSB589826 IBX589826 ILT589826 IVP589826 JFL589826 JPH589826 JZD589826 KIZ589826 KSV589826 LCR589826 LMN589826 LWJ589826 MGF589826 MQB589826 MZX589826 NJT589826 NTP589826 ODL589826 ONH589826 OXD589826 PGZ589826 PQV589826 QAR589826 QKN589826 QUJ589826 REF589826 ROB589826 RXX589826 SHT589826 SRP589826 TBL589826 TLH589826 TVD589826 UEZ589826 UOV589826 UYR589826 VIN589826 VSJ589826 WCF589826 WMB589826 WVX589826 P655362 JL655362 TH655362 ADD655362 AMZ655362 AWV655362 BGR655362 BQN655362 CAJ655362 CKF655362 CUB655362 DDX655362 DNT655362 DXP655362 EHL655362 ERH655362 FBD655362 FKZ655362 FUV655362 GER655362 GON655362 GYJ655362 HIF655362 HSB655362 IBX655362 ILT655362 IVP655362 JFL655362 JPH655362 JZD655362 KIZ655362 KSV655362 LCR655362 LMN655362 LWJ655362 MGF655362 MQB655362 MZX655362 NJT655362 NTP655362 ODL655362 ONH655362 OXD655362 PGZ655362 PQV655362 QAR655362 QKN655362 QUJ655362 REF655362 ROB655362 RXX655362 SHT655362 SRP655362 TBL655362 TLH655362 TVD655362 UEZ655362 UOV655362 UYR655362 VIN655362 VSJ655362 WCF655362 WMB655362 WVX655362 P720898 JL720898 TH720898 ADD720898 AMZ720898 AWV720898 BGR720898 BQN720898 CAJ720898 CKF720898 CUB720898 DDX720898 DNT720898 DXP720898 EHL720898 ERH720898 FBD720898 FKZ720898 FUV720898 GER720898 GON720898 GYJ720898 HIF720898 HSB720898 IBX720898 ILT720898 IVP720898 JFL720898 JPH720898 JZD720898 KIZ720898 KSV720898 LCR720898 LMN720898 LWJ720898 MGF720898 MQB720898 MZX720898 NJT720898 NTP720898 ODL720898 ONH720898 OXD720898 PGZ720898 PQV720898 QAR720898 QKN720898 QUJ720898 REF720898 ROB720898 RXX720898 SHT720898 SRP720898 TBL720898 TLH720898 TVD720898 UEZ720898 UOV720898 UYR720898 VIN720898 VSJ720898 WCF720898 WMB720898 WVX720898 P786434 JL786434 TH786434 ADD786434 AMZ786434 AWV786434 BGR786434 BQN786434 CAJ786434 CKF786434 CUB786434 DDX786434 DNT786434 DXP786434 EHL786434 ERH786434 FBD786434 FKZ786434 FUV786434 GER786434 GON786434 GYJ786434 HIF786434 HSB786434 IBX786434 ILT786434 IVP786434 JFL786434 JPH786434 JZD786434 KIZ786434 KSV786434 LCR786434 LMN786434 LWJ786434 MGF786434 MQB786434 MZX786434 NJT786434 NTP786434 ODL786434 ONH786434 OXD786434 PGZ786434 PQV786434 QAR786434 QKN786434 QUJ786434 REF786434 ROB786434 RXX786434 SHT786434 SRP786434 TBL786434 TLH786434 TVD786434 UEZ786434 UOV786434 UYR786434 VIN786434 VSJ786434 WCF786434 WMB786434 WVX786434 P851970 JL851970 TH851970 ADD851970 AMZ851970 AWV851970 BGR851970 BQN851970 CAJ851970 CKF851970 CUB851970 DDX851970 DNT851970 DXP851970 EHL851970 ERH851970 FBD851970 FKZ851970 FUV851970 GER851970 GON851970 GYJ851970 HIF851970 HSB851970 IBX851970 ILT851970 IVP851970 JFL851970 JPH851970 JZD851970 KIZ851970 KSV851970 LCR851970 LMN851970 LWJ851970 MGF851970 MQB851970 MZX851970 NJT851970 NTP851970 ODL851970 ONH851970 OXD851970 PGZ851970 PQV851970 QAR851970 QKN851970 QUJ851970 REF851970 ROB851970 RXX851970 SHT851970 SRP851970 TBL851970 TLH851970 TVD851970 UEZ851970 UOV851970 UYR851970 VIN851970 VSJ851970 WCF851970 WMB851970 WVX851970 P917506 JL917506 TH917506 ADD917506 AMZ917506 AWV917506 BGR917506 BQN917506 CAJ917506 CKF917506 CUB917506 DDX917506 DNT917506 DXP917506 EHL917506 ERH917506 FBD917506 FKZ917506 FUV917506 GER917506 GON917506 GYJ917506 HIF917506 HSB917506 IBX917506 ILT917506 IVP917506 JFL917506 JPH917506 JZD917506 KIZ917506 KSV917506 LCR917506 LMN917506 LWJ917506 MGF917506 MQB917506 MZX917506 NJT917506 NTP917506 ODL917506 ONH917506 OXD917506 PGZ917506 PQV917506 QAR917506 QKN917506 QUJ917506 REF917506 ROB917506 RXX917506 SHT917506 SRP917506 TBL917506 TLH917506 TVD917506 UEZ917506 UOV917506 UYR917506 VIN917506 VSJ917506 WCF917506 WMB917506 WVX917506 P983042 JL983042 TH983042 ADD983042 AMZ983042 AWV983042 BGR983042 BQN983042 CAJ983042 CKF983042 CUB983042 DDX983042 DNT983042 DXP983042 EHL983042 ERH983042 FBD983042 FKZ983042 FUV983042 GER983042 GON983042 GYJ983042 HIF983042 HSB983042 IBX983042 ILT983042 IVP983042 JFL983042 JPH983042 JZD983042 KIZ983042 KSV983042 LCR983042 LMN983042 LWJ983042 MGF983042 MQB983042 MZX983042 NJT983042 NTP983042 ODL983042 ONH983042 OXD983042 PGZ983042 PQV983042 QAR983042 QKN983042 QUJ983042 REF983042 ROB983042 RXX983042 SHT983042 SRP983042 TBL983042 TLH983042 TVD983042 UEZ983042 UOV983042 UYR983042 VIN983042 VSJ983042 WCF983042 WMB983042 WVX983042"/>
    <dataValidation allowBlank="1" showErrorMessage="1" prompt="こちらには何も記入しないでください。" sqref="P11:S13 JL11:JO13 TH11:TK13 ADD11:ADG13 AMZ11:ANC13 AWV11:AWY13 BGR11:BGU13 BQN11:BQQ13 CAJ11:CAM13 CKF11:CKI13 CUB11:CUE13 DDX11:DEA13 DNT11:DNW13 DXP11:DXS13 EHL11:EHO13 ERH11:ERK13 FBD11:FBG13 FKZ11:FLC13 FUV11:FUY13 GER11:GEU13 GON11:GOQ13 GYJ11:GYM13 HIF11:HII13 HSB11:HSE13 IBX11:ICA13 ILT11:ILW13 IVP11:IVS13 JFL11:JFO13 JPH11:JPK13 JZD11:JZG13 KIZ11:KJC13 KSV11:KSY13 LCR11:LCU13 LMN11:LMQ13 LWJ11:LWM13 MGF11:MGI13 MQB11:MQE13 MZX11:NAA13 NJT11:NJW13 NTP11:NTS13 ODL11:ODO13 ONH11:ONK13 OXD11:OXG13 PGZ11:PHC13 PQV11:PQY13 QAR11:QAU13 QKN11:QKQ13 QUJ11:QUM13 REF11:REI13 ROB11:ROE13 RXX11:RYA13 SHT11:SHW13 SRP11:SRS13 TBL11:TBO13 TLH11:TLK13 TVD11:TVG13 UEZ11:UFC13 UOV11:UOY13 UYR11:UYU13 VIN11:VIQ13 VSJ11:VSM13 WCF11:WCI13 WMB11:WME13 WVX11:WWA13 P65547:S65549 JL65547:JO65549 TH65547:TK65549 ADD65547:ADG65549 AMZ65547:ANC65549 AWV65547:AWY65549 BGR65547:BGU65549 BQN65547:BQQ65549 CAJ65547:CAM65549 CKF65547:CKI65549 CUB65547:CUE65549 DDX65547:DEA65549 DNT65547:DNW65549 DXP65547:DXS65549 EHL65547:EHO65549 ERH65547:ERK65549 FBD65547:FBG65549 FKZ65547:FLC65549 FUV65547:FUY65549 GER65547:GEU65549 GON65547:GOQ65549 GYJ65547:GYM65549 HIF65547:HII65549 HSB65547:HSE65549 IBX65547:ICA65549 ILT65547:ILW65549 IVP65547:IVS65549 JFL65547:JFO65549 JPH65547:JPK65549 JZD65547:JZG65549 KIZ65547:KJC65549 KSV65547:KSY65549 LCR65547:LCU65549 LMN65547:LMQ65549 LWJ65547:LWM65549 MGF65547:MGI65549 MQB65547:MQE65549 MZX65547:NAA65549 NJT65547:NJW65549 NTP65547:NTS65549 ODL65547:ODO65549 ONH65547:ONK65549 OXD65547:OXG65549 PGZ65547:PHC65549 PQV65547:PQY65549 QAR65547:QAU65549 QKN65547:QKQ65549 QUJ65547:QUM65549 REF65547:REI65549 ROB65547:ROE65549 RXX65547:RYA65549 SHT65547:SHW65549 SRP65547:SRS65549 TBL65547:TBO65549 TLH65547:TLK65549 TVD65547:TVG65549 UEZ65547:UFC65549 UOV65547:UOY65549 UYR65547:UYU65549 VIN65547:VIQ65549 VSJ65547:VSM65549 WCF65547:WCI65549 WMB65547:WME65549 WVX65547:WWA65549 P131083:S131085 JL131083:JO131085 TH131083:TK131085 ADD131083:ADG131085 AMZ131083:ANC131085 AWV131083:AWY131085 BGR131083:BGU131085 BQN131083:BQQ131085 CAJ131083:CAM131085 CKF131083:CKI131085 CUB131083:CUE131085 DDX131083:DEA131085 DNT131083:DNW131085 DXP131083:DXS131085 EHL131083:EHO131085 ERH131083:ERK131085 FBD131083:FBG131085 FKZ131083:FLC131085 FUV131083:FUY131085 GER131083:GEU131085 GON131083:GOQ131085 GYJ131083:GYM131085 HIF131083:HII131085 HSB131083:HSE131085 IBX131083:ICA131085 ILT131083:ILW131085 IVP131083:IVS131085 JFL131083:JFO131085 JPH131083:JPK131085 JZD131083:JZG131085 KIZ131083:KJC131085 KSV131083:KSY131085 LCR131083:LCU131085 LMN131083:LMQ131085 LWJ131083:LWM131085 MGF131083:MGI131085 MQB131083:MQE131085 MZX131083:NAA131085 NJT131083:NJW131085 NTP131083:NTS131085 ODL131083:ODO131085 ONH131083:ONK131085 OXD131083:OXG131085 PGZ131083:PHC131085 PQV131083:PQY131085 QAR131083:QAU131085 QKN131083:QKQ131085 QUJ131083:QUM131085 REF131083:REI131085 ROB131083:ROE131085 RXX131083:RYA131085 SHT131083:SHW131085 SRP131083:SRS131085 TBL131083:TBO131085 TLH131083:TLK131085 TVD131083:TVG131085 UEZ131083:UFC131085 UOV131083:UOY131085 UYR131083:UYU131085 VIN131083:VIQ131085 VSJ131083:VSM131085 WCF131083:WCI131085 WMB131083:WME131085 WVX131083:WWA131085 P196619:S196621 JL196619:JO196621 TH196619:TK196621 ADD196619:ADG196621 AMZ196619:ANC196621 AWV196619:AWY196621 BGR196619:BGU196621 BQN196619:BQQ196621 CAJ196619:CAM196621 CKF196619:CKI196621 CUB196619:CUE196621 DDX196619:DEA196621 DNT196619:DNW196621 DXP196619:DXS196621 EHL196619:EHO196621 ERH196619:ERK196621 FBD196619:FBG196621 FKZ196619:FLC196621 FUV196619:FUY196621 GER196619:GEU196621 GON196619:GOQ196621 GYJ196619:GYM196621 HIF196619:HII196621 HSB196619:HSE196621 IBX196619:ICA196621 ILT196619:ILW196621 IVP196619:IVS196621 JFL196619:JFO196621 JPH196619:JPK196621 JZD196619:JZG196621 KIZ196619:KJC196621 KSV196619:KSY196621 LCR196619:LCU196621 LMN196619:LMQ196621 LWJ196619:LWM196621 MGF196619:MGI196621 MQB196619:MQE196621 MZX196619:NAA196621 NJT196619:NJW196621 NTP196619:NTS196621 ODL196619:ODO196621 ONH196619:ONK196621 OXD196619:OXG196621 PGZ196619:PHC196621 PQV196619:PQY196621 QAR196619:QAU196621 QKN196619:QKQ196621 QUJ196619:QUM196621 REF196619:REI196621 ROB196619:ROE196621 RXX196619:RYA196621 SHT196619:SHW196621 SRP196619:SRS196621 TBL196619:TBO196621 TLH196619:TLK196621 TVD196619:TVG196621 UEZ196619:UFC196621 UOV196619:UOY196621 UYR196619:UYU196621 VIN196619:VIQ196621 VSJ196619:VSM196621 WCF196619:WCI196621 WMB196619:WME196621 WVX196619:WWA196621 P262155:S262157 JL262155:JO262157 TH262155:TK262157 ADD262155:ADG262157 AMZ262155:ANC262157 AWV262155:AWY262157 BGR262155:BGU262157 BQN262155:BQQ262157 CAJ262155:CAM262157 CKF262155:CKI262157 CUB262155:CUE262157 DDX262155:DEA262157 DNT262155:DNW262157 DXP262155:DXS262157 EHL262155:EHO262157 ERH262155:ERK262157 FBD262155:FBG262157 FKZ262155:FLC262157 FUV262155:FUY262157 GER262155:GEU262157 GON262155:GOQ262157 GYJ262155:GYM262157 HIF262155:HII262157 HSB262155:HSE262157 IBX262155:ICA262157 ILT262155:ILW262157 IVP262155:IVS262157 JFL262155:JFO262157 JPH262155:JPK262157 JZD262155:JZG262157 KIZ262155:KJC262157 KSV262155:KSY262157 LCR262155:LCU262157 LMN262155:LMQ262157 LWJ262155:LWM262157 MGF262155:MGI262157 MQB262155:MQE262157 MZX262155:NAA262157 NJT262155:NJW262157 NTP262155:NTS262157 ODL262155:ODO262157 ONH262155:ONK262157 OXD262155:OXG262157 PGZ262155:PHC262157 PQV262155:PQY262157 QAR262155:QAU262157 QKN262155:QKQ262157 QUJ262155:QUM262157 REF262155:REI262157 ROB262155:ROE262157 RXX262155:RYA262157 SHT262155:SHW262157 SRP262155:SRS262157 TBL262155:TBO262157 TLH262155:TLK262157 TVD262155:TVG262157 UEZ262155:UFC262157 UOV262155:UOY262157 UYR262155:UYU262157 VIN262155:VIQ262157 VSJ262155:VSM262157 WCF262155:WCI262157 WMB262155:WME262157 WVX262155:WWA262157 P327691:S327693 JL327691:JO327693 TH327691:TK327693 ADD327691:ADG327693 AMZ327691:ANC327693 AWV327691:AWY327693 BGR327691:BGU327693 BQN327691:BQQ327693 CAJ327691:CAM327693 CKF327691:CKI327693 CUB327691:CUE327693 DDX327691:DEA327693 DNT327691:DNW327693 DXP327691:DXS327693 EHL327691:EHO327693 ERH327691:ERK327693 FBD327691:FBG327693 FKZ327691:FLC327693 FUV327691:FUY327693 GER327691:GEU327693 GON327691:GOQ327693 GYJ327691:GYM327693 HIF327691:HII327693 HSB327691:HSE327693 IBX327691:ICA327693 ILT327691:ILW327693 IVP327691:IVS327693 JFL327691:JFO327693 JPH327691:JPK327693 JZD327691:JZG327693 KIZ327691:KJC327693 KSV327691:KSY327693 LCR327691:LCU327693 LMN327691:LMQ327693 LWJ327691:LWM327693 MGF327691:MGI327693 MQB327691:MQE327693 MZX327691:NAA327693 NJT327691:NJW327693 NTP327691:NTS327693 ODL327691:ODO327693 ONH327691:ONK327693 OXD327691:OXG327693 PGZ327691:PHC327693 PQV327691:PQY327693 QAR327691:QAU327693 QKN327691:QKQ327693 QUJ327691:QUM327693 REF327691:REI327693 ROB327691:ROE327693 RXX327691:RYA327693 SHT327691:SHW327693 SRP327691:SRS327693 TBL327691:TBO327693 TLH327691:TLK327693 TVD327691:TVG327693 UEZ327691:UFC327693 UOV327691:UOY327693 UYR327691:UYU327693 VIN327691:VIQ327693 VSJ327691:VSM327693 WCF327691:WCI327693 WMB327691:WME327693 WVX327691:WWA327693 P393227:S393229 JL393227:JO393229 TH393227:TK393229 ADD393227:ADG393229 AMZ393227:ANC393229 AWV393227:AWY393229 BGR393227:BGU393229 BQN393227:BQQ393229 CAJ393227:CAM393229 CKF393227:CKI393229 CUB393227:CUE393229 DDX393227:DEA393229 DNT393227:DNW393229 DXP393227:DXS393229 EHL393227:EHO393229 ERH393227:ERK393229 FBD393227:FBG393229 FKZ393227:FLC393229 FUV393227:FUY393229 GER393227:GEU393229 GON393227:GOQ393229 GYJ393227:GYM393229 HIF393227:HII393229 HSB393227:HSE393229 IBX393227:ICA393229 ILT393227:ILW393229 IVP393227:IVS393229 JFL393227:JFO393229 JPH393227:JPK393229 JZD393227:JZG393229 KIZ393227:KJC393229 KSV393227:KSY393229 LCR393227:LCU393229 LMN393227:LMQ393229 LWJ393227:LWM393229 MGF393227:MGI393229 MQB393227:MQE393229 MZX393227:NAA393229 NJT393227:NJW393229 NTP393227:NTS393229 ODL393227:ODO393229 ONH393227:ONK393229 OXD393227:OXG393229 PGZ393227:PHC393229 PQV393227:PQY393229 QAR393227:QAU393229 QKN393227:QKQ393229 QUJ393227:QUM393229 REF393227:REI393229 ROB393227:ROE393229 RXX393227:RYA393229 SHT393227:SHW393229 SRP393227:SRS393229 TBL393227:TBO393229 TLH393227:TLK393229 TVD393227:TVG393229 UEZ393227:UFC393229 UOV393227:UOY393229 UYR393227:UYU393229 VIN393227:VIQ393229 VSJ393227:VSM393229 WCF393227:WCI393229 WMB393227:WME393229 WVX393227:WWA393229 P458763:S458765 JL458763:JO458765 TH458763:TK458765 ADD458763:ADG458765 AMZ458763:ANC458765 AWV458763:AWY458765 BGR458763:BGU458765 BQN458763:BQQ458765 CAJ458763:CAM458765 CKF458763:CKI458765 CUB458763:CUE458765 DDX458763:DEA458765 DNT458763:DNW458765 DXP458763:DXS458765 EHL458763:EHO458765 ERH458763:ERK458765 FBD458763:FBG458765 FKZ458763:FLC458765 FUV458763:FUY458765 GER458763:GEU458765 GON458763:GOQ458765 GYJ458763:GYM458765 HIF458763:HII458765 HSB458763:HSE458765 IBX458763:ICA458765 ILT458763:ILW458765 IVP458763:IVS458765 JFL458763:JFO458765 JPH458763:JPK458765 JZD458763:JZG458765 KIZ458763:KJC458765 KSV458763:KSY458765 LCR458763:LCU458765 LMN458763:LMQ458765 LWJ458763:LWM458765 MGF458763:MGI458765 MQB458763:MQE458765 MZX458763:NAA458765 NJT458763:NJW458765 NTP458763:NTS458765 ODL458763:ODO458765 ONH458763:ONK458765 OXD458763:OXG458765 PGZ458763:PHC458765 PQV458763:PQY458765 QAR458763:QAU458765 QKN458763:QKQ458765 QUJ458763:QUM458765 REF458763:REI458765 ROB458763:ROE458765 RXX458763:RYA458765 SHT458763:SHW458765 SRP458763:SRS458765 TBL458763:TBO458765 TLH458763:TLK458765 TVD458763:TVG458765 UEZ458763:UFC458765 UOV458763:UOY458765 UYR458763:UYU458765 VIN458763:VIQ458765 VSJ458763:VSM458765 WCF458763:WCI458765 WMB458763:WME458765 WVX458763:WWA458765 P524299:S524301 JL524299:JO524301 TH524299:TK524301 ADD524299:ADG524301 AMZ524299:ANC524301 AWV524299:AWY524301 BGR524299:BGU524301 BQN524299:BQQ524301 CAJ524299:CAM524301 CKF524299:CKI524301 CUB524299:CUE524301 DDX524299:DEA524301 DNT524299:DNW524301 DXP524299:DXS524301 EHL524299:EHO524301 ERH524299:ERK524301 FBD524299:FBG524301 FKZ524299:FLC524301 FUV524299:FUY524301 GER524299:GEU524301 GON524299:GOQ524301 GYJ524299:GYM524301 HIF524299:HII524301 HSB524299:HSE524301 IBX524299:ICA524301 ILT524299:ILW524301 IVP524299:IVS524301 JFL524299:JFO524301 JPH524299:JPK524301 JZD524299:JZG524301 KIZ524299:KJC524301 KSV524299:KSY524301 LCR524299:LCU524301 LMN524299:LMQ524301 LWJ524299:LWM524301 MGF524299:MGI524301 MQB524299:MQE524301 MZX524299:NAA524301 NJT524299:NJW524301 NTP524299:NTS524301 ODL524299:ODO524301 ONH524299:ONK524301 OXD524299:OXG524301 PGZ524299:PHC524301 PQV524299:PQY524301 QAR524299:QAU524301 QKN524299:QKQ524301 QUJ524299:QUM524301 REF524299:REI524301 ROB524299:ROE524301 RXX524299:RYA524301 SHT524299:SHW524301 SRP524299:SRS524301 TBL524299:TBO524301 TLH524299:TLK524301 TVD524299:TVG524301 UEZ524299:UFC524301 UOV524299:UOY524301 UYR524299:UYU524301 VIN524299:VIQ524301 VSJ524299:VSM524301 WCF524299:WCI524301 WMB524299:WME524301 WVX524299:WWA524301 P589835:S589837 JL589835:JO589837 TH589835:TK589837 ADD589835:ADG589837 AMZ589835:ANC589837 AWV589835:AWY589837 BGR589835:BGU589837 BQN589835:BQQ589837 CAJ589835:CAM589837 CKF589835:CKI589837 CUB589835:CUE589837 DDX589835:DEA589837 DNT589835:DNW589837 DXP589835:DXS589837 EHL589835:EHO589837 ERH589835:ERK589837 FBD589835:FBG589837 FKZ589835:FLC589837 FUV589835:FUY589837 GER589835:GEU589837 GON589835:GOQ589837 GYJ589835:GYM589837 HIF589835:HII589837 HSB589835:HSE589837 IBX589835:ICA589837 ILT589835:ILW589837 IVP589835:IVS589837 JFL589835:JFO589837 JPH589835:JPK589837 JZD589835:JZG589837 KIZ589835:KJC589837 KSV589835:KSY589837 LCR589835:LCU589837 LMN589835:LMQ589837 LWJ589835:LWM589837 MGF589835:MGI589837 MQB589835:MQE589837 MZX589835:NAA589837 NJT589835:NJW589837 NTP589835:NTS589837 ODL589835:ODO589837 ONH589835:ONK589837 OXD589835:OXG589837 PGZ589835:PHC589837 PQV589835:PQY589837 QAR589835:QAU589837 QKN589835:QKQ589837 QUJ589835:QUM589837 REF589835:REI589837 ROB589835:ROE589837 RXX589835:RYA589837 SHT589835:SHW589837 SRP589835:SRS589837 TBL589835:TBO589837 TLH589835:TLK589837 TVD589835:TVG589837 UEZ589835:UFC589837 UOV589835:UOY589837 UYR589835:UYU589837 VIN589835:VIQ589837 VSJ589835:VSM589837 WCF589835:WCI589837 WMB589835:WME589837 WVX589835:WWA589837 P655371:S655373 JL655371:JO655373 TH655371:TK655373 ADD655371:ADG655373 AMZ655371:ANC655373 AWV655371:AWY655373 BGR655371:BGU655373 BQN655371:BQQ655373 CAJ655371:CAM655373 CKF655371:CKI655373 CUB655371:CUE655373 DDX655371:DEA655373 DNT655371:DNW655373 DXP655371:DXS655373 EHL655371:EHO655373 ERH655371:ERK655373 FBD655371:FBG655373 FKZ655371:FLC655373 FUV655371:FUY655373 GER655371:GEU655373 GON655371:GOQ655373 GYJ655371:GYM655373 HIF655371:HII655373 HSB655371:HSE655373 IBX655371:ICA655373 ILT655371:ILW655373 IVP655371:IVS655373 JFL655371:JFO655373 JPH655371:JPK655373 JZD655371:JZG655373 KIZ655371:KJC655373 KSV655371:KSY655373 LCR655371:LCU655373 LMN655371:LMQ655373 LWJ655371:LWM655373 MGF655371:MGI655373 MQB655371:MQE655373 MZX655371:NAA655373 NJT655371:NJW655373 NTP655371:NTS655373 ODL655371:ODO655373 ONH655371:ONK655373 OXD655371:OXG655373 PGZ655371:PHC655373 PQV655371:PQY655373 QAR655371:QAU655373 QKN655371:QKQ655373 QUJ655371:QUM655373 REF655371:REI655373 ROB655371:ROE655373 RXX655371:RYA655373 SHT655371:SHW655373 SRP655371:SRS655373 TBL655371:TBO655373 TLH655371:TLK655373 TVD655371:TVG655373 UEZ655371:UFC655373 UOV655371:UOY655373 UYR655371:UYU655373 VIN655371:VIQ655373 VSJ655371:VSM655373 WCF655371:WCI655373 WMB655371:WME655373 WVX655371:WWA655373 P720907:S720909 JL720907:JO720909 TH720907:TK720909 ADD720907:ADG720909 AMZ720907:ANC720909 AWV720907:AWY720909 BGR720907:BGU720909 BQN720907:BQQ720909 CAJ720907:CAM720909 CKF720907:CKI720909 CUB720907:CUE720909 DDX720907:DEA720909 DNT720907:DNW720909 DXP720907:DXS720909 EHL720907:EHO720909 ERH720907:ERK720909 FBD720907:FBG720909 FKZ720907:FLC720909 FUV720907:FUY720909 GER720907:GEU720909 GON720907:GOQ720909 GYJ720907:GYM720909 HIF720907:HII720909 HSB720907:HSE720909 IBX720907:ICA720909 ILT720907:ILW720909 IVP720907:IVS720909 JFL720907:JFO720909 JPH720907:JPK720909 JZD720907:JZG720909 KIZ720907:KJC720909 KSV720907:KSY720909 LCR720907:LCU720909 LMN720907:LMQ720909 LWJ720907:LWM720909 MGF720907:MGI720909 MQB720907:MQE720909 MZX720907:NAA720909 NJT720907:NJW720909 NTP720907:NTS720909 ODL720907:ODO720909 ONH720907:ONK720909 OXD720907:OXG720909 PGZ720907:PHC720909 PQV720907:PQY720909 QAR720907:QAU720909 QKN720907:QKQ720909 QUJ720907:QUM720909 REF720907:REI720909 ROB720907:ROE720909 RXX720907:RYA720909 SHT720907:SHW720909 SRP720907:SRS720909 TBL720907:TBO720909 TLH720907:TLK720909 TVD720907:TVG720909 UEZ720907:UFC720909 UOV720907:UOY720909 UYR720907:UYU720909 VIN720907:VIQ720909 VSJ720907:VSM720909 WCF720907:WCI720909 WMB720907:WME720909 WVX720907:WWA720909 P786443:S786445 JL786443:JO786445 TH786443:TK786445 ADD786443:ADG786445 AMZ786443:ANC786445 AWV786443:AWY786445 BGR786443:BGU786445 BQN786443:BQQ786445 CAJ786443:CAM786445 CKF786443:CKI786445 CUB786443:CUE786445 DDX786443:DEA786445 DNT786443:DNW786445 DXP786443:DXS786445 EHL786443:EHO786445 ERH786443:ERK786445 FBD786443:FBG786445 FKZ786443:FLC786445 FUV786443:FUY786445 GER786443:GEU786445 GON786443:GOQ786445 GYJ786443:GYM786445 HIF786443:HII786445 HSB786443:HSE786445 IBX786443:ICA786445 ILT786443:ILW786445 IVP786443:IVS786445 JFL786443:JFO786445 JPH786443:JPK786445 JZD786443:JZG786445 KIZ786443:KJC786445 KSV786443:KSY786445 LCR786443:LCU786445 LMN786443:LMQ786445 LWJ786443:LWM786445 MGF786443:MGI786445 MQB786443:MQE786445 MZX786443:NAA786445 NJT786443:NJW786445 NTP786443:NTS786445 ODL786443:ODO786445 ONH786443:ONK786445 OXD786443:OXG786445 PGZ786443:PHC786445 PQV786443:PQY786445 QAR786443:QAU786445 QKN786443:QKQ786445 QUJ786443:QUM786445 REF786443:REI786445 ROB786443:ROE786445 RXX786443:RYA786445 SHT786443:SHW786445 SRP786443:SRS786445 TBL786443:TBO786445 TLH786443:TLK786445 TVD786443:TVG786445 UEZ786443:UFC786445 UOV786443:UOY786445 UYR786443:UYU786445 VIN786443:VIQ786445 VSJ786443:VSM786445 WCF786443:WCI786445 WMB786443:WME786445 WVX786443:WWA786445 P851979:S851981 JL851979:JO851981 TH851979:TK851981 ADD851979:ADG851981 AMZ851979:ANC851981 AWV851979:AWY851981 BGR851979:BGU851981 BQN851979:BQQ851981 CAJ851979:CAM851981 CKF851979:CKI851981 CUB851979:CUE851981 DDX851979:DEA851981 DNT851979:DNW851981 DXP851979:DXS851981 EHL851979:EHO851981 ERH851979:ERK851981 FBD851979:FBG851981 FKZ851979:FLC851981 FUV851979:FUY851981 GER851979:GEU851981 GON851979:GOQ851981 GYJ851979:GYM851981 HIF851979:HII851981 HSB851979:HSE851981 IBX851979:ICA851981 ILT851979:ILW851981 IVP851979:IVS851981 JFL851979:JFO851981 JPH851979:JPK851981 JZD851979:JZG851981 KIZ851979:KJC851981 KSV851979:KSY851981 LCR851979:LCU851981 LMN851979:LMQ851981 LWJ851979:LWM851981 MGF851979:MGI851981 MQB851979:MQE851981 MZX851979:NAA851981 NJT851979:NJW851981 NTP851979:NTS851981 ODL851979:ODO851981 ONH851979:ONK851981 OXD851979:OXG851981 PGZ851979:PHC851981 PQV851979:PQY851981 QAR851979:QAU851981 QKN851979:QKQ851981 QUJ851979:QUM851981 REF851979:REI851981 ROB851979:ROE851981 RXX851979:RYA851981 SHT851979:SHW851981 SRP851979:SRS851981 TBL851979:TBO851981 TLH851979:TLK851981 TVD851979:TVG851981 UEZ851979:UFC851981 UOV851979:UOY851981 UYR851979:UYU851981 VIN851979:VIQ851981 VSJ851979:VSM851981 WCF851979:WCI851981 WMB851979:WME851981 WVX851979:WWA851981 P917515:S917517 JL917515:JO917517 TH917515:TK917517 ADD917515:ADG917517 AMZ917515:ANC917517 AWV917515:AWY917517 BGR917515:BGU917517 BQN917515:BQQ917517 CAJ917515:CAM917517 CKF917515:CKI917517 CUB917515:CUE917517 DDX917515:DEA917517 DNT917515:DNW917517 DXP917515:DXS917517 EHL917515:EHO917517 ERH917515:ERK917517 FBD917515:FBG917517 FKZ917515:FLC917517 FUV917515:FUY917517 GER917515:GEU917517 GON917515:GOQ917517 GYJ917515:GYM917517 HIF917515:HII917517 HSB917515:HSE917517 IBX917515:ICA917517 ILT917515:ILW917517 IVP917515:IVS917517 JFL917515:JFO917517 JPH917515:JPK917517 JZD917515:JZG917517 KIZ917515:KJC917517 KSV917515:KSY917517 LCR917515:LCU917517 LMN917515:LMQ917517 LWJ917515:LWM917517 MGF917515:MGI917517 MQB917515:MQE917517 MZX917515:NAA917517 NJT917515:NJW917517 NTP917515:NTS917517 ODL917515:ODO917517 ONH917515:ONK917517 OXD917515:OXG917517 PGZ917515:PHC917517 PQV917515:PQY917517 QAR917515:QAU917517 QKN917515:QKQ917517 QUJ917515:QUM917517 REF917515:REI917517 ROB917515:ROE917517 RXX917515:RYA917517 SHT917515:SHW917517 SRP917515:SRS917517 TBL917515:TBO917517 TLH917515:TLK917517 TVD917515:TVG917517 UEZ917515:UFC917517 UOV917515:UOY917517 UYR917515:UYU917517 VIN917515:VIQ917517 VSJ917515:VSM917517 WCF917515:WCI917517 WMB917515:WME917517 WVX917515:WWA917517 P983051:S983053 JL983051:JO983053 TH983051:TK983053 ADD983051:ADG983053 AMZ983051:ANC983053 AWV983051:AWY983053 BGR983051:BGU983053 BQN983051:BQQ983053 CAJ983051:CAM983053 CKF983051:CKI983053 CUB983051:CUE983053 DDX983051:DEA983053 DNT983051:DNW983053 DXP983051:DXS983053 EHL983051:EHO983053 ERH983051:ERK983053 FBD983051:FBG983053 FKZ983051:FLC983053 FUV983051:FUY983053 GER983051:GEU983053 GON983051:GOQ983053 GYJ983051:GYM983053 HIF983051:HII983053 HSB983051:HSE983053 IBX983051:ICA983053 ILT983051:ILW983053 IVP983051:IVS983053 JFL983051:JFO983053 JPH983051:JPK983053 JZD983051:JZG983053 KIZ983051:KJC983053 KSV983051:KSY983053 LCR983051:LCU983053 LMN983051:LMQ983053 LWJ983051:LWM983053 MGF983051:MGI983053 MQB983051:MQE983053 MZX983051:NAA983053 NJT983051:NJW983053 NTP983051:NTS983053 ODL983051:ODO983053 ONH983051:ONK983053 OXD983051:OXG983053 PGZ983051:PHC983053 PQV983051:PQY983053 QAR983051:QAU983053 QKN983051:QKQ983053 QUJ983051:QUM983053 REF983051:REI983053 ROB983051:ROE983053 RXX983051:RYA983053 SHT983051:SHW983053 SRP983051:SRS983053 TBL983051:TBO983053 TLH983051:TLK983053 TVD983051:TVG983053 UEZ983051:UFC983053 UOV983051:UOY983053 UYR983051:UYU983053 VIN983051:VIQ983053 VSJ983051:VSM983053 WCF983051:WCI983053 WMB983051:WME983053 WVX983051:WWA983053 H11:H13 JD11:JD13 SZ11:SZ13 ACV11:ACV13 AMR11:AMR13 AWN11:AWN13 BGJ11:BGJ13 BQF11:BQF13 CAB11:CAB13 CJX11:CJX13 CTT11:CTT13 DDP11:DDP13 DNL11:DNL13 DXH11:DXH13 EHD11:EHD13 EQZ11:EQZ13 FAV11:FAV13 FKR11:FKR13 FUN11:FUN13 GEJ11:GEJ13 GOF11:GOF13 GYB11:GYB13 HHX11:HHX13 HRT11:HRT13 IBP11:IBP13 ILL11:ILL13 IVH11:IVH13 JFD11:JFD13 JOZ11:JOZ13 JYV11:JYV13 KIR11:KIR13 KSN11:KSN13 LCJ11:LCJ13 LMF11:LMF13 LWB11:LWB13 MFX11:MFX13 MPT11:MPT13 MZP11:MZP13 NJL11:NJL13 NTH11:NTH13 ODD11:ODD13 OMZ11:OMZ13 OWV11:OWV13 PGR11:PGR13 PQN11:PQN13 QAJ11:QAJ13 QKF11:QKF13 QUB11:QUB13 RDX11:RDX13 RNT11:RNT13 RXP11:RXP13 SHL11:SHL13 SRH11:SRH13 TBD11:TBD13 TKZ11:TKZ13 TUV11:TUV13 UER11:UER13 UON11:UON13 UYJ11:UYJ13 VIF11:VIF13 VSB11:VSB13 WBX11:WBX13 WLT11:WLT13 WVP11:WVP13 H65547:H65549 JD65547:JD65549 SZ65547:SZ65549 ACV65547:ACV65549 AMR65547:AMR65549 AWN65547:AWN65549 BGJ65547:BGJ65549 BQF65547:BQF65549 CAB65547:CAB65549 CJX65547:CJX65549 CTT65547:CTT65549 DDP65547:DDP65549 DNL65547:DNL65549 DXH65547:DXH65549 EHD65547:EHD65549 EQZ65547:EQZ65549 FAV65547:FAV65549 FKR65547:FKR65549 FUN65547:FUN65549 GEJ65547:GEJ65549 GOF65547:GOF65549 GYB65547:GYB65549 HHX65547:HHX65549 HRT65547:HRT65549 IBP65547:IBP65549 ILL65547:ILL65549 IVH65547:IVH65549 JFD65547:JFD65549 JOZ65547:JOZ65549 JYV65547:JYV65549 KIR65547:KIR65549 KSN65547:KSN65549 LCJ65547:LCJ65549 LMF65547:LMF65549 LWB65547:LWB65549 MFX65547:MFX65549 MPT65547:MPT65549 MZP65547:MZP65549 NJL65547:NJL65549 NTH65547:NTH65549 ODD65547:ODD65549 OMZ65547:OMZ65549 OWV65547:OWV65549 PGR65547:PGR65549 PQN65547:PQN65549 QAJ65547:QAJ65549 QKF65547:QKF65549 QUB65547:QUB65549 RDX65547:RDX65549 RNT65547:RNT65549 RXP65547:RXP65549 SHL65547:SHL65549 SRH65547:SRH65549 TBD65547:TBD65549 TKZ65547:TKZ65549 TUV65547:TUV65549 UER65547:UER65549 UON65547:UON65549 UYJ65547:UYJ65549 VIF65547:VIF65549 VSB65547:VSB65549 WBX65547:WBX65549 WLT65547:WLT65549 WVP65547:WVP65549 H131083:H131085 JD131083:JD131085 SZ131083:SZ131085 ACV131083:ACV131085 AMR131083:AMR131085 AWN131083:AWN131085 BGJ131083:BGJ131085 BQF131083:BQF131085 CAB131083:CAB131085 CJX131083:CJX131085 CTT131083:CTT131085 DDP131083:DDP131085 DNL131083:DNL131085 DXH131083:DXH131085 EHD131083:EHD131085 EQZ131083:EQZ131085 FAV131083:FAV131085 FKR131083:FKR131085 FUN131083:FUN131085 GEJ131083:GEJ131085 GOF131083:GOF131085 GYB131083:GYB131085 HHX131083:HHX131085 HRT131083:HRT131085 IBP131083:IBP131085 ILL131083:ILL131085 IVH131083:IVH131085 JFD131083:JFD131085 JOZ131083:JOZ131085 JYV131083:JYV131085 KIR131083:KIR131085 KSN131083:KSN131085 LCJ131083:LCJ131085 LMF131083:LMF131085 LWB131083:LWB131085 MFX131083:MFX131085 MPT131083:MPT131085 MZP131083:MZP131085 NJL131083:NJL131085 NTH131083:NTH131085 ODD131083:ODD131085 OMZ131083:OMZ131085 OWV131083:OWV131085 PGR131083:PGR131085 PQN131083:PQN131085 QAJ131083:QAJ131085 QKF131083:QKF131085 QUB131083:QUB131085 RDX131083:RDX131085 RNT131083:RNT131085 RXP131083:RXP131085 SHL131083:SHL131085 SRH131083:SRH131085 TBD131083:TBD131085 TKZ131083:TKZ131085 TUV131083:TUV131085 UER131083:UER131085 UON131083:UON131085 UYJ131083:UYJ131085 VIF131083:VIF131085 VSB131083:VSB131085 WBX131083:WBX131085 WLT131083:WLT131085 WVP131083:WVP131085 H196619:H196621 JD196619:JD196621 SZ196619:SZ196621 ACV196619:ACV196621 AMR196619:AMR196621 AWN196619:AWN196621 BGJ196619:BGJ196621 BQF196619:BQF196621 CAB196619:CAB196621 CJX196619:CJX196621 CTT196619:CTT196621 DDP196619:DDP196621 DNL196619:DNL196621 DXH196619:DXH196621 EHD196619:EHD196621 EQZ196619:EQZ196621 FAV196619:FAV196621 FKR196619:FKR196621 FUN196619:FUN196621 GEJ196619:GEJ196621 GOF196619:GOF196621 GYB196619:GYB196621 HHX196619:HHX196621 HRT196619:HRT196621 IBP196619:IBP196621 ILL196619:ILL196621 IVH196619:IVH196621 JFD196619:JFD196621 JOZ196619:JOZ196621 JYV196619:JYV196621 KIR196619:KIR196621 KSN196619:KSN196621 LCJ196619:LCJ196621 LMF196619:LMF196621 LWB196619:LWB196621 MFX196619:MFX196621 MPT196619:MPT196621 MZP196619:MZP196621 NJL196619:NJL196621 NTH196619:NTH196621 ODD196619:ODD196621 OMZ196619:OMZ196621 OWV196619:OWV196621 PGR196619:PGR196621 PQN196619:PQN196621 QAJ196619:QAJ196621 QKF196619:QKF196621 QUB196619:QUB196621 RDX196619:RDX196621 RNT196619:RNT196621 RXP196619:RXP196621 SHL196619:SHL196621 SRH196619:SRH196621 TBD196619:TBD196621 TKZ196619:TKZ196621 TUV196619:TUV196621 UER196619:UER196621 UON196619:UON196621 UYJ196619:UYJ196621 VIF196619:VIF196621 VSB196619:VSB196621 WBX196619:WBX196621 WLT196619:WLT196621 WVP196619:WVP196621 H262155:H262157 JD262155:JD262157 SZ262155:SZ262157 ACV262155:ACV262157 AMR262155:AMR262157 AWN262155:AWN262157 BGJ262155:BGJ262157 BQF262155:BQF262157 CAB262155:CAB262157 CJX262155:CJX262157 CTT262155:CTT262157 DDP262155:DDP262157 DNL262155:DNL262157 DXH262155:DXH262157 EHD262155:EHD262157 EQZ262155:EQZ262157 FAV262155:FAV262157 FKR262155:FKR262157 FUN262155:FUN262157 GEJ262155:GEJ262157 GOF262155:GOF262157 GYB262155:GYB262157 HHX262155:HHX262157 HRT262155:HRT262157 IBP262155:IBP262157 ILL262155:ILL262157 IVH262155:IVH262157 JFD262155:JFD262157 JOZ262155:JOZ262157 JYV262155:JYV262157 KIR262155:KIR262157 KSN262155:KSN262157 LCJ262155:LCJ262157 LMF262155:LMF262157 LWB262155:LWB262157 MFX262155:MFX262157 MPT262155:MPT262157 MZP262155:MZP262157 NJL262155:NJL262157 NTH262155:NTH262157 ODD262155:ODD262157 OMZ262155:OMZ262157 OWV262155:OWV262157 PGR262155:PGR262157 PQN262155:PQN262157 QAJ262155:QAJ262157 QKF262155:QKF262157 QUB262155:QUB262157 RDX262155:RDX262157 RNT262155:RNT262157 RXP262155:RXP262157 SHL262155:SHL262157 SRH262155:SRH262157 TBD262155:TBD262157 TKZ262155:TKZ262157 TUV262155:TUV262157 UER262155:UER262157 UON262155:UON262157 UYJ262155:UYJ262157 VIF262155:VIF262157 VSB262155:VSB262157 WBX262155:WBX262157 WLT262155:WLT262157 WVP262155:WVP262157 H327691:H327693 JD327691:JD327693 SZ327691:SZ327693 ACV327691:ACV327693 AMR327691:AMR327693 AWN327691:AWN327693 BGJ327691:BGJ327693 BQF327691:BQF327693 CAB327691:CAB327693 CJX327691:CJX327693 CTT327691:CTT327693 DDP327691:DDP327693 DNL327691:DNL327693 DXH327691:DXH327693 EHD327691:EHD327693 EQZ327691:EQZ327693 FAV327691:FAV327693 FKR327691:FKR327693 FUN327691:FUN327693 GEJ327691:GEJ327693 GOF327691:GOF327693 GYB327691:GYB327693 HHX327691:HHX327693 HRT327691:HRT327693 IBP327691:IBP327693 ILL327691:ILL327693 IVH327691:IVH327693 JFD327691:JFD327693 JOZ327691:JOZ327693 JYV327691:JYV327693 KIR327691:KIR327693 KSN327691:KSN327693 LCJ327691:LCJ327693 LMF327691:LMF327693 LWB327691:LWB327693 MFX327691:MFX327693 MPT327691:MPT327693 MZP327691:MZP327693 NJL327691:NJL327693 NTH327691:NTH327693 ODD327691:ODD327693 OMZ327691:OMZ327693 OWV327691:OWV327693 PGR327691:PGR327693 PQN327691:PQN327693 QAJ327691:QAJ327693 QKF327691:QKF327693 QUB327691:QUB327693 RDX327691:RDX327693 RNT327691:RNT327693 RXP327691:RXP327693 SHL327691:SHL327693 SRH327691:SRH327693 TBD327691:TBD327693 TKZ327691:TKZ327693 TUV327691:TUV327693 UER327691:UER327693 UON327691:UON327693 UYJ327691:UYJ327693 VIF327691:VIF327693 VSB327691:VSB327693 WBX327691:WBX327693 WLT327691:WLT327693 WVP327691:WVP327693 H393227:H393229 JD393227:JD393229 SZ393227:SZ393229 ACV393227:ACV393229 AMR393227:AMR393229 AWN393227:AWN393229 BGJ393227:BGJ393229 BQF393227:BQF393229 CAB393227:CAB393229 CJX393227:CJX393229 CTT393227:CTT393229 DDP393227:DDP393229 DNL393227:DNL393229 DXH393227:DXH393229 EHD393227:EHD393229 EQZ393227:EQZ393229 FAV393227:FAV393229 FKR393227:FKR393229 FUN393227:FUN393229 GEJ393227:GEJ393229 GOF393227:GOF393229 GYB393227:GYB393229 HHX393227:HHX393229 HRT393227:HRT393229 IBP393227:IBP393229 ILL393227:ILL393229 IVH393227:IVH393229 JFD393227:JFD393229 JOZ393227:JOZ393229 JYV393227:JYV393229 KIR393227:KIR393229 KSN393227:KSN393229 LCJ393227:LCJ393229 LMF393227:LMF393229 LWB393227:LWB393229 MFX393227:MFX393229 MPT393227:MPT393229 MZP393227:MZP393229 NJL393227:NJL393229 NTH393227:NTH393229 ODD393227:ODD393229 OMZ393227:OMZ393229 OWV393227:OWV393229 PGR393227:PGR393229 PQN393227:PQN393229 QAJ393227:QAJ393229 QKF393227:QKF393229 QUB393227:QUB393229 RDX393227:RDX393229 RNT393227:RNT393229 RXP393227:RXP393229 SHL393227:SHL393229 SRH393227:SRH393229 TBD393227:TBD393229 TKZ393227:TKZ393229 TUV393227:TUV393229 UER393227:UER393229 UON393227:UON393229 UYJ393227:UYJ393229 VIF393227:VIF393229 VSB393227:VSB393229 WBX393227:WBX393229 WLT393227:WLT393229 WVP393227:WVP393229 H458763:H458765 JD458763:JD458765 SZ458763:SZ458765 ACV458763:ACV458765 AMR458763:AMR458765 AWN458763:AWN458765 BGJ458763:BGJ458765 BQF458763:BQF458765 CAB458763:CAB458765 CJX458763:CJX458765 CTT458763:CTT458765 DDP458763:DDP458765 DNL458763:DNL458765 DXH458763:DXH458765 EHD458763:EHD458765 EQZ458763:EQZ458765 FAV458763:FAV458765 FKR458763:FKR458765 FUN458763:FUN458765 GEJ458763:GEJ458765 GOF458763:GOF458765 GYB458763:GYB458765 HHX458763:HHX458765 HRT458763:HRT458765 IBP458763:IBP458765 ILL458763:ILL458765 IVH458763:IVH458765 JFD458763:JFD458765 JOZ458763:JOZ458765 JYV458763:JYV458765 KIR458763:KIR458765 KSN458763:KSN458765 LCJ458763:LCJ458765 LMF458763:LMF458765 LWB458763:LWB458765 MFX458763:MFX458765 MPT458763:MPT458765 MZP458763:MZP458765 NJL458763:NJL458765 NTH458763:NTH458765 ODD458763:ODD458765 OMZ458763:OMZ458765 OWV458763:OWV458765 PGR458763:PGR458765 PQN458763:PQN458765 QAJ458763:QAJ458765 QKF458763:QKF458765 QUB458763:QUB458765 RDX458763:RDX458765 RNT458763:RNT458765 RXP458763:RXP458765 SHL458763:SHL458765 SRH458763:SRH458765 TBD458763:TBD458765 TKZ458763:TKZ458765 TUV458763:TUV458765 UER458763:UER458765 UON458763:UON458765 UYJ458763:UYJ458765 VIF458763:VIF458765 VSB458763:VSB458765 WBX458763:WBX458765 WLT458763:WLT458765 WVP458763:WVP458765 H524299:H524301 JD524299:JD524301 SZ524299:SZ524301 ACV524299:ACV524301 AMR524299:AMR524301 AWN524299:AWN524301 BGJ524299:BGJ524301 BQF524299:BQF524301 CAB524299:CAB524301 CJX524299:CJX524301 CTT524299:CTT524301 DDP524299:DDP524301 DNL524299:DNL524301 DXH524299:DXH524301 EHD524299:EHD524301 EQZ524299:EQZ524301 FAV524299:FAV524301 FKR524299:FKR524301 FUN524299:FUN524301 GEJ524299:GEJ524301 GOF524299:GOF524301 GYB524299:GYB524301 HHX524299:HHX524301 HRT524299:HRT524301 IBP524299:IBP524301 ILL524299:ILL524301 IVH524299:IVH524301 JFD524299:JFD524301 JOZ524299:JOZ524301 JYV524299:JYV524301 KIR524299:KIR524301 KSN524299:KSN524301 LCJ524299:LCJ524301 LMF524299:LMF524301 LWB524299:LWB524301 MFX524299:MFX524301 MPT524299:MPT524301 MZP524299:MZP524301 NJL524299:NJL524301 NTH524299:NTH524301 ODD524299:ODD524301 OMZ524299:OMZ524301 OWV524299:OWV524301 PGR524299:PGR524301 PQN524299:PQN524301 QAJ524299:QAJ524301 QKF524299:QKF524301 QUB524299:QUB524301 RDX524299:RDX524301 RNT524299:RNT524301 RXP524299:RXP524301 SHL524299:SHL524301 SRH524299:SRH524301 TBD524299:TBD524301 TKZ524299:TKZ524301 TUV524299:TUV524301 UER524299:UER524301 UON524299:UON524301 UYJ524299:UYJ524301 VIF524299:VIF524301 VSB524299:VSB524301 WBX524299:WBX524301 WLT524299:WLT524301 WVP524299:WVP524301 H589835:H589837 JD589835:JD589837 SZ589835:SZ589837 ACV589835:ACV589837 AMR589835:AMR589837 AWN589835:AWN589837 BGJ589835:BGJ589837 BQF589835:BQF589837 CAB589835:CAB589837 CJX589835:CJX589837 CTT589835:CTT589837 DDP589835:DDP589837 DNL589835:DNL589837 DXH589835:DXH589837 EHD589835:EHD589837 EQZ589835:EQZ589837 FAV589835:FAV589837 FKR589835:FKR589837 FUN589835:FUN589837 GEJ589835:GEJ589837 GOF589835:GOF589837 GYB589835:GYB589837 HHX589835:HHX589837 HRT589835:HRT589837 IBP589835:IBP589837 ILL589835:ILL589837 IVH589835:IVH589837 JFD589835:JFD589837 JOZ589835:JOZ589837 JYV589835:JYV589837 KIR589835:KIR589837 KSN589835:KSN589837 LCJ589835:LCJ589837 LMF589835:LMF589837 LWB589835:LWB589837 MFX589835:MFX589837 MPT589835:MPT589837 MZP589835:MZP589837 NJL589835:NJL589837 NTH589835:NTH589837 ODD589835:ODD589837 OMZ589835:OMZ589837 OWV589835:OWV589837 PGR589835:PGR589837 PQN589835:PQN589837 QAJ589835:QAJ589837 QKF589835:QKF589837 QUB589835:QUB589837 RDX589835:RDX589837 RNT589835:RNT589837 RXP589835:RXP589837 SHL589835:SHL589837 SRH589835:SRH589837 TBD589835:TBD589837 TKZ589835:TKZ589837 TUV589835:TUV589837 UER589835:UER589837 UON589835:UON589837 UYJ589835:UYJ589837 VIF589835:VIF589837 VSB589835:VSB589837 WBX589835:WBX589837 WLT589835:WLT589837 WVP589835:WVP589837 H655371:H655373 JD655371:JD655373 SZ655371:SZ655373 ACV655371:ACV655373 AMR655371:AMR655373 AWN655371:AWN655373 BGJ655371:BGJ655373 BQF655371:BQF655373 CAB655371:CAB655373 CJX655371:CJX655373 CTT655371:CTT655373 DDP655371:DDP655373 DNL655371:DNL655373 DXH655371:DXH655373 EHD655371:EHD655373 EQZ655371:EQZ655373 FAV655371:FAV655373 FKR655371:FKR655373 FUN655371:FUN655373 GEJ655371:GEJ655373 GOF655371:GOF655373 GYB655371:GYB655373 HHX655371:HHX655373 HRT655371:HRT655373 IBP655371:IBP655373 ILL655371:ILL655373 IVH655371:IVH655373 JFD655371:JFD655373 JOZ655371:JOZ655373 JYV655371:JYV655373 KIR655371:KIR655373 KSN655371:KSN655373 LCJ655371:LCJ655373 LMF655371:LMF655373 LWB655371:LWB655373 MFX655371:MFX655373 MPT655371:MPT655373 MZP655371:MZP655373 NJL655371:NJL655373 NTH655371:NTH655373 ODD655371:ODD655373 OMZ655371:OMZ655373 OWV655371:OWV655373 PGR655371:PGR655373 PQN655371:PQN655373 QAJ655371:QAJ655373 QKF655371:QKF655373 QUB655371:QUB655373 RDX655371:RDX655373 RNT655371:RNT655373 RXP655371:RXP655373 SHL655371:SHL655373 SRH655371:SRH655373 TBD655371:TBD655373 TKZ655371:TKZ655373 TUV655371:TUV655373 UER655371:UER655373 UON655371:UON655373 UYJ655371:UYJ655373 VIF655371:VIF655373 VSB655371:VSB655373 WBX655371:WBX655373 WLT655371:WLT655373 WVP655371:WVP655373 H720907:H720909 JD720907:JD720909 SZ720907:SZ720909 ACV720907:ACV720909 AMR720907:AMR720909 AWN720907:AWN720909 BGJ720907:BGJ720909 BQF720907:BQF720909 CAB720907:CAB720909 CJX720907:CJX720909 CTT720907:CTT720909 DDP720907:DDP720909 DNL720907:DNL720909 DXH720907:DXH720909 EHD720907:EHD720909 EQZ720907:EQZ720909 FAV720907:FAV720909 FKR720907:FKR720909 FUN720907:FUN720909 GEJ720907:GEJ720909 GOF720907:GOF720909 GYB720907:GYB720909 HHX720907:HHX720909 HRT720907:HRT720909 IBP720907:IBP720909 ILL720907:ILL720909 IVH720907:IVH720909 JFD720907:JFD720909 JOZ720907:JOZ720909 JYV720907:JYV720909 KIR720907:KIR720909 KSN720907:KSN720909 LCJ720907:LCJ720909 LMF720907:LMF720909 LWB720907:LWB720909 MFX720907:MFX720909 MPT720907:MPT720909 MZP720907:MZP720909 NJL720907:NJL720909 NTH720907:NTH720909 ODD720907:ODD720909 OMZ720907:OMZ720909 OWV720907:OWV720909 PGR720907:PGR720909 PQN720907:PQN720909 QAJ720907:QAJ720909 QKF720907:QKF720909 QUB720907:QUB720909 RDX720907:RDX720909 RNT720907:RNT720909 RXP720907:RXP720909 SHL720907:SHL720909 SRH720907:SRH720909 TBD720907:TBD720909 TKZ720907:TKZ720909 TUV720907:TUV720909 UER720907:UER720909 UON720907:UON720909 UYJ720907:UYJ720909 VIF720907:VIF720909 VSB720907:VSB720909 WBX720907:WBX720909 WLT720907:WLT720909 WVP720907:WVP720909 H786443:H786445 JD786443:JD786445 SZ786443:SZ786445 ACV786443:ACV786445 AMR786443:AMR786445 AWN786443:AWN786445 BGJ786443:BGJ786445 BQF786443:BQF786445 CAB786443:CAB786445 CJX786443:CJX786445 CTT786443:CTT786445 DDP786443:DDP786445 DNL786443:DNL786445 DXH786443:DXH786445 EHD786443:EHD786445 EQZ786443:EQZ786445 FAV786443:FAV786445 FKR786443:FKR786445 FUN786443:FUN786445 GEJ786443:GEJ786445 GOF786443:GOF786445 GYB786443:GYB786445 HHX786443:HHX786445 HRT786443:HRT786445 IBP786443:IBP786445 ILL786443:ILL786445 IVH786443:IVH786445 JFD786443:JFD786445 JOZ786443:JOZ786445 JYV786443:JYV786445 KIR786443:KIR786445 KSN786443:KSN786445 LCJ786443:LCJ786445 LMF786443:LMF786445 LWB786443:LWB786445 MFX786443:MFX786445 MPT786443:MPT786445 MZP786443:MZP786445 NJL786443:NJL786445 NTH786443:NTH786445 ODD786443:ODD786445 OMZ786443:OMZ786445 OWV786443:OWV786445 PGR786443:PGR786445 PQN786443:PQN786445 QAJ786443:QAJ786445 QKF786443:QKF786445 QUB786443:QUB786445 RDX786443:RDX786445 RNT786443:RNT786445 RXP786443:RXP786445 SHL786443:SHL786445 SRH786443:SRH786445 TBD786443:TBD786445 TKZ786443:TKZ786445 TUV786443:TUV786445 UER786443:UER786445 UON786443:UON786445 UYJ786443:UYJ786445 VIF786443:VIF786445 VSB786443:VSB786445 WBX786443:WBX786445 WLT786443:WLT786445 WVP786443:WVP786445 H851979:H851981 JD851979:JD851981 SZ851979:SZ851981 ACV851979:ACV851981 AMR851979:AMR851981 AWN851979:AWN851981 BGJ851979:BGJ851981 BQF851979:BQF851981 CAB851979:CAB851981 CJX851979:CJX851981 CTT851979:CTT851981 DDP851979:DDP851981 DNL851979:DNL851981 DXH851979:DXH851981 EHD851979:EHD851981 EQZ851979:EQZ851981 FAV851979:FAV851981 FKR851979:FKR851981 FUN851979:FUN851981 GEJ851979:GEJ851981 GOF851979:GOF851981 GYB851979:GYB851981 HHX851979:HHX851981 HRT851979:HRT851981 IBP851979:IBP851981 ILL851979:ILL851981 IVH851979:IVH851981 JFD851979:JFD851981 JOZ851979:JOZ851981 JYV851979:JYV851981 KIR851979:KIR851981 KSN851979:KSN851981 LCJ851979:LCJ851981 LMF851979:LMF851981 LWB851979:LWB851981 MFX851979:MFX851981 MPT851979:MPT851981 MZP851979:MZP851981 NJL851979:NJL851981 NTH851979:NTH851981 ODD851979:ODD851981 OMZ851979:OMZ851981 OWV851979:OWV851981 PGR851979:PGR851981 PQN851979:PQN851981 QAJ851979:QAJ851981 QKF851979:QKF851981 QUB851979:QUB851981 RDX851979:RDX851981 RNT851979:RNT851981 RXP851979:RXP851981 SHL851979:SHL851981 SRH851979:SRH851981 TBD851979:TBD851981 TKZ851979:TKZ851981 TUV851979:TUV851981 UER851979:UER851981 UON851979:UON851981 UYJ851979:UYJ851981 VIF851979:VIF851981 VSB851979:VSB851981 WBX851979:WBX851981 WLT851979:WLT851981 WVP851979:WVP851981 H917515:H917517 JD917515:JD917517 SZ917515:SZ917517 ACV917515:ACV917517 AMR917515:AMR917517 AWN917515:AWN917517 BGJ917515:BGJ917517 BQF917515:BQF917517 CAB917515:CAB917517 CJX917515:CJX917517 CTT917515:CTT917517 DDP917515:DDP917517 DNL917515:DNL917517 DXH917515:DXH917517 EHD917515:EHD917517 EQZ917515:EQZ917517 FAV917515:FAV917517 FKR917515:FKR917517 FUN917515:FUN917517 GEJ917515:GEJ917517 GOF917515:GOF917517 GYB917515:GYB917517 HHX917515:HHX917517 HRT917515:HRT917517 IBP917515:IBP917517 ILL917515:ILL917517 IVH917515:IVH917517 JFD917515:JFD917517 JOZ917515:JOZ917517 JYV917515:JYV917517 KIR917515:KIR917517 KSN917515:KSN917517 LCJ917515:LCJ917517 LMF917515:LMF917517 LWB917515:LWB917517 MFX917515:MFX917517 MPT917515:MPT917517 MZP917515:MZP917517 NJL917515:NJL917517 NTH917515:NTH917517 ODD917515:ODD917517 OMZ917515:OMZ917517 OWV917515:OWV917517 PGR917515:PGR917517 PQN917515:PQN917517 QAJ917515:QAJ917517 QKF917515:QKF917517 QUB917515:QUB917517 RDX917515:RDX917517 RNT917515:RNT917517 RXP917515:RXP917517 SHL917515:SHL917517 SRH917515:SRH917517 TBD917515:TBD917517 TKZ917515:TKZ917517 TUV917515:TUV917517 UER917515:UER917517 UON917515:UON917517 UYJ917515:UYJ917517 VIF917515:VIF917517 VSB917515:VSB917517 WBX917515:WBX917517 WLT917515:WLT917517 WVP917515:WVP917517 H983051:H983053 JD983051:JD983053 SZ983051:SZ983053 ACV983051:ACV983053 AMR983051:AMR983053 AWN983051:AWN983053 BGJ983051:BGJ983053 BQF983051:BQF983053 CAB983051:CAB983053 CJX983051:CJX983053 CTT983051:CTT983053 DDP983051:DDP983053 DNL983051:DNL983053 DXH983051:DXH983053 EHD983051:EHD983053 EQZ983051:EQZ983053 FAV983051:FAV983053 FKR983051:FKR983053 FUN983051:FUN983053 GEJ983051:GEJ983053 GOF983051:GOF983053 GYB983051:GYB983053 HHX983051:HHX983053 HRT983051:HRT983053 IBP983051:IBP983053 ILL983051:ILL983053 IVH983051:IVH983053 JFD983051:JFD983053 JOZ983051:JOZ983053 JYV983051:JYV983053 KIR983051:KIR983053 KSN983051:KSN983053 LCJ983051:LCJ983053 LMF983051:LMF983053 LWB983051:LWB983053 MFX983051:MFX983053 MPT983051:MPT983053 MZP983051:MZP983053 NJL983051:NJL983053 NTH983051:NTH983053 ODD983051:ODD983053 OMZ983051:OMZ983053 OWV983051:OWV983053 PGR983051:PGR983053 PQN983051:PQN983053 QAJ983051:QAJ983053 QKF983051:QKF983053 QUB983051:QUB983053 RDX983051:RDX983053 RNT983051:RNT983053 RXP983051:RXP983053 SHL983051:SHL983053 SRH983051:SRH983053 TBD983051:TBD983053 TKZ983051:TKZ983053 TUV983051:TUV983053 UER983051:UER983053 UON983051:UON983053 UYJ983051:UYJ983053 VIF983051:VIF983053 VSB983051:VSB983053 WBX983051:WBX983053 WLT983051:WLT983053 WVP983051:WVP983053 L11:L13 JH11:JH13 TD11:TD13 ACZ11:ACZ13 AMV11:AMV13 AWR11:AWR13 BGN11:BGN13 BQJ11:BQJ13 CAF11:CAF13 CKB11:CKB13 CTX11:CTX13 DDT11:DDT13 DNP11:DNP13 DXL11:DXL13 EHH11:EHH13 ERD11:ERD13 FAZ11:FAZ13 FKV11:FKV13 FUR11:FUR13 GEN11:GEN13 GOJ11:GOJ13 GYF11:GYF13 HIB11:HIB13 HRX11:HRX13 IBT11:IBT13 ILP11:ILP13 IVL11:IVL13 JFH11:JFH13 JPD11:JPD13 JYZ11:JYZ13 KIV11:KIV13 KSR11:KSR13 LCN11:LCN13 LMJ11:LMJ13 LWF11:LWF13 MGB11:MGB13 MPX11:MPX13 MZT11:MZT13 NJP11:NJP13 NTL11:NTL13 ODH11:ODH13 OND11:OND13 OWZ11:OWZ13 PGV11:PGV13 PQR11:PQR13 QAN11:QAN13 QKJ11:QKJ13 QUF11:QUF13 REB11:REB13 RNX11:RNX13 RXT11:RXT13 SHP11:SHP13 SRL11:SRL13 TBH11:TBH13 TLD11:TLD13 TUZ11:TUZ13 UEV11:UEV13 UOR11:UOR13 UYN11:UYN13 VIJ11:VIJ13 VSF11:VSF13 WCB11:WCB13 WLX11:WLX13 WVT11:WVT13 L65547:L65549 JH65547:JH65549 TD65547:TD65549 ACZ65547:ACZ65549 AMV65547:AMV65549 AWR65547:AWR65549 BGN65547:BGN65549 BQJ65547:BQJ65549 CAF65547:CAF65549 CKB65547:CKB65549 CTX65547:CTX65549 DDT65547:DDT65549 DNP65547:DNP65549 DXL65547:DXL65549 EHH65547:EHH65549 ERD65547:ERD65549 FAZ65547:FAZ65549 FKV65547:FKV65549 FUR65547:FUR65549 GEN65547:GEN65549 GOJ65547:GOJ65549 GYF65547:GYF65549 HIB65547:HIB65549 HRX65547:HRX65549 IBT65547:IBT65549 ILP65547:ILP65549 IVL65547:IVL65549 JFH65547:JFH65549 JPD65547:JPD65549 JYZ65547:JYZ65549 KIV65547:KIV65549 KSR65547:KSR65549 LCN65547:LCN65549 LMJ65547:LMJ65549 LWF65547:LWF65549 MGB65547:MGB65549 MPX65547:MPX65549 MZT65547:MZT65549 NJP65547:NJP65549 NTL65547:NTL65549 ODH65547:ODH65549 OND65547:OND65549 OWZ65547:OWZ65549 PGV65547:PGV65549 PQR65547:PQR65549 QAN65547:QAN65549 QKJ65547:QKJ65549 QUF65547:QUF65549 REB65547:REB65549 RNX65547:RNX65549 RXT65547:RXT65549 SHP65547:SHP65549 SRL65547:SRL65549 TBH65547:TBH65549 TLD65547:TLD65549 TUZ65547:TUZ65549 UEV65547:UEV65549 UOR65547:UOR65549 UYN65547:UYN65549 VIJ65547:VIJ65549 VSF65547:VSF65549 WCB65547:WCB65549 WLX65547:WLX65549 WVT65547:WVT65549 L131083:L131085 JH131083:JH131085 TD131083:TD131085 ACZ131083:ACZ131085 AMV131083:AMV131085 AWR131083:AWR131085 BGN131083:BGN131085 BQJ131083:BQJ131085 CAF131083:CAF131085 CKB131083:CKB131085 CTX131083:CTX131085 DDT131083:DDT131085 DNP131083:DNP131085 DXL131083:DXL131085 EHH131083:EHH131085 ERD131083:ERD131085 FAZ131083:FAZ131085 FKV131083:FKV131085 FUR131083:FUR131085 GEN131083:GEN131085 GOJ131083:GOJ131085 GYF131083:GYF131085 HIB131083:HIB131085 HRX131083:HRX131085 IBT131083:IBT131085 ILP131083:ILP131085 IVL131083:IVL131085 JFH131083:JFH131085 JPD131083:JPD131085 JYZ131083:JYZ131085 KIV131083:KIV131085 KSR131083:KSR131085 LCN131083:LCN131085 LMJ131083:LMJ131085 LWF131083:LWF131085 MGB131083:MGB131085 MPX131083:MPX131085 MZT131083:MZT131085 NJP131083:NJP131085 NTL131083:NTL131085 ODH131083:ODH131085 OND131083:OND131085 OWZ131083:OWZ131085 PGV131083:PGV131085 PQR131083:PQR131085 QAN131083:QAN131085 QKJ131083:QKJ131085 QUF131083:QUF131085 REB131083:REB131085 RNX131083:RNX131085 RXT131083:RXT131085 SHP131083:SHP131085 SRL131083:SRL131085 TBH131083:TBH131085 TLD131083:TLD131085 TUZ131083:TUZ131085 UEV131083:UEV131085 UOR131083:UOR131085 UYN131083:UYN131085 VIJ131083:VIJ131085 VSF131083:VSF131085 WCB131083:WCB131085 WLX131083:WLX131085 WVT131083:WVT131085 L196619:L196621 JH196619:JH196621 TD196619:TD196621 ACZ196619:ACZ196621 AMV196619:AMV196621 AWR196619:AWR196621 BGN196619:BGN196621 BQJ196619:BQJ196621 CAF196619:CAF196621 CKB196619:CKB196621 CTX196619:CTX196621 DDT196619:DDT196621 DNP196619:DNP196621 DXL196619:DXL196621 EHH196619:EHH196621 ERD196619:ERD196621 FAZ196619:FAZ196621 FKV196619:FKV196621 FUR196619:FUR196621 GEN196619:GEN196621 GOJ196619:GOJ196621 GYF196619:GYF196621 HIB196619:HIB196621 HRX196619:HRX196621 IBT196619:IBT196621 ILP196619:ILP196621 IVL196619:IVL196621 JFH196619:JFH196621 JPD196619:JPD196621 JYZ196619:JYZ196621 KIV196619:KIV196621 KSR196619:KSR196621 LCN196619:LCN196621 LMJ196619:LMJ196621 LWF196619:LWF196621 MGB196619:MGB196621 MPX196619:MPX196621 MZT196619:MZT196621 NJP196619:NJP196621 NTL196619:NTL196621 ODH196619:ODH196621 OND196619:OND196621 OWZ196619:OWZ196621 PGV196619:PGV196621 PQR196619:PQR196621 QAN196619:QAN196621 QKJ196619:QKJ196621 QUF196619:QUF196621 REB196619:REB196621 RNX196619:RNX196621 RXT196619:RXT196621 SHP196619:SHP196621 SRL196619:SRL196621 TBH196619:TBH196621 TLD196619:TLD196621 TUZ196619:TUZ196621 UEV196619:UEV196621 UOR196619:UOR196621 UYN196619:UYN196621 VIJ196619:VIJ196621 VSF196619:VSF196621 WCB196619:WCB196621 WLX196619:WLX196621 WVT196619:WVT196621 L262155:L262157 JH262155:JH262157 TD262155:TD262157 ACZ262155:ACZ262157 AMV262155:AMV262157 AWR262155:AWR262157 BGN262155:BGN262157 BQJ262155:BQJ262157 CAF262155:CAF262157 CKB262155:CKB262157 CTX262155:CTX262157 DDT262155:DDT262157 DNP262155:DNP262157 DXL262155:DXL262157 EHH262155:EHH262157 ERD262155:ERD262157 FAZ262155:FAZ262157 FKV262155:FKV262157 FUR262155:FUR262157 GEN262155:GEN262157 GOJ262155:GOJ262157 GYF262155:GYF262157 HIB262155:HIB262157 HRX262155:HRX262157 IBT262155:IBT262157 ILP262155:ILP262157 IVL262155:IVL262157 JFH262155:JFH262157 JPD262155:JPD262157 JYZ262155:JYZ262157 KIV262155:KIV262157 KSR262155:KSR262157 LCN262155:LCN262157 LMJ262155:LMJ262157 LWF262155:LWF262157 MGB262155:MGB262157 MPX262155:MPX262157 MZT262155:MZT262157 NJP262155:NJP262157 NTL262155:NTL262157 ODH262155:ODH262157 OND262155:OND262157 OWZ262155:OWZ262157 PGV262155:PGV262157 PQR262155:PQR262157 QAN262155:QAN262157 QKJ262155:QKJ262157 QUF262155:QUF262157 REB262155:REB262157 RNX262155:RNX262157 RXT262155:RXT262157 SHP262155:SHP262157 SRL262155:SRL262157 TBH262155:TBH262157 TLD262155:TLD262157 TUZ262155:TUZ262157 UEV262155:UEV262157 UOR262155:UOR262157 UYN262155:UYN262157 VIJ262155:VIJ262157 VSF262155:VSF262157 WCB262155:WCB262157 WLX262155:WLX262157 WVT262155:WVT262157 L327691:L327693 JH327691:JH327693 TD327691:TD327693 ACZ327691:ACZ327693 AMV327691:AMV327693 AWR327691:AWR327693 BGN327691:BGN327693 BQJ327691:BQJ327693 CAF327691:CAF327693 CKB327691:CKB327693 CTX327691:CTX327693 DDT327691:DDT327693 DNP327691:DNP327693 DXL327691:DXL327693 EHH327691:EHH327693 ERD327691:ERD327693 FAZ327691:FAZ327693 FKV327691:FKV327693 FUR327691:FUR327693 GEN327691:GEN327693 GOJ327691:GOJ327693 GYF327691:GYF327693 HIB327691:HIB327693 HRX327691:HRX327693 IBT327691:IBT327693 ILP327691:ILP327693 IVL327691:IVL327693 JFH327691:JFH327693 JPD327691:JPD327693 JYZ327691:JYZ327693 KIV327691:KIV327693 KSR327691:KSR327693 LCN327691:LCN327693 LMJ327691:LMJ327693 LWF327691:LWF327693 MGB327691:MGB327693 MPX327691:MPX327693 MZT327691:MZT327693 NJP327691:NJP327693 NTL327691:NTL327693 ODH327691:ODH327693 OND327691:OND327693 OWZ327691:OWZ327693 PGV327691:PGV327693 PQR327691:PQR327693 QAN327691:QAN327693 QKJ327691:QKJ327693 QUF327691:QUF327693 REB327691:REB327693 RNX327691:RNX327693 RXT327691:RXT327693 SHP327691:SHP327693 SRL327691:SRL327693 TBH327691:TBH327693 TLD327691:TLD327693 TUZ327691:TUZ327693 UEV327691:UEV327693 UOR327691:UOR327693 UYN327691:UYN327693 VIJ327691:VIJ327693 VSF327691:VSF327693 WCB327691:WCB327693 WLX327691:WLX327693 WVT327691:WVT327693 L393227:L393229 JH393227:JH393229 TD393227:TD393229 ACZ393227:ACZ393229 AMV393227:AMV393229 AWR393227:AWR393229 BGN393227:BGN393229 BQJ393227:BQJ393229 CAF393227:CAF393229 CKB393227:CKB393229 CTX393227:CTX393229 DDT393227:DDT393229 DNP393227:DNP393229 DXL393227:DXL393229 EHH393227:EHH393229 ERD393227:ERD393229 FAZ393227:FAZ393229 FKV393227:FKV393229 FUR393227:FUR393229 GEN393227:GEN393229 GOJ393227:GOJ393229 GYF393227:GYF393229 HIB393227:HIB393229 HRX393227:HRX393229 IBT393227:IBT393229 ILP393227:ILP393229 IVL393227:IVL393229 JFH393227:JFH393229 JPD393227:JPD393229 JYZ393227:JYZ393229 KIV393227:KIV393229 KSR393227:KSR393229 LCN393227:LCN393229 LMJ393227:LMJ393229 LWF393227:LWF393229 MGB393227:MGB393229 MPX393227:MPX393229 MZT393227:MZT393229 NJP393227:NJP393229 NTL393227:NTL393229 ODH393227:ODH393229 OND393227:OND393229 OWZ393227:OWZ393229 PGV393227:PGV393229 PQR393227:PQR393229 QAN393227:QAN393229 QKJ393227:QKJ393229 QUF393227:QUF393229 REB393227:REB393229 RNX393227:RNX393229 RXT393227:RXT393229 SHP393227:SHP393229 SRL393227:SRL393229 TBH393227:TBH393229 TLD393227:TLD393229 TUZ393227:TUZ393229 UEV393227:UEV393229 UOR393227:UOR393229 UYN393227:UYN393229 VIJ393227:VIJ393229 VSF393227:VSF393229 WCB393227:WCB393229 WLX393227:WLX393229 WVT393227:WVT393229 L458763:L458765 JH458763:JH458765 TD458763:TD458765 ACZ458763:ACZ458765 AMV458763:AMV458765 AWR458763:AWR458765 BGN458763:BGN458765 BQJ458763:BQJ458765 CAF458763:CAF458765 CKB458763:CKB458765 CTX458763:CTX458765 DDT458763:DDT458765 DNP458763:DNP458765 DXL458763:DXL458765 EHH458763:EHH458765 ERD458763:ERD458765 FAZ458763:FAZ458765 FKV458763:FKV458765 FUR458763:FUR458765 GEN458763:GEN458765 GOJ458763:GOJ458765 GYF458763:GYF458765 HIB458763:HIB458765 HRX458763:HRX458765 IBT458763:IBT458765 ILP458763:ILP458765 IVL458763:IVL458765 JFH458763:JFH458765 JPD458763:JPD458765 JYZ458763:JYZ458765 KIV458763:KIV458765 KSR458763:KSR458765 LCN458763:LCN458765 LMJ458763:LMJ458765 LWF458763:LWF458765 MGB458763:MGB458765 MPX458763:MPX458765 MZT458763:MZT458765 NJP458763:NJP458765 NTL458763:NTL458765 ODH458763:ODH458765 OND458763:OND458765 OWZ458763:OWZ458765 PGV458763:PGV458765 PQR458763:PQR458765 QAN458763:QAN458765 QKJ458763:QKJ458765 QUF458763:QUF458765 REB458763:REB458765 RNX458763:RNX458765 RXT458763:RXT458765 SHP458763:SHP458765 SRL458763:SRL458765 TBH458763:TBH458765 TLD458763:TLD458765 TUZ458763:TUZ458765 UEV458763:UEV458765 UOR458763:UOR458765 UYN458763:UYN458765 VIJ458763:VIJ458765 VSF458763:VSF458765 WCB458763:WCB458765 WLX458763:WLX458765 WVT458763:WVT458765 L524299:L524301 JH524299:JH524301 TD524299:TD524301 ACZ524299:ACZ524301 AMV524299:AMV524301 AWR524299:AWR524301 BGN524299:BGN524301 BQJ524299:BQJ524301 CAF524299:CAF524301 CKB524299:CKB524301 CTX524299:CTX524301 DDT524299:DDT524301 DNP524299:DNP524301 DXL524299:DXL524301 EHH524299:EHH524301 ERD524299:ERD524301 FAZ524299:FAZ524301 FKV524299:FKV524301 FUR524299:FUR524301 GEN524299:GEN524301 GOJ524299:GOJ524301 GYF524299:GYF524301 HIB524299:HIB524301 HRX524299:HRX524301 IBT524299:IBT524301 ILP524299:ILP524301 IVL524299:IVL524301 JFH524299:JFH524301 JPD524299:JPD524301 JYZ524299:JYZ524301 KIV524299:KIV524301 KSR524299:KSR524301 LCN524299:LCN524301 LMJ524299:LMJ524301 LWF524299:LWF524301 MGB524299:MGB524301 MPX524299:MPX524301 MZT524299:MZT524301 NJP524299:NJP524301 NTL524299:NTL524301 ODH524299:ODH524301 OND524299:OND524301 OWZ524299:OWZ524301 PGV524299:PGV524301 PQR524299:PQR524301 QAN524299:QAN524301 QKJ524299:QKJ524301 QUF524299:QUF524301 REB524299:REB524301 RNX524299:RNX524301 RXT524299:RXT524301 SHP524299:SHP524301 SRL524299:SRL524301 TBH524299:TBH524301 TLD524299:TLD524301 TUZ524299:TUZ524301 UEV524299:UEV524301 UOR524299:UOR524301 UYN524299:UYN524301 VIJ524299:VIJ524301 VSF524299:VSF524301 WCB524299:WCB524301 WLX524299:WLX524301 WVT524299:WVT524301 L589835:L589837 JH589835:JH589837 TD589835:TD589837 ACZ589835:ACZ589837 AMV589835:AMV589837 AWR589835:AWR589837 BGN589835:BGN589837 BQJ589835:BQJ589837 CAF589835:CAF589837 CKB589835:CKB589837 CTX589835:CTX589837 DDT589835:DDT589837 DNP589835:DNP589837 DXL589835:DXL589837 EHH589835:EHH589837 ERD589835:ERD589837 FAZ589835:FAZ589837 FKV589835:FKV589837 FUR589835:FUR589837 GEN589835:GEN589837 GOJ589835:GOJ589837 GYF589835:GYF589837 HIB589835:HIB589837 HRX589835:HRX589837 IBT589835:IBT589837 ILP589835:ILP589837 IVL589835:IVL589837 JFH589835:JFH589837 JPD589835:JPD589837 JYZ589835:JYZ589837 KIV589835:KIV589837 KSR589835:KSR589837 LCN589835:LCN589837 LMJ589835:LMJ589837 LWF589835:LWF589837 MGB589835:MGB589837 MPX589835:MPX589837 MZT589835:MZT589837 NJP589835:NJP589837 NTL589835:NTL589837 ODH589835:ODH589837 OND589835:OND589837 OWZ589835:OWZ589837 PGV589835:PGV589837 PQR589835:PQR589837 QAN589835:QAN589837 QKJ589835:QKJ589837 QUF589835:QUF589837 REB589835:REB589837 RNX589835:RNX589837 RXT589835:RXT589837 SHP589835:SHP589837 SRL589835:SRL589837 TBH589835:TBH589837 TLD589835:TLD589837 TUZ589835:TUZ589837 UEV589835:UEV589837 UOR589835:UOR589837 UYN589835:UYN589837 VIJ589835:VIJ589837 VSF589835:VSF589837 WCB589835:WCB589837 WLX589835:WLX589837 WVT589835:WVT589837 L655371:L655373 JH655371:JH655373 TD655371:TD655373 ACZ655371:ACZ655373 AMV655371:AMV655373 AWR655371:AWR655373 BGN655371:BGN655373 BQJ655371:BQJ655373 CAF655371:CAF655373 CKB655371:CKB655373 CTX655371:CTX655373 DDT655371:DDT655373 DNP655371:DNP655373 DXL655371:DXL655373 EHH655371:EHH655373 ERD655371:ERD655373 FAZ655371:FAZ655373 FKV655371:FKV655373 FUR655371:FUR655373 GEN655371:GEN655373 GOJ655371:GOJ655373 GYF655371:GYF655373 HIB655371:HIB655373 HRX655371:HRX655373 IBT655371:IBT655373 ILP655371:ILP655373 IVL655371:IVL655373 JFH655371:JFH655373 JPD655371:JPD655373 JYZ655371:JYZ655373 KIV655371:KIV655373 KSR655371:KSR655373 LCN655371:LCN655373 LMJ655371:LMJ655373 LWF655371:LWF655373 MGB655371:MGB655373 MPX655371:MPX655373 MZT655371:MZT655373 NJP655371:NJP655373 NTL655371:NTL655373 ODH655371:ODH655373 OND655371:OND655373 OWZ655371:OWZ655373 PGV655371:PGV655373 PQR655371:PQR655373 QAN655371:QAN655373 QKJ655371:QKJ655373 QUF655371:QUF655373 REB655371:REB655373 RNX655371:RNX655373 RXT655371:RXT655373 SHP655371:SHP655373 SRL655371:SRL655373 TBH655371:TBH655373 TLD655371:TLD655373 TUZ655371:TUZ655373 UEV655371:UEV655373 UOR655371:UOR655373 UYN655371:UYN655373 VIJ655371:VIJ655373 VSF655371:VSF655373 WCB655371:WCB655373 WLX655371:WLX655373 WVT655371:WVT655373 L720907:L720909 JH720907:JH720909 TD720907:TD720909 ACZ720907:ACZ720909 AMV720907:AMV720909 AWR720907:AWR720909 BGN720907:BGN720909 BQJ720907:BQJ720909 CAF720907:CAF720909 CKB720907:CKB720909 CTX720907:CTX720909 DDT720907:DDT720909 DNP720907:DNP720909 DXL720907:DXL720909 EHH720907:EHH720909 ERD720907:ERD720909 FAZ720907:FAZ720909 FKV720907:FKV720909 FUR720907:FUR720909 GEN720907:GEN720909 GOJ720907:GOJ720909 GYF720907:GYF720909 HIB720907:HIB720909 HRX720907:HRX720909 IBT720907:IBT720909 ILP720907:ILP720909 IVL720907:IVL720909 JFH720907:JFH720909 JPD720907:JPD720909 JYZ720907:JYZ720909 KIV720907:KIV720909 KSR720907:KSR720909 LCN720907:LCN720909 LMJ720907:LMJ720909 LWF720907:LWF720909 MGB720907:MGB720909 MPX720907:MPX720909 MZT720907:MZT720909 NJP720907:NJP720909 NTL720907:NTL720909 ODH720907:ODH720909 OND720907:OND720909 OWZ720907:OWZ720909 PGV720907:PGV720909 PQR720907:PQR720909 QAN720907:QAN720909 QKJ720907:QKJ720909 QUF720907:QUF720909 REB720907:REB720909 RNX720907:RNX720909 RXT720907:RXT720909 SHP720907:SHP720909 SRL720907:SRL720909 TBH720907:TBH720909 TLD720907:TLD720909 TUZ720907:TUZ720909 UEV720907:UEV720909 UOR720907:UOR720909 UYN720907:UYN720909 VIJ720907:VIJ720909 VSF720907:VSF720909 WCB720907:WCB720909 WLX720907:WLX720909 WVT720907:WVT720909 L786443:L786445 JH786443:JH786445 TD786443:TD786445 ACZ786443:ACZ786445 AMV786443:AMV786445 AWR786443:AWR786445 BGN786443:BGN786445 BQJ786443:BQJ786445 CAF786443:CAF786445 CKB786443:CKB786445 CTX786443:CTX786445 DDT786443:DDT786445 DNP786443:DNP786445 DXL786443:DXL786445 EHH786443:EHH786445 ERD786443:ERD786445 FAZ786443:FAZ786445 FKV786443:FKV786445 FUR786443:FUR786445 GEN786443:GEN786445 GOJ786443:GOJ786445 GYF786443:GYF786445 HIB786443:HIB786445 HRX786443:HRX786445 IBT786443:IBT786445 ILP786443:ILP786445 IVL786443:IVL786445 JFH786443:JFH786445 JPD786443:JPD786445 JYZ786443:JYZ786445 KIV786443:KIV786445 KSR786443:KSR786445 LCN786443:LCN786445 LMJ786443:LMJ786445 LWF786443:LWF786445 MGB786443:MGB786445 MPX786443:MPX786445 MZT786443:MZT786445 NJP786443:NJP786445 NTL786443:NTL786445 ODH786443:ODH786445 OND786443:OND786445 OWZ786443:OWZ786445 PGV786443:PGV786445 PQR786443:PQR786445 QAN786443:QAN786445 QKJ786443:QKJ786445 QUF786443:QUF786445 REB786443:REB786445 RNX786443:RNX786445 RXT786443:RXT786445 SHP786443:SHP786445 SRL786443:SRL786445 TBH786443:TBH786445 TLD786443:TLD786445 TUZ786443:TUZ786445 UEV786443:UEV786445 UOR786443:UOR786445 UYN786443:UYN786445 VIJ786443:VIJ786445 VSF786443:VSF786445 WCB786443:WCB786445 WLX786443:WLX786445 WVT786443:WVT786445 L851979:L851981 JH851979:JH851981 TD851979:TD851981 ACZ851979:ACZ851981 AMV851979:AMV851981 AWR851979:AWR851981 BGN851979:BGN851981 BQJ851979:BQJ851981 CAF851979:CAF851981 CKB851979:CKB851981 CTX851979:CTX851981 DDT851979:DDT851981 DNP851979:DNP851981 DXL851979:DXL851981 EHH851979:EHH851981 ERD851979:ERD851981 FAZ851979:FAZ851981 FKV851979:FKV851981 FUR851979:FUR851981 GEN851979:GEN851981 GOJ851979:GOJ851981 GYF851979:GYF851981 HIB851979:HIB851981 HRX851979:HRX851981 IBT851979:IBT851981 ILP851979:ILP851981 IVL851979:IVL851981 JFH851979:JFH851981 JPD851979:JPD851981 JYZ851979:JYZ851981 KIV851979:KIV851981 KSR851979:KSR851981 LCN851979:LCN851981 LMJ851979:LMJ851981 LWF851979:LWF851981 MGB851979:MGB851981 MPX851979:MPX851981 MZT851979:MZT851981 NJP851979:NJP851981 NTL851979:NTL851981 ODH851979:ODH851981 OND851979:OND851981 OWZ851979:OWZ851981 PGV851979:PGV851981 PQR851979:PQR851981 QAN851979:QAN851981 QKJ851979:QKJ851981 QUF851979:QUF851981 REB851979:REB851981 RNX851979:RNX851981 RXT851979:RXT851981 SHP851979:SHP851981 SRL851979:SRL851981 TBH851979:TBH851981 TLD851979:TLD851981 TUZ851979:TUZ851981 UEV851979:UEV851981 UOR851979:UOR851981 UYN851979:UYN851981 VIJ851979:VIJ851981 VSF851979:VSF851981 WCB851979:WCB851981 WLX851979:WLX851981 WVT851979:WVT851981 L917515:L917517 JH917515:JH917517 TD917515:TD917517 ACZ917515:ACZ917517 AMV917515:AMV917517 AWR917515:AWR917517 BGN917515:BGN917517 BQJ917515:BQJ917517 CAF917515:CAF917517 CKB917515:CKB917517 CTX917515:CTX917517 DDT917515:DDT917517 DNP917515:DNP917517 DXL917515:DXL917517 EHH917515:EHH917517 ERD917515:ERD917517 FAZ917515:FAZ917517 FKV917515:FKV917517 FUR917515:FUR917517 GEN917515:GEN917517 GOJ917515:GOJ917517 GYF917515:GYF917517 HIB917515:HIB917517 HRX917515:HRX917517 IBT917515:IBT917517 ILP917515:ILP917517 IVL917515:IVL917517 JFH917515:JFH917517 JPD917515:JPD917517 JYZ917515:JYZ917517 KIV917515:KIV917517 KSR917515:KSR917517 LCN917515:LCN917517 LMJ917515:LMJ917517 LWF917515:LWF917517 MGB917515:MGB917517 MPX917515:MPX917517 MZT917515:MZT917517 NJP917515:NJP917517 NTL917515:NTL917517 ODH917515:ODH917517 OND917515:OND917517 OWZ917515:OWZ917517 PGV917515:PGV917517 PQR917515:PQR917517 QAN917515:QAN917517 QKJ917515:QKJ917517 QUF917515:QUF917517 REB917515:REB917517 RNX917515:RNX917517 RXT917515:RXT917517 SHP917515:SHP917517 SRL917515:SRL917517 TBH917515:TBH917517 TLD917515:TLD917517 TUZ917515:TUZ917517 UEV917515:UEV917517 UOR917515:UOR917517 UYN917515:UYN917517 VIJ917515:VIJ917517 VSF917515:VSF917517 WCB917515:WCB917517 WLX917515:WLX917517 WVT917515:WVT917517 L983051:L983053 JH983051:JH983053 TD983051:TD983053 ACZ983051:ACZ983053 AMV983051:AMV983053 AWR983051:AWR983053 BGN983051:BGN983053 BQJ983051:BQJ983053 CAF983051:CAF983053 CKB983051:CKB983053 CTX983051:CTX983053 DDT983051:DDT983053 DNP983051:DNP983053 DXL983051:DXL983053 EHH983051:EHH983053 ERD983051:ERD983053 FAZ983051:FAZ983053 FKV983051:FKV983053 FUR983051:FUR983053 GEN983051:GEN983053 GOJ983051:GOJ983053 GYF983051:GYF983053 HIB983051:HIB983053 HRX983051:HRX983053 IBT983051:IBT983053 ILP983051:ILP983053 IVL983051:IVL983053 JFH983051:JFH983053 JPD983051:JPD983053 JYZ983051:JYZ983053 KIV983051:KIV983053 KSR983051:KSR983053 LCN983051:LCN983053 LMJ983051:LMJ983053 LWF983051:LWF983053 MGB983051:MGB983053 MPX983051:MPX983053 MZT983051:MZT983053 NJP983051:NJP983053 NTL983051:NTL983053 ODH983051:ODH983053 OND983051:OND983053 OWZ983051:OWZ983053 PGV983051:PGV983053 PQR983051:PQR983053 QAN983051:QAN983053 QKJ983051:QKJ983053 QUF983051:QUF983053 REB983051:REB983053 RNX983051:RNX983053 RXT983051:RXT983053 SHP983051:SHP983053 SRL983051:SRL983053 TBH983051:TBH983053 TLD983051:TLD983053 TUZ983051:TUZ983053 UEV983051:UEV983053 UOR983051:UOR983053 UYN983051:UYN983053 VIJ983051:VIJ983053 VSF983051:VSF983053 WCB983051:WCB983053 WLX983051:WLX983053 WVT983051:WVT983053"/>
    <dataValidation type="list" imeMode="halfAlpha" allowBlank="1" showInputMessage="1" showErrorMessage="1" sqref="F14:F2000">
      <formula1>"002,004,006,009,011,015,017,026,027,035,038,046,050,061,081,104,116,207,208,224,225,227,232,233"</formula1>
    </dataValidation>
  </dataValidations>
  <printOptions horizontalCentered="1"/>
  <pageMargins left="0.39370078740157483" right="0.39370078740157483" top="0.59055118110236227" bottom="0.39370078740157483" header="0.51181102362204722" footer="0.51181102362204722"/>
  <pageSetup paperSize="9" scale="63" orientation="landscape" r:id="rId1"/>
  <headerFooter alignWithMargins="0">
    <oddHeader xml:space="preserve">&amp;R別紙様式4－１
</oddHeader>
  </headerFooter>
  <colBreaks count="1" manualBreakCount="1">
    <brk id="19" max="349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001"/>
  <sheetViews>
    <sheetView tabSelected="1" view="pageBreakPreview" topLeftCell="B1" zoomScale="55" zoomScaleNormal="100" zoomScaleSheetLayoutView="55" workbookViewId="0">
      <selection activeCell="AB420" sqref="AB420"/>
    </sheetView>
  </sheetViews>
  <sheetFormatPr defaultRowHeight="13.5" x14ac:dyDescent="0.15"/>
  <cols>
    <col min="1" max="1" width="0" style="21" hidden="1" customWidth="1"/>
    <col min="2" max="2" width="15.625" style="1" customWidth="1"/>
    <col min="3" max="3" width="5.875" style="1" customWidth="1"/>
    <col min="4" max="4" width="4.875" style="2" customWidth="1"/>
    <col min="5" max="5" width="9" style="2"/>
    <col min="6" max="6" width="6.25" style="1" customWidth="1"/>
    <col min="7" max="7" width="6.75" style="1" customWidth="1"/>
    <col min="8" max="8" width="7" style="1" customWidth="1"/>
    <col min="9" max="9" width="9" style="1"/>
    <col min="10" max="10" width="9.375" style="1" customWidth="1"/>
    <col min="11" max="11" width="74.75" style="1" bestFit="1" customWidth="1"/>
    <col min="12" max="12" width="11.5" style="1" customWidth="1"/>
    <col min="13" max="13" width="9" style="1"/>
    <col min="14" max="14" width="7.25" style="1" customWidth="1"/>
    <col min="15" max="15" width="21.5" style="1" customWidth="1"/>
    <col min="16" max="16" width="7.625" style="1" customWidth="1"/>
    <col min="17" max="17" width="60.25" style="49" customWidth="1"/>
    <col min="18" max="18" width="73.75" style="1" hidden="1" customWidth="1"/>
    <col min="19" max="19" width="11.125" style="1" hidden="1" customWidth="1"/>
    <col min="20" max="20" width="43.125" style="1" hidden="1" customWidth="1"/>
    <col min="21" max="21" width="14.125" style="1" hidden="1" customWidth="1"/>
    <col min="22" max="22" width="24.125" style="1" hidden="1" customWidth="1"/>
    <col min="23" max="23" width="20.375" style="1" hidden="1" customWidth="1"/>
    <col min="24" max="24" width="18.375" style="1" hidden="1" customWidth="1"/>
    <col min="25" max="16384" width="9" style="1"/>
  </cols>
  <sheetData>
    <row r="1" spans="1:23" ht="39.950000000000003" customHeight="1" x14ac:dyDescent="0.15">
      <c r="B1" s="126" t="s">
        <v>10</v>
      </c>
      <c r="C1" s="126" t="s">
        <v>131</v>
      </c>
      <c r="D1" s="127" t="s">
        <v>132</v>
      </c>
      <c r="E1" s="127" t="s">
        <v>723</v>
      </c>
      <c r="F1" s="128" t="s">
        <v>11</v>
      </c>
      <c r="G1" s="128" t="s">
        <v>672</v>
      </c>
      <c r="H1" s="187" t="s">
        <v>673</v>
      </c>
      <c r="I1" s="187"/>
      <c r="J1" s="187"/>
      <c r="K1" s="187" t="s">
        <v>674</v>
      </c>
      <c r="L1" s="187"/>
      <c r="M1" s="187"/>
      <c r="N1" s="187"/>
      <c r="O1" s="187"/>
      <c r="P1" s="187"/>
      <c r="Q1" s="129"/>
    </row>
    <row r="2" spans="1:23" ht="39.950000000000003" customHeight="1" x14ac:dyDescent="0.15">
      <c r="B2" s="126" t="s">
        <v>10</v>
      </c>
      <c r="C2" s="126" t="s">
        <v>131</v>
      </c>
      <c r="D2" s="127" t="s">
        <v>132</v>
      </c>
      <c r="E2" s="127" t="s">
        <v>723</v>
      </c>
      <c r="F2" s="128" t="s">
        <v>11</v>
      </c>
      <c r="G2" s="128" t="s">
        <v>672</v>
      </c>
      <c r="H2" s="126" t="s">
        <v>12</v>
      </c>
      <c r="I2" s="126" t="s">
        <v>13</v>
      </c>
      <c r="J2" s="126" t="s">
        <v>675</v>
      </c>
      <c r="K2" s="130" t="s">
        <v>14</v>
      </c>
      <c r="L2" s="131" t="s">
        <v>15</v>
      </c>
      <c r="M2" s="126" t="s">
        <v>16</v>
      </c>
      <c r="N2" s="126" t="s">
        <v>17</v>
      </c>
      <c r="O2" s="126" t="s">
        <v>18</v>
      </c>
      <c r="P2" s="126" t="s">
        <v>19</v>
      </c>
      <c r="Q2" s="129" t="s">
        <v>722</v>
      </c>
      <c r="R2" s="1" t="s">
        <v>20</v>
      </c>
      <c r="S2" s="1" t="s">
        <v>21</v>
      </c>
      <c r="T2" s="1" t="s">
        <v>761</v>
      </c>
      <c r="U2" s="1" t="s">
        <v>762</v>
      </c>
      <c r="V2" s="1" t="s">
        <v>22</v>
      </c>
      <c r="W2" s="1" t="s">
        <v>763</v>
      </c>
    </row>
    <row r="3" spans="1:23" ht="45" customHeight="1" x14ac:dyDescent="0.15">
      <c r="A3" s="21" t="str">
        <f>CONCATENATE(TEXT(C3,"000"),(TEXT(D3,"000")))</f>
        <v>002001</v>
      </c>
      <c r="B3" s="82" t="s">
        <v>61</v>
      </c>
      <c r="C3" s="83" t="s">
        <v>133</v>
      </c>
      <c r="D3" s="84" t="s">
        <v>917</v>
      </c>
      <c r="E3" s="84" t="s">
        <v>918</v>
      </c>
      <c r="F3" s="82" t="s">
        <v>189</v>
      </c>
      <c r="G3" s="83" t="s">
        <v>62</v>
      </c>
      <c r="H3" s="82">
        <v>3</v>
      </c>
      <c r="I3" s="82" t="s">
        <v>63</v>
      </c>
      <c r="J3" s="82">
        <v>101</v>
      </c>
      <c r="K3" s="85" t="s">
        <v>2119</v>
      </c>
      <c r="L3" s="86">
        <v>1</v>
      </c>
      <c r="M3" s="87" t="s">
        <v>80</v>
      </c>
      <c r="N3" s="88" t="s">
        <v>82</v>
      </c>
      <c r="O3" s="86" t="s">
        <v>198</v>
      </c>
      <c r="P3" s="82" t="s">
        <v>919</v>
      </c>
      <c r="Q3" s="134" t="s">
        <v>2001</v>
      </c>
      <c r="R3" s="1" t="s">
        <v>23</v>
      </c>
      <c r="S3" s="1" t="s">
        <v>724</v>
      </c>
      <c r="T3" s="1" t="s">
        <v>24</v>
      </c>
      <c r="U3" s="1" t="s">
        <v>725</v>
      </c>
      <c r="V3" s="1" t="s">
        <v>920</v>
      </c>
      <c r="W3" s="1" t="s">
        <v>921</v>
      </c>
    </row>
    <row r="4" spans="1:23" ht="45" customHeight="1" x14ac:dyDescent="0.15">
      <c r="A4" s="21" t="str">
        <f t="shared" ref="A4:A67" si="0">CONCATENATE(TEXT(C4,"000"),(TEXT(D4,"000")))</f>
        <v>002002</v>
      </c>
      <c r="B4" s="82" t="s">
        <v>61</v>
      </c>
      <c r="C4" s="83" t="s">
        <v>133</v>
      </c>
      <c r="D4" s="84" t="s">
        <v>133</v>
      </c>
      <c r="E4" s="84" t="s">
        <v>918</v>
      </c>
      <c r="F4" s="82" t="s">
        <v>189</v>
      </c>
      <c r="G4" s="83" t="s">
        <v>62</v>
      </c>
      <c r="H4" s="82">
        <v>3</v>
      </c>
      <c r="I4" s="82" t="s">
        <v>63</v>
      </c>
      <c r="J4" s="82">
        <v>101</v>
      </c>
      <c r="K4" s="85" t="s">
        <v>2120</v>
      </c>
      <c r="L4" s="86">
        <v>1</v>
      </c>
      <c r="M4" s="87" t="s">
        <v>81</v>
      </c>
      <c r="N4" s="88" t="s">
        <v>83</v>
      </c>
      <c r="O4" s="86" t="s">
        <v>198</v>
      </c>
      <c r="P4" s="82" t="s">
        <v>919</v>
      </c>
      <c r="Q4" s="134" t="s">
        <v>2001</v>
      </c>
      <c r="R4" s="1" t="s">
        <v>23</v>
      </c>
      <c r="S4" s="1" t="s">
        <v>724</v>
      </c>
      <c r="T4" s="1" t="s">
        <v>24</v>
      </c>
      <c r="U4" s="1" t="s">
        <v>725</v>
      </c>
      <c r="V4" s="1" t="s">
        <v>920</v>
      </c>
      <c r="W4" s="1" t="s">
        <v>921</v>
      </c>
    </row>
    <row r="5" spans="1:23" ht="45" customHeight="1" x14ac:dyDescent="0.15">
      <c r="A5" s="21" t="str">
        <f t="shared" si="0"/>
        <v>002003</v>
      </c>
      <c r="B5" s="82" t="s">
        <v>61</v>
      </c>
      <c r="C5" s="83" t="s">
        <v>133</v>
      </c>
      <c r="D5" s="84" t="s">
        <v>922</v>
      </c>
      <c r="E5" s="84" t="s">
        <v>918</v>
      </c>
      <c r="F5" s="82" t="s">
        <v>189</v>
      </c>
      <c r="G5" s="83" t="s">
        <v>62</v>
      </c>
      <c r="H5" s="82">
        <v>3</v>
      </c>
      <c r="I5" s="82" t="s">
        <v>63</v>
      </c>
      <c r="J5" s="82" t="s">
        <v>101</v>
      </c>
      <c r="K5" s="85" t="s">
        <v>202</v>
      </c>
      <c r="L5" s="86">
        <v>2</v>
      </c>
      <c r="M5" s="87" t="s">
        <v>80</v>
      </c>
      <c r="N5" s="88" t="s">
        <v>82</v>
      </c>
      <c r="O5" s="86" t="s">
        <v>199</v>
      </c>
      <c r="P5" s="82" t="s">
        <v>919</v>
      </c>
      <c r="Q5" s="134" t="s">
        <v>2001</v>
      </c>
      <c r="R5" s="1" t="s">
        <v>23</v>
      </c>
      <c r="S5" s="1" t="s">
        <v>724</v>
      </c>
      <c r="T5" s="1" t="s">
        <v>24</v>
      </c>
      <c r="U5" s="1" t="s">
        <v>725</v>
      </c>
      <c r="V5" s="1" t="s">
        <v>920</v>
      </c>
      <c r="W5" s="1" t="s">
        <v>923</v>
      </c>
    </row>
    <row r="6" spans="1:23" ht="45" customHeight="1" x14ac:dyDescent="0.15">
      <c r="A6" s="21" t="str">
        <f t="shared" si="0"/>
        <v>002004</v>
      </c>
      <c r="B6" s="82" t="s">
        <v>61</v>
      </c>
      <c r="C6" s="83" t="s">
        <v>133</v>
      </c>
      <c r="D6" s="84" t="s">
        <v>140</v>
      </c>
      <c r="E6" s="84" t="s">
        <v>918</v>
      </c>
      <c r="F6" s="82" t="s">
        <v>189</v>
      </c>
      <c r="G6" s="83" t="s">
        <v>62</v>
      </c>
      <c r="H6" s="82">
        <v>3</v>
      </c>
      <c r="I6" s="82" t="s">
        <v>63</v>
      </c>
      <c r="J6" s="82" t="s">
        <v>101</v>
      </c>
      <c r="K6" s="85" t="s">
        <v>203</v>
      </c>
      <c r="L6" s="86">
        <v>2</v>
      </c>
      <c r="M6" s="87" t="s">
        <v>81</v>
      </c>
      <c r="N6" s="88" t="s">
        <v>83</v>
      </c>
      <c r="O6" s="86" t="s">
        <v>199</v>
      </c>
      <c r="P6" s="82" t="s">
        <v>919</v>
      </c>
      <c r="Q6" s="134" t="s">
        <v>2001</v>
      </c>
      <c r="R6" s="1" t="s">
        <v>23</v>
      </c>
      <c r="S6" s="1" t="s">
        <v>724</v>
      </c>
      <c r="T6" s="1" t="s">
        <v>24</v>
      </c>
      <c r="U6" s="1" t="s">
        <v>725</v>
      </c>
      <c r="V6" s="1" t="s">
        <v>920</v>
      </c>
      <c r="W6" s="1" t="s">
        <v>923</v>
      </c>
    </row>
    <row r="7" spans="1:23" ht="45" customHeight="1" x14ac:dyDescent="0.15">
      <c r="A7" s="21" t="str">
        <f t="shared" si="0"/>
        <v>002005</v>
      </c>
      <c r="B7" s="82" t="s">
        <v>61</v>
      </c>
      <c r="C7" s="83" t="s">
        <v>133</v>
      </c>
      <c r="D7" s="84" t="s">
        <v>924</v>
      </c>
      <c r="E7" s="84" t="s">
        <v>918</v>
      </c>
      <c r="F7" s="82" t="s">
        <v>189</v>
      </c>
      <c r="G7" s="83" t="s">
        <v>64</v>
      </c>
      <c r="H7" s="82">
        <v>3</v>
      </c>
      <c r="I7" s="82" t="s">
        <v>63</v>
      </c>
      <c r="J7" s="82" t="s">
        <v>147</v>
      </c>
      <c r="K7" s="85" t="s">
        <v>204</v>
      </c>
      <c r="L7" s="86">
        <v>3</v>
      </c>
      <c r="M7" s="87" t="s">
        <v>80</v>
      </c>
      <c r="N7" s="88" t="s">
        <v>82</v>
      </c>
      <c r="O7" s="86" t="s">
        <v>199</v>
      </c>
      <c r="P7" s="82" t="s">
        <v>919</v>
      </c>
      <c r="Q7" s="134" t="s">
        <v>2001</v>
      </c>
      <c r="R7" s="1" t="s">
        <v>23</v>
      </c>
      <c r="S7" s="1" t="s">
        <v>724</v>
      </c>
      <c r="T7" s="1" t="s">
        <v>24</v>
      </c>
      <c r="U7" s="1" t="s">
        <v>725</v>
      </c>
      <c r="V7" s="1" t="s">
        <v>920</v>
      </c>
      <c r="W7" s="1" t="s">
        <v>925</v>
      </c>
    </row>
    <row r="8" spans="1:23" ht="45" customHeight="1" x14ac:dyDescent="0.15">
      <c r="A8" s="21" t="str">
        <f t="shared" si="0"/>
        <v>002006</v>
      </c>
      <c r="B8" s="82" t="s">
        <v>61</v>
      </c>
      <c r="C8" s="83" t="s">
        <v>133</v>
      </c>
      <c r="D8" s="84" t="s">
        <v>142</v>
      </c>
      <c r="E8" s="84" t="s">
        <v>918</v>
      </c>
      <c r="F8" s="82" t="s">
        <v>189</v>
      </c>
      <c r="G8" s="83" t="s">
        <v>64</v>
      </c>
      <c r="H8" s="82">
        <v>3</v>
      </c>
      <c r="I8" s="82" t="s">
        <v>63</v>
      </c>
      <c r="J8" s="87" t="s">
        <v>147</v>
      </c>
      <c r="K8" s="85" t="s">
        <v>205</v>
      </c>
      <c r="L8" s="86">
        <v>3</v>
      </c>
      <c r="M8" s="87" t="s">
        <v>81</v>
      </c>
      <c r="N8" s="88" t="s">
        <v>83</v>
      </c>
      <c r="O8" s="86" t="s">
        <v>199</v>
      </c>
      <c r="P8" s="82" t="s">
        <v>919</v>
      </c>
      <c r="Q8" s="134" t="s">
        <v>2001</v>
      </c>
      <c r="R8" s="1" t="s">
        <v>23</v>
      </c>
      <c r="S8" s="1" t="s">
        <v>724</v>
      </c>
      <c r="T8" s="1" t="s">
        <v>24</v>
      </c>
      <c r="U8" s="1" t="s">
        <v>725</v>
      </c>
      <c r="V8" s="1" t="s">
        <v>920</v>
      </c>
      <c r="W8" s="1" t="s">
        <v>925</v>
      </c>
    </row>
    <row r="9" spans="1:23" ht="45" customHeight="1" x14ac:dyDescent="0.15">
      <c r="A9" s="21" t="str">
        <f t="shared" si="0"/>
        <v>002007</v>
      </c>
      <c r="B9" s="82" t="s">
        <v>61</v>
      </c>
      <c r="C9" s="83" t="s">
        <v>133</v>
      </c>
      <c r="D9" s="84" t="s">
        <v>926</v>
      </c>
      <c r="E9" s="84" t="s">
        <v>918</v>
      </c>
      <c r="F9" s="82" t="s">
        <v>189</v>
      </c>
      <c r="G9" s="83" t="s">
        <v>64</v>
      </c>
      <c r="H9" s="82">
        <v>3</v>
      </c>
      <c r="I9" s="82" t="s">
        <v>63</v>
      </c>
      <c r="J9" s="82" t="s">
        <v>148</v>
      </c>
      <c r="K9" s="85" t="s">
        <v>206</v>
      </c>
      <c r="L9" s="86">
        <v>3</v>
      </c>
      <c r="M9" s="87" t="s">
        <v>80</v>
      </c>
      <c r="N9" s="88" t="s">
        <v>82</v>
      </c>
      <c r="O9" s="86" t="s">
        <v>199</v>
      </c>
      <c r="P9" s="82" t="s">
        <v>919</v>
      </c>
      <c r="Q9" s="134" t="s">
        <v>2001</v>
      </c>
      <c r="R9" s="1" t="s">
        <v>23</v>
      </c>
      <c r="S9" s="1" t="s">
        <v>724</v>
      </c>
      <c r="T9" s="1" t="s">
        <v>24</v>
      </c>
      <c r="U9" s="1" t="s">
        <v>725</v>
      </c>
      <c r="V9" s="1" t="s">
        <v>920</v>
      </c>
      <c r="W9" s="1" t="s">
        <v>927</v>
      </c>
    </row>
    <row r="10" spans="1:23" ht="45" customHeight="1" x14ac:dyDescent="0.15">
      <c r="A10" s="21" t="str">
        <f t="shared" si="0"/>
        <v>002008</v>
      </c>
      <c r="B10" s="82" t="s">
        <v>61</v>
      </c>
      <c r="C10" s="83" t="s">
        <v>133</v>
      </c>
      <c r="D10" s="84" t="s">
        <v>928</v>
      </c>
      <c r="E10" s="84" t="s">
        <v>918</v>
      </c>
      <c r="F10" s="82" t="s">
        <v>189</v>
      </c>
      <c r="G10" s="83" t="s">
        <v>64</v>
      </c>
      <c r="H10" s="82">
        <v>3</v>
      </c>
      <c r="I10" s="82" t="s">
        <v>63</v>
      </c>
      <c r="J10" s="82" t="s">
        <v>148</v>
      </c>
      <c r="K10" s="85" t="s">
        <v>207</v>
      </c>
      <c r="L10" s="86">
        <v>3</v>
      </c>
      <c r="M10" s="87" t="s">
        <v>81</v>
      </c>
      <c r="N10" s="88" t="s">
        <v>83</v>
      </c>
      <c r="O10" s="86" t="s">
        <v>199</v>
      </c>
      <c r="P10" s="82" t="s">
        <v>919</v>
      </c>
      <c r="Q10" s="134" t="s">
        <v>2001</v>
      </c>
      <c r="R10" s="1" t="s">
        <v>23</v>
      </c>
      <c r="S10" s="1" t="s">
        <v>724</v>
      </c>
      <c r="T10" s="1" t="s">
        <v>24</v>
      </c>
      <c r="U10" s="1" t="s">
        <v>725</v>
      </c>
      <c r="V10" s="1" t="s">
        <v>920</v>
      </c>
      <c r="W10" s="1" t="s">
        <v>927</v>
      </c>
    </row>
    <row r="11" spans="1:23" ht="45" customHeight="1" x14ac:dyDescent="0.15">
      <c r="A11" s="21" t="str">
        <f t="shared" si="0"/>
        <v>002009</v>
      </c>
      <c r="B11" s="82" t="s">
        <v>61</v>
      </c>
      <c r="C11" s="83" t="s">
        <v>133</v>
      </c>
      <c r="D11" s="84" t="s">
        <v>143</v>
      </c>
      <c r="E11" s="84" t="s">
        <v>918</v>
      </c>
      <c r="F11" s="82" t="s">
        <v>189</v>
      </c>
      <c r="G11" s="83" t="s">
        <v>65</v>
      </c>
      <c r="H11" s="82">
        <v>3</v>
      </c>
      <c r="I11" s="82" t="s">
        <v>63</v>
      </c>
      <c r="J11" s="82" t="s">
        <v>78</v>
      </c>
      <c r="K11" s="85" t="s">
        <v>208</v>
      </c>
      <c r="L11" s="86">
        <v>3</v>
      </c>
      <c r="M11" s="87" t="s">
        <v>80</v>
      </c>
      <c r="N11" s="88" t="s">
        <v>82</v>
      </c>
      <c r="O11" s="86" t="s">
        <v>199</v>
      </c>
      <c r="P11" s="82" t="s">
        <v>919</v>
      </c>
      <c r="Q11" s="134" t="s">
        <v>2001</v>
      </c>
      <c r="R11" s="1" t="s">
        <v>23</v>
      </c>
      <c r="S11" s="1" t="s">
        <v>724</v>
      </c>
      <c r="T11" s="1" t="s">
        <v>24</v>
      </c>
      <c r="U11" s="1" t="s">
        <v>725</v>
      </c>
      <c r="V11" s="1" t="s">
        <v>920</v>
      </c>
      <c r="W11" s="1" t="s">
        <v>929</v>
      </c>
    </row>
    <row r="12" spans="1:23" ht="45" customHeight="1" x14ac:dyDescent="0.15">
      <c r="A12" s="21" t="str">
        <f t="shared" si="0"/>
        <v>002010</v>
      </c>
      <c r="B12" s="82" t="s">
        <v>61</v>
      </c>
      <c r="C12" s="83" t="s">
        <v>133</v>
      </c>
      <c r="D12" s="84" t="s">
        <v>930</v>
      </c>
      <c r="E12" s="84" t="s">
        <v>918</v>
      </c>
      <c r="F12" s="82" t="s">
        <v>189</v>
      </c>
      <c r="G12" s="83" t="s">
        <v>65</v>
      </c>
      <c r="H12" s="82">
        <v>3</v>
      </c>
      <c r="I12" s="82" t="s">
        <v>63</v>
      </c>
      <c r="J12" s="82" t="s">
        <v>78</v>
      </c>
      <c r="K12" s="85" t="s">
        <v>209</v>
      </c>
      <c r="L12" s="86">
        <v>3</v>
      </c>
      <c r="M12" s="87" t="s">
        <v>81</v>
      </c>
      <c r="N12" s="88" t="s">
        <v>83</v>
      </c>
      <c r="O12" s="86" t="s">
        <v>199</v>
      </c>
      <c r="P12" s="82" t="s">
        <v>919</v>
      </c>
      <c r="Q12" s="134" t="s">
        <v>2001</v>
      </c>
      <c r="R12" s="1" t="s">
        <v>23</v>
      </c>
      <c r="S12" s="1" t="s">
        <v>724</v>
      </c>
      <c r="T12" s="1" t="s">
        <v>24</v>
      </c>
      <c r="U12" s="1" t="s">
        <v>725</v>
      </c>
      <c r="V12" s="1" t="s">
        <v>920</v>
      </c>
      <c r="W12" s="1" t="s">
        <v>929</v>
      </c>
    </row>
    <row r="13" spans="1:23" ht="45" customHeight="1" x14ac:dyDescent="0.15">
      <c r="A13" s="21" t="str">
        <f t="shared" si="0"/>
        <v>002011</v>
      </c>
      <c r="B13" s="82" t="s">
        <v>61</v>
      </c>
      <c r="C13" s="83" t="s">
        <v>133</v>
      </c>
      <c r="D13" s="84" t="s">
        <v>129</v>
      </c>
      <c r="E13" s="84" t="s">
        <v>918</v>
      </c>
      <c r="F13" s="82" t="s">
        <v>189</v>
      </c>
      <c r="G13" s="83" t="s">
        <v>65</v>
      </c>
      <c r="H13" s="82">
        <v>3</v>
      </c>
      <c r="I13" s="82" t="s">
        <v>63</v>
      </c>
      <c r="J13" s="82" t="s">
        <v>79</v>
      </c>
      <c r="K13" s="85" t="s">
        <v>210</v>
      </c>
      <c r="L13" s="86">
        <v>3</v>
      </c>
      <c r="M13" s="87" t="s">
        <v>80</v>
      </c>
      <c r="N13" s="88" t="s">
        <v>82</v>
      </c>
      <c r="O13" s="86" t="s">
        <v>199</v>
      </c>
      <c r="P13" s="82" t="s">
        <v>919</v>
      </c>
      <c r="Q13" s="134" t="s">
        <v>2001</v>
      </c>
      <c r="R13" s="1" t="s">
        <v>23</v>
      </c>
      <c r="S13" s="1" t="s">
        <v>724</v>
      </c>
      <c r="T13" s="1" t="s">
        <v>24</v>
      </c>
      <c r="U13" s="1" t="s">
        <v>725</v>
      </c>
      <c r="V13" s="1" t="s">
        <v>920</v>
      </c>
      <c r="W13" s="1" t="s">
        <v>931</v>
      </c>
    </row>
    <row r="14" spans="1:23" ht="45" customHeight="1" x14ac:dyDescent="0.15">
      <c r="A14" s="21" t="str">
        <f t="shared" si="0"/>
        <v>002012</v>
      </c>
      <c r="B14" s="82" t="s">
        <v>61</v>
      </c>
      <c r="C14" s="83" t="s">
        <v>133</v>
      </c>
      <c r="D14" s="84" t="s">
        <v>932</v>
      </c>
      <c r="E14" s="84" t="s">
        <v>918</v>
      </c>
      <c r="F14" s="82" t="s">
        <v>189</v>
      </c>
      <c r="G14" s="83" t="s">
        <v>65</v>
      </c>
      <c r="H14" s="82">
        <v>3</v>
      </c>
      <c r="I14" s="82" t="s">
        <v>63</v>
      </c>
      <c r="J14" s="82" t="s">
        <v>79</v>
      </c>
      <c r="K14" s="85" t="s">
        <v>211</v>
      </c>
      <c r="L14" s="86">
        <v>3</v>
      </c>
      <c r="M14" s="87" t="s">
        <v>81</v>
      </c>
      <c r="N14" s="88" t="s">
        <v>83</v>
      </c>
      <c r="O14" s="86" t="s">
        <v>199</v>
      </c>
      <c r="P14" s="82" t="s">
        <v>919</v>
      </c>
      <c r="Q14" s="134" t="s">
        <v>2001</v>
      </c>
      <c r="R14" s="1" t="s">
        <v>23</v>
      </c>
      <c r="S14" s="1" t="s">
        <v>724</v>
      </c>
      <c r="T14" s="1" t="s">
        <v>24</v>
      </c>
      <c r="U14" s="1" t="s">
        <v>725</v>
      </c>
      <c r="V14" s="1" t="s">
        <v>920</v>
      </c>
      <c r="W14" s="1" t="s">
        <v>931</v>
      </c>
    </row>
    <row r="15" spans="1:23" ht="45" customHeight="1" x14ac:dyDescent="0.15">
      <c r="A15" s="21" t="str">
        <f t="shared" si="0"/>
        <v>002013</v>
      </c>
      <c r="B15" s="82" t="s">
        <v>61</v>
      </c>
      <c r="C15" s="83" t="s">
        <v>133</v>
      </c>
      <c r="D15" s="84" t="s">
        <v>933</v>
      </c>
      <c r="E15" s="84" t="s">
        <v>918</v>
      </c>
      <c r="F15" s="82" t="s">
        <v>189</v>
      </c>
      <c r="G15" s="83" t="s">
        <v>66</v>
      </c>
      <c r="H15" s="82">
        <v>3</v>
      </c>
      <c r="I15" s="82" t="s">
        <v>63</v>
      </c>
      <c r="J15" s="82" t="s">
        <v>98</v>
      </c>
      <c r="K15" s="85" t="s">
        <v>212</v>
      </c>
      <c r="L15" s="86">
        <v>3</v>
      </c>
      <c r="M15" s="87" t="s">
        <v>80</v>
      </c>
      <c r="N15" s="88" t="s">
        <v>84</v>
      </c>
      <c r="O15" s="86" t="s">
        <v>199</v>
      </c>
      <c r="P15" s="82" t="s">
        <v>919</v>
      </c>
      <c r="Q15" s="134" t="s">
        <v>2001</v>
      </c>
      <c r="R15" s="1" t="s">
        <v>23</v>
      </c>
      <c r="S15" s="1" t="s">
        <v>724</v>
      </c>
      <c r="T15" s="1" t="s">
        <v>24</v>
      </c>
      <c r="U15" s="1" t="s">
        <v>725</v>
      </c>
      <c r="V15" s="1" t="s">
        <v>920</v>
      </c>
      <c r="W15" s="1" t="s">
        <v>934</v>
      </c>
    </row>
    <row r="16" spans="1:23" ht="45" customHeight="1" x14ac:dyDescent="0.15">
      <c r="A16" s="21" t="str">
        <f t="shared" si="0"/>
        <v>002014</v>
      </c>
      <c r="B16" s="82" t="s">
        <v>61</v>
      </c>
      <c r="C16" s="83" t="s">
        <v>133</v>
      </c>
      <c r="D16" s="84" t="s">
        <v>935</v>
      </c>
      <c r="E16" s="84" t="s">
        <v>918</v>
      </c>
      <c r="F16" s="82" t="s">
        <v>189</v>
      </c>
      <c r="G16" s="83" t="s">
        <v>66</v>
      </c>
      <c r="H16" s="82">
        <v>3</v>
      </c>
      <c r="I16" s="82" t="s">
        <v>63</v>
      </c>
      <c r="J16" s="82" t="s">
        <v>98</v>
      </c>
      <c r="K16" s="85" t="s">
        <v>213</v>
      </c>
      <c r="L16" s="86">
        <v>3</v>
      </c>
      <c r="M16" s="87" t="s">
        <v>81</v>
      </c>
      <c r="N16" s="88" t="s">
        <v>82</v>
      </c>
      <c r="O16" s="86" t="s">
        <v>199</v>
      </c>
      <c r="P16" s="82" t="s">
        <v>919</v>
      </c>
      <c r="Q16" s="134" t="s">
        <v>2001</v>
      </c>
      <c r="R16" s="1" t="s">
        <v>23</v>
      </c>
      <c r="S16" s="1" t="s">
        <v>724</v>
      </c>
      <c r="T16" s="1" t="s">
        <v>24</v>
      </c>
      <c r="U16" s="1" t="s">
        <v>725</v>
      </c>
      <c r="V16" s="1" t="s">
        <v>920</v>
      </c>
      <c r="W16" s="1" t="s">
        <v>934</v>
      </c>
    </row>
    <row r="17" spans="1:23" ht="45" customHeight="1" x14ac:dyDescent="0.15">
      <c r="A17" s="21" t="str">
        <f t="shared" si="0"/>
        <v>002015</v>
      </c>
      <c r="B17" s="82" t="s">
        <v>61</v>
      </c>
      <c r="C17" s="83" t="s">
        <v>133</v>
      </c>
      <c r="D17" s="84" t="s">
        <v>130</v>
      </c>
      <c r="E17" s="84" t="s">
        <v>918</v>
      </c>
      <c r="F17" s="82" t="s">
        <v>189</v>
      </c>
      <c r="G17" s="83" t="s">
        <v>66</v>
      </c>
      <c r="H17" s="82">
        <v>3</v>
      </c>
      <c r="I17" s="82" t="s">
        <v>63</v>
      </c>
      <c r="J17" s="82" t="s">
        <v>99</v>
      </c>
      <c r="K17" s="85" t="s">
        <v>214</v>
      </c>
      <c r="L17" s="86">
        <v>3</v>
      </c>
      <c r="M17" s="87" t="s">
        <v>80</v>
      </c>
      <c r="N17" s="88" t="s">
        <v>84</v>
      </c>
      <c r="O17" s="86" t="s">
        <v>199</v>
      </c>
      <c r="P17" s="82" t="s">
        <v>919</v>
      </c>
      <c r="Q17" s="134" t="s">
        <v>2001</v>
      </c>
      <c r="R17" s="1" t="s">
        <v>23</v>
      </c>
      <c r="S17" s="1" t="s">
        <v>724</v>
      </c>
      <c r="T17" s="1" t="s">
        <v>24</v>
      </c>
      <c r="U17" s="1" t="s">
        <v>725</v>
      </c>
      <c r="V17" s="1" t="s">
        <v>920</v>
      </c>
      <c r="W17" s="1" t="s">
        <v>936</v>
      </c>
    </row>
    <row r="18" spans="1:23" ht="45" customHeight="1" x14ac:dyDescent="0.15">
      <c r="A18" s="21" t="str">
        <f t="shared" si="0"/>
        <v>002016</v>
      </c>
      <c r="B18" s="82" t="s">
        <v>61</v>
      </c>
      <c r="C18" s="83" t="s">
        <v>133</v>
      </c>
      <c r="D18" s="84" t="s">
        <v>937</v>
      </c>
      <c r="E18" s="84" t="s">
        <v>918</v>
      </c>
      <c r="F18" s="82" t="s">
        <v>189</v>
      </c>
      <c r="G18" s="83" t="s">
        <v>66</v>
      </c>
      <c r="H18" s="82">
        <v>3</v>
      </c>
      <c r="I18" s="82" t="s">
        <v>63</v>
      </c>
      <c r="J18" s="82" t="s">
        <v>99</v>
      </c>
      <c r="K18" s="85" t="s">
        <v>215</v>
      </c>
      <c r="L18" s="86">
        <v>3</v>
      </c>
      <c r="M18" s="87" t="s">
        <v>81</v>
      </c>
      <c r="N18" s="88" t="s">
        <v>82</v>
      </c>
      <c r="O18" s="86" t="s">
        <v>199</v>
      </c>
      <c r="P18" s="82" t="s">
        <v>919</v>
      </c>
      <c r="Q18" s="134" t="s">
        <v>2001</v>
      </c>
      <c r="R18" s="1" t="s">
        <v>23</v>
      </c>
      <c r="S18" s="1" t="s">
        <v>724</v>
      </c>
      <c r="T18" s="1" t="s">
        <v>24</v>
      </c>
      <c r="U18" s="1" t="s">
        <v>725</v>
      </c>
      <c r="V18" s="1" t="s">
        <v>920</v>
      </c>
      <c r="W18" s="1" t="s">
        <v>936</v>
      </c>
    </row>
    <row r="19" spans="1:23" ht="45" customHeight="1" x14ac:dyDescent="0.15">
      <c r="A19" s="21" t="str">
        <f t="shared" si="0"/>
        <v>002017</v>
      </c>
      <c r="B19" s="82" t="s">
        <v>61</v>
      </c>
      <c r="C19" s="83" t="s">
        <v>133</v>
      </c>
      <c r="D19" s="84" t="s">
        <v>136</v>
      </c>
      <c r="E19" s="84" t="s">
        <v>918</v>
      </c>
      <c r="F19" s="82" t="s">
        <v>189</v>
      </c>
      <c r="G19" s="83" t="s">
        <v>67</v>
      </c>
      <c r="H19" s="82">
        <v>3</v>
      </c>
      <c r="I19" s="82" t="s">
        <v>63</v>
      </c>
      <c r="J19" s="82" t="s">
        <v>120</v>
      </c>
      <c r="K19" s="85" t="s">
        <v>216</v>
      </c>
      <c r="L19" s="86">
        <v>5</v>
      </c>
      <c r="M19" s="87" t="s">
        <v>80</v>
      </c>
      <c r="N19" s="88" t="s">
        <v>84</v>
      </c>
      <c r="O19" s="86" t="s">
        <v>199</v>
      </c>
      <c r="P19" s="82" t="s">
        <v>919</v>
      </c>
      <c r="Q19" s="134" t="s">
        <v>2001</v>
      </c>
      <c r="R19" s="1" t="s">
        <v>23</v>
      </c>
      <c r="S19" s="1" t="s">
        <v>724</v>
      </c>
      <c r="T19" s="1" t="s">
        <v>24</v>
      </c>
      <c r="U19" s="1" t="s">
        <v>725</v>
      </c>
      <c r="V19" s="1" t="s">
        <v>920</v>
      </c>
      <c r="W19" s="1" t="s">
        <v>938</v>
      </c>
    </row>
    <row r="20" spans="1:23" ht="45" customHeight="1" x14ac:dyDescent="0.15">
      <c r="A20" s="21" t="str">
        <f t="shared" si="0"/>
        <v>002018</v>
      </c>
      <c r="B20" s="82" t="s">
        <v>61</v>
      </c>
      <c r="C20" s="83" t="s">
        <v>133</v>
      </c>
      <c r="D20" s="84" t="s">
        <v>939</v>
      </c>
      <c r="E20" s="84" t="s">
        <v>918</v>
      </c>
      <c r="F20" s="82" t="s">
        <v>189</v>
      </c>
      <c r="G20" s="83" t="s">
        <v>67</v>
      </c>
      <c r="H20" s="82">
        <v>3</v>
      </c>
      <c r="I20" s="82" t="s">
        <v>63</v>
      </c>
      <c r="J20" s="82" t="s">
        <v>120</v>
      </c>
      <c r="K20" s="85" t="s">
        <v>217</v>
      </c>
      <c r="L20" s="86">
        <v>5</v>
      </c>
      <c r="M20" s="87" t="s">
        <v>81</v>
      </c>
      <c r="N20" s="88" t="s">
        <v>82</v>
      </c>
      <c r="O20" s="86" t="s">
        <v>199</v>
      </c>
      <c r="P20" s="82" t="s">
        <v>919</v>
      </c>
      <c r="Q20" s="134" t="s">
        <v>2001</v>
      </c>
      <c r="R20" s="1" t="s">
        <v>23</v>
      </c>
      <c r="S20" s="1" t="s">
        <v>724</v>
      </c>
      <c r="T20" s="1" t="s">
        <v>24</v>
      </c>
      <c r="U20" s="1" t="s">
        <v>725</v>
      </c>
      <c r="V20" s="1" t="s">
        <v>920</v>
      </c>
      <c r="W20" s="1" t="s">
        <v>938</v>
      </c>
    </row>
    <row r="21" spans="1:23" ht="45" customHeight="1" x14ac:dyDescent="0.15">
      <c r="A21" s="21" t="str">
        <f t="shared" si="0"/>
        <v>002019</v>
      </c>
      <c r="B21" s="82" t="s">
        <v>61</v>
      </c>
      <c r="C21" s="83" t="s">
        <v>133</v>
      </c>
      <c r="D21" s="84" t="s">
        <v>940</v>
      </c>
      <c r="E21" s="84" t="s">
        <v>918</v>
      </c>
      <c r="F21" s="82" t="s">
        <v>189</v>
      </c>
      <c r="G21" s="83" t="s">
        <v>68</v>
      </c>
      <c r="H21" s="82">
        <v>3</v>
      </c>
      <c r="I21" s="82" t="s">
        <v>63</v>
      </c>
      <c r="J21" s="82" t="s">
        <v>149</v>
      </c>
      <c r="K21" s="85" t="s">
        <v>218</v>
      </c>
      <c r="L21" s="86">
        <v>5</v>
      </c>
      <c r="M21" s="87" t="s">
        <v>80</v>
      </c>
      <c r="N21" s="88" t="s">
        <v>84</v>
      </c>
      <c r="O21" s="86" t="s">
        <v>199</v>
      </c>
      <c r="P21" s="82" t="s">
        <v>919</v>
      </c>
      <c r="Q21" s="134" t="s">
        <v>2001</v>
      </c>
      <c r="R21" s="1" t="s">
        <v>23</v>
      </c>
      <c r="S21" s="1" t="s">
        <v>724</v>
      </c>
      <c r="T21" s="1" t="s">
        <v>24</v>
      </c>
      <c r="U21" s="1" t="s">
        <v>725</v>
      </c>
      <c r="V21" s="1" t="s">
        <v>920</v>
      </c>
      <c r="W21" s="1" t="s">
        <v>941</v>
      </c>
    </row>
    <row r="22" spans="1:23" ht="45" customHeight="1" x14ac:dyDescent="0.15">
      <c r="A22" s="21" t="str">
        <f t="shared" si="0"/>
        <v>002020</v>
      </c>
      <c r="B22" s="82" t="s">
        <v>61</v>
      </c>
      <c r="C22" s="83" t="s">
        <v>133</v>
      </c>
      <c r="D22" s="84" t="s">
        <v>942</v>
      </c>
      <c r="E22" s="84" t="s">
        <v>918</v>
      </c>
      <c r="F22" s="82" t="s">
        <v>189</v>
      </c>
      <c r="G22" s="83" t="s">
        <v>68</v>
      </c>
      <c r="H22" s="82">
        <v>3</v>
      </c>
      <c r="I22" s="82" t="s">
        <v>63</v>
      </c>
      <c r="J22" s="82" t="s">
        <v>149</v>
      </c>
      <c r="K22" s="85" t="s">
        <v>219</v>
      </c>
      <c r="L22" s="86">
        <v>5</v>
      </c>
      <c r="M22" s="87" t="s">
        <v>81</v>
      </c>
      <c r="N22" s="88" t="s">
        <v>82</v>
      </c>
      <c r="O22" s="86" t="s">
        <v>199</v>
      </c>
      <c r="P22" s="82" t="s">
        <v>919</v>
      </c>
      <c r="Q22" s="134" t="s">
        <v>2001</v>
      </c>
      <c r="R22" s="1" t="s">
        <v>23</v>
      </c>
      <c r="S22" s="1" t="s">
        <v>724</v>
      </c>
      <c r="T22" s="1" t="s">
        <v>24</v>
      </c>
      <c r="U22" s="1" t="s">
        <v>725</v>
      </c>
      <c r="V22" s="1" t="s">
        <v>920</v>
      </c>
      <c r="W22" s="1" t="s">
        <v>941</v>
      </c>
    </row>
    <row r="23" spans="1:23" ht="45" customHeight="1" x14ac:dyDescent="0.15">
      <c r="A23" s="21" t="str">
        <f t="shared" si="0"/>
        <v>002021</v>
      </c>
      <c r="B23" s="89" t="s">
        <v>61</v>
      </c>
      <c r="C23" s="90" t="s">
        <v>133</v>
      </c>
      <c r="D23" s="84" t="s">
        <v>943</v>
      </c>
      <c r="E23" s="84" t="s">
        <v>918</v>
      </c>
      <c r="F23" s="89" t="s">
        <v>189</v>
      </c>
      <c r="G23" s="91" t="s">
        <v>62</v>
      </c>
      <c r="H23" s="91">
        <v>3</v>
      </c>
      <c r="I23" s="89" t="s">
        <v>69</v>
      </c>
      <c r="J23" s="89" t="s">
        <v>100</v>
      </c>
      <c r="K23" s="92" t="s">
        <v>277</v>
      </c>
      <c r="L23" s="86">
        <v>1</v>
      </c>
      <c r="M23" s="87" t="s">
        <v>81</v>
      </c>
      <c r="N23" s="88" t="s">
        <v>83</v>
      </c>
      <c r="O23" s="86" t="s">
        <v>198</v>
      </c>
      <c r="P23" s="82" t="s">
        <v>919</v>
      </c>
      <c r="Q23" s="134" t="s">
        <v>2001</v>
      </c>
      <c r="R23" s="1" t="s">
        <v>23</v>
      </c>
      <c r="S23" s="1" t="s">
        <v>724</v>
      </c>
      <c r="T23" s="1" t="s">
        <v>24</v>
      </c>
      <c r="U23" s="1" t="s">
        <v>725</v>
      </c>
      <c r="V23" s="1" t="s">
        <v>920</v>
      </c>
      <c r="W23" s="1" t="s">
        <v>944</v>
      </c>
    </row>
    <row r="24" spans="1:23" ht="45" customHeight="1" x14ac:dyDescent="0.15">
      <c r="A24" s="21" t="str">
        <f t="shared" si="0"/>
        <v>002022</v>
      </c>
      <c r="B24" s="89" t="s">
        <v>61</v>
      </c>
      <c r="C24" s="91" t="s">
        <v>133</v>
      </c>
      <c r="D24" s="84" t="s">
        <v>945</v>
      </c>
      <c r="E24" s="84" t="s">
        <v>918</v>
      </c>
      <c r="F24" s="89" t="s">
        <v>189</v>
      </c>
      <c r="G24" s="91" t="s">
        <v>64</v>
      </c>
      <c r="H24" s="91">
        <v>3</v>
      </c>
      <c r="I24" s="89" t="s">
        <v>69</v>
      </c>
      <c r="J24" s="89" t="s">
        <v>147</v>
      </c>
      <c r="K24" s="92" t="s">
        <v>278</v>
      </c>
      <c r="L24" s="86">
        <v>1</v>
      </c>
      <c r="M24" s="87" t="s">
        <v>81</v>
      </c>
      <c r="N24" s="88" t="s">
        <v>83</v>
      </c>
      <c r="O24" s="86" t="s">
        <v>199</v>
      </c>
      <c r="P24" s="82" t="s">
        <v>919</v>
      </c>
      <c r="Q24" s="134" t="s">
        <v>2001</v>
      </c>
      <c r="R24" s="1" t="s">
        <v>23</v>
      </c>
      <c r="S24" s="1" t="s">
        <v>724</v>
      </c>
      <c r="T24" s="1" t="s">
        <v>24</v>
      </c>
      <c r="U24" s="1" t="s">
        <v>725</v>
      </c>
      <c r="V24" s="1" t="s">
        <v>920</v>
      </c>
      <c r="W24" s="1" t="s">
        <v>946</v>
      </c>
    </row>
    <row r="25" spans="1:23" ht="45" customHeight="1" x14ac:dyDescent="0.15">
      <c r="A25" s="21" t="str">
        <f t="shared" si="0"/>
        <v>002023</v>
      </c>
      <c r="B25" s="89" t="s">
        <v>61</v>
      </c>
      <c r="C25" s="91" t="s">
        <v>133</v>
      </c>
      <c r="D25" s="84" t="s">
        <v>947</v>
      </c>
      <c r="E25" s="84" t="s">
        <v>918</v>
      </c>
      <c r="F25" s="89" t="s">
        <v>189</v>
      </c>
      <c r="G25" s="91" t="s">
        <v>65</v>
      </c>
      <c r="H25" s="91">
        <v>3</v>
      </c>
      <c r="I25" s="89" t="s">
        <v>69</v>
      </c>
      <c r="J25" s="89" t="s">
        <v>78</v>
      </c>
      <c r="K25" s="92" t="s">
        <v>279</v>
      </c>
      <c r="L25" s="86">
        <v>1</v>
      </c>
      <c r="M25" s="87" t="s">
        <v>81</v>
      </c>
      <c r="N25" s="88" t="s">
        <v>83</v>
      </c>
      <c r="O25" s="86" t="s">
        <v>199</v>
      </c>
      <c r="P25" s="82" t="s">
        <v>919</v>
      </c>
      <c r="Q25" s="134" t="s">
        <v>2001</v>
      </c>
      <c r="R25" s="1" t="s">
        <v>23</v>
      </c>
      <c r="S25" s="1" t="s">
        <v>724</v>
      </c>
      <c r="T25" s="1" t="s">
        <v>24</v>
      </c>
      <c r="U25" s="1" t="s">
        <v>725</v>
      </c>
      <c r="V25" s="1" t="s">
        <v>920</v>
      </c>
      <c r="W25" s="1" t="s">
        <v>948</v>
      </c>
    </row>
    <row r="26" spans="1:23" ht="45" customHeight="1" x14ac:dyDescent="0.15">
      <c r="A26" s="21" t="str">
        <f t="shared" si="0"/>
        <v>002024</v>
      </c>
      <c r="B26" s="89" t="s">
        <v>61</v>
      </c>
      <c r="C26" s="91" t="s">
        <v>133</v>
      </c>
      <c r="D26" s="84" t="s">
        <v>949</v>
      </c>
      <c r="E26" s="84" t="s">
        <v>918</v>
      </c>
      <c r="F26" s="89" t="s">
        <v>189</v>
      </c>
      <c r="G26" s="91" t="s">
        <v>66</v>
      </c>
      <c r="H26" s="91">
        <v>3</v>
      </c>
      <c r="I26" s="89" t="s">
        <v>69</v>
      </c>
      <c r="J26" s="89" t="s">
        <v>98</v>
      </c>
      <c r="K26" s="92" t="s">
        <v>280</v>
      </c>
      <c r="L26" s="86">
        <v>1</v>
      </c>
      <c r="M26" s="87" t="s">
        <v>81</v>
      </c>
      <c r="N26" s="88" t="s">
        <v>82</v>
      </c>
      <c r="O26" s="86" t="s">
        <v>199</v>
      </c>
      <c r="P26" s="82" t="s">
        <v>919</v>
      </c>
      <c r="Q26" s="134" t="s">
        <v>2001</v>
      </c>
      <c r="R26" s="1" t="s">
        <v>23</v>
      </c>
      <c r="S26" s="1" t="s">
        <v>724</v>
      </c>
      <c r="T26" s="1" t="s">
        <v>24</v>
      </c>
      <c r="U26" s="1" t="s">
        <v>725</v>
      </c>
      <c r="V26" s="1" t="s">
        <v>920</v>
      </c>
      <c r="W26" s="1" t="s">
        <v>950</v>
      </c>
    </row>
    <row r="27" spans="1:23" ht="45" customHeight="1" x14ac:dyDescent="0.15">
      <c r="A27" s="21" t="str">
        <f t="shared" si="0"/>
        <v>002025</v>
      </c>
      <c r="B27" s="89" t="s">
        <v>61</v>
      </c>
      <c r="C27" s="91" t="s">
        <v>133</v>
      </c>
      <c r="D27" s="84" t="s">
        <v>951</v>
      </c>
      <c r="E27" s="84" t="s">
        <v>918</v>
      </c>
      <c r="F27" s="89" t="s">
        <v>189</v>
      </c>
      <c r="G27" s="91" t="s">
        <v>67</v>
      </c>
      <c r="H27" s="91">
        <v>3</v>
      </c>
      <c r="I27" s="89" t="s">
        <v>69</v>
      </c>
      <c r="J27" s="89" t="s">
        <v>120</v>
      </c>
      <c r="K27" s="92" t="s">
        <v>281</v>
      </c>
      <c r="L27" s="86">
        <v>1</v>
      </c>
      <c r="M27" s="87" t="s">
        <v>81</v>
      </c>
      <c r="N27" s="88" t="s">
        <v>82</v>
      </c>
      <c r="O27" s="86" t="s">
        <v>199</v>
      </c>
      <c r="P27" s="82" t="s">
        <v>919</v>
      </c>
      <c r="Q27" s="134" t="s">
        <v>2001</v>
      </c>
      <c r="R27" s="1" t="s">
        <v>23</v>
      </c>
      <c r="S27" s="1" t="s">
        <v>724</v>
      </c>
      <c r="T27" s="1" t="s">
        <v>24</v>
      </c>
      <c r="U27" s="1" t="s">
        <v>725</v>
      </c>
      <c r="V27" s="1" t="s">
        <v>920</v>
      </c>
      <c r="W27" s="1" t="s">
        <v>952</v>
      </c>
    </row>
    <row r="28" spans="1:23" ht="45" customHeight="1" x14ac:dyDescent="0.15">
      <c r="A28" s="21" t="str">
        <f t="shared" si="0"/>
        <v>002026</v>
      </c>
      <c r="B28" s="89" t="s">
        <v>61</v>
      </c>
      <c r="C28" s="91" t="s">
        <v>133</v>
      </c>
      <c r="D28" s="84" t="s">
        <v>139</v>
      </c>
      <c r="E28" s="84" t="s">
        <v>918</v>
      </c>
      <c r="F28" s="89" t="s">
        <v>189</v>
      </c>
      <c r="G28" s="91" t="s">
        <v>68</v>
      </c>
      <c r="H28" s="91">
        <v>3</v>
      </c>
      <c r="I28" s="89" t="s">
        <v>69</v>
      </c>
      <c r="J28" s="93" t="s">
        <v>149</v>
      </c>
      <c r="K28" s="92" t="s">
        <v>282</v>
      </c>
      <c r="L28" s="86">
        <v>1</v>
      </c>
      <c r="M28" s="87" t="s">
        <v>81</v>
      </c>
      <c r="N28" s="88" t="s">
        <v>82</v>
      </c>
      <c r="O28" s="86" t="s">
        <v>199</v>
      </c>
      <c r="P28" s="82" t="s">
        <v>919</v>
      </c>
      <c r="Q28" s="134" t="s">
        <v>2001</v>
      </c>
      <c r="R28" s="1" t="s">
        <v>23</v>
      </c>
      <c r="S28" s="1" t="s">
        <v>724</v>
      </c>
      <c r="T28" s="1" t="s">
        <v>24</v>
      </c>
      <c r="U28" s="1" t="s">
        <v>725</v>
      </c>
      <c r="V28" s="1" t="s">
        <v>920</v>
      </c>
      <c r="W28" s="1" t="s">
        <v>953</v>
      </c>
    </row>
    <row r="29" spans="1:23" ht="45" customHeight="1" x14ac:dyDescent="0.15">
      <c r="A29" s="21" t="str">
        <f t="shared" si="0"/>
        <v>002027</v>
      </c>
      <c r="B29" s="82" t="s">
        <v>61</v>
      </c>
      <c r="C29" s="83" t="s">
        <v>133</v>
      </c>
      <c r="D29" s="84" t="s">
        <v>706</v>
      </c>
      <c r="E29" s="84" t="s">
        <v>918</v>
      </c>
      <c r="F29" s="82" t="s">
        <v>954</v>
      </c>
      <c r="G29" s="83" t="s">
        <v>65</v>
      </c>
      <c r="H29" s="83">
        <v>3</v>
      </c>
      <c r="I29" s="82" t="s">
        <v>71</v>
      </c>
      <c r="J29" s="82" t="s">
        <v>78</v>
      </c>
      <c r="K29" s="94" t="s">
        <v>307</v>
      </c>
      <c r="L29" s="86">
        <v>4</v>
      </c>
      <c r="M29" s="87" t="s">
        <v>81</v>
      </c>
      <c r="N29" s="88" t="s">
        <v>83</v>
      </c>
      <c r="O29" s="86" t="s">
        <v>955</v>
      </c>
      <c r="P29" s="82" t="s">
        <v>956</v>
      </c>
      <c r="Q29" s="134" t="s">
        <v>2001</v>
      </c>
      <c r="R29" s="1" t="s">
        <v>23</v>
      </c>
      <c r="S29" s="1" t="s">
        <v>724</v>
      </c>
      <c r="T29" s="1" t="s">
        <v>24</v>
      </c>
      <c r="U29" s="1" t="s">
        <v>725</v>
      </c>
      <c r="V29" s="1" t="s">
        <v>920</v>
      </c>
      <c r="W29" s="1" t="s">
        <v>957</v>
      </c>
    </row>
    <row r="30" spans="1:23" ht="45" customHeight="1" x14ac:dyDescent="0.15">
      <c r="A30" s="21" t="str">
        <f t="shared" si="0"/>
        <v>002028</v>
      </c>
      <c r="B30" s="82" t="s">
        <v>61</v>
      </c>
      <c r="C30" s="83" t="s">
        <v>133</v>
      </c>
      <c r="D30" s="84" t="s">
        <v>958</v>
      </c>
      <c r="E30" s="84" t="s">
        <v>918</v>
      </c>
      <c r="F30" s="82" t="s">
        <v>954</v>
      </c>
      <c r="G30" s="83" t="s">
        <v>66</v>
      </c>
      <c r="H30" s="83">
        <v>3</v>
      </c>
      <c r="I30" s="82" t="s">
        <v>71</v>
      </c>
      <c r="J30" s="82" t="s">
        <v>98</v>
      </c>
      <c r="K30" s="94" t="s">
        <v>308</v>
      </c>
      <c r="L30" s="86">
        <v>5</v>
      </c>
      <c r="M30" s="87" t="s">
        <v>81</v>
      </c>
      <c r="N30" s="88" t="s">
        <v>82</v>
      </c>
      <c r="O30" s="86" t="s">
        <v>955</v>
      </c>
      <c r="P30" s="82" t="s">
        <v>959</v>
      </c>
      <c r="Q30" s="134" t="s">
        <v>2001</v>
      </c>
      <c r="R30" s="1" t="s">
        <v>23</v>
      </c>
      <c r="S30" s="1" t="s">
        <v>724</v>
      </c>
      <c r="T30" s="1" t="s">
        <v>24</v>
      </c>
      <c r="U30" s="1" t="s">
        <v>725</v>
      </c>
      <c r="V30" s="1" t="s">
        <v>920</v>
      </c>
      <c r="W30" s="1" t="s">
        <v>960</v>
      </c>
    </row>
    <row r="31" spans="1:23" ht="45" customHeight="1" x14ac:dyDescent="0.15">
      <c r="A31" s="21" t="str">
        <f t="shared" si="0"/>
        <v>002029</v>
      </c>
      <c r="B31" s="82" t="s">
        <v>61</v>
      </c>
      <c r="C31" s="83" t="s">
        <v>133</v>
      </c>
      <c r="D31" s="84" t="s">
        <v>961</v>
      </c>
      <c r="E31" s="84" t="s">
        <v>918</v>
      </c>
      <c r="F31" s="82" t="s">
        <v>954</v>
      </c>
      <c r="G31" s="83" t="s">
        <v>67</v>
      </c>
      <c r="H31" s="83">
        <v>3</v>
      </c>
      <c r="I31" s="82" t="s">
        <v>71</v>
      </c>
      <c r="J31" s="82" t="s">
        <v>120</v>
      </c>
      <c r="K31" s="94" t="s">
        <v>309</v>
      </c>
      <c r="L31" s="86">
        <v>3</v>
      </c>
      <c r="M31" s="87" t="s">
        <v>81</v>
      </c>
      <c r="N31" s="88" t="s">
        <v>82</v>
      </c>
      <c r="O31" s="86" t="s">
        <v>955</v>
      </c>
      <c r="P31" s="82" t="s">
        <v>956</v>
      </c>
      <c r="Q31" s="134" t="s">
        <v>2001</v>
      </c>
      <c r="R31" s="1" t="s">
        <v>23</v>
      </c>
      <c r="S31" s="1" t="s">
        <v>724</v>
      </c>
      <c r="T31" s="1" t="s">
        <v>24</v>
      </c>
      <c r="U31" s="1" t="s">
        <v>725</v>
      </c>
      <c r="V31" s="1" t="s">
        <v>920</v>
      </c>
      <c r="W31" s="1" t="s">
        <v>962</v>
      </c>
    </row>
    <row r="32" spans="1:23" ht="45" customHeight="1" x14ac:dyDescent="0.15">
      <c r="A32" s="21" t="str">
        <f t="shared" si="0"/>
        <v>002030</v>
      </c>
      <c r="B32" s="82" t="s">
        <v>61</v>
      </c>
      <c r="C32" s="83" t="s">
        <v>133</v>
      </c>
      <c r="D32" s="84" t="s">
        <v>963</v>
      </c>
      <c r="E32" s="84" t="s">
        <v>918</v>
      </c>
      <c r="F32" s="82" t="s">
        <v>954</v>
      </c>
      <c r="G32" s="83" t="s">
        <v>67</v>
      </c>
      <c r="H32" s="83">
        <v>3</v>
      </c>
      <c r="I32" s="82" t="s">
        <v>71</v>
      </c>
      <c r="J32" s="82" t="s">
        <v>121</v>
      </c>
      <c r="K32" s="94" t="s">
        <v>310</v>
      </c>
      <c r="L32" s="86">
        <v>3</v>
      </c>
      <c r="M32" s="87" t="s">
        <v>81</v>
      </c>
      <c r="N32" s="88" t="s">
        <v>82</v>
      </c>
      <c r="O32" s="86" t="s">
        <v>955</v>
      </c>
      <c r="P32" s="82" t="s">
        <v>956</v>
      </c>
      <c r="Q32" s="134" t="s">
        <v>2001</v>
      </c>
      <c r="R32" s="1" t="s">
        <v>23</v>
      </c>
      <c r="S32" s="1" t="s">
        <v>724</v>
      </c>
      <c r="T32" s="1" t="s">
        <v>24</v>
      </c>
      <c r="U32" s="1" t="s">
        <v>725</v>
      </c>
      <c r="V32" s="1" t="s">
        <v>920</v>
      </c>
      <c r="W32" s="1" t="s">
        <v>964</v>
      </c>
    </row>
    <row r="33" spans="1:23" ht="45" customHeight="1" x14ac:dyDescent="0.15">
      <c r="A33" s="21" t="str">
        <f t="shared" si="0"/>
        <v>002031</v>
      </c>
      <c r="B33" s="82" t="s">
        <v>61</v>
      </c>
      <c r="C33" s="83" t="s">
        <v>133</v>
      </c>
      <c r="D33" s="84" t="s">
        <v>965</v>
      </c>
      <c r="E33" s="84" t="s">
        <v>918</v>
      </c>
      <c r="F33" s="82" t="s">
        <v>954</v>
      </c>
      <c r="G33" s="83" t="s">
        <v>68</v>
      </c>
      <c r="H33" s="83">
        <v>3</v>
      </c>
      <c r="I33" s="82" t="s">
        <v>71</v>
      </c>
      <c r="J33" s="82" t="s">
        <v>149</v>
      </c>
      <c r="K33" s="94" t="s">
        <v>966</v>
      </c>
      <c r="L33" s="86">
        <v>3</v>
      </c>
      <c r="M33" s="87" t="s">
        <v>81</v>
      </c>
      <c r="N33" s="88" t="s">
        <v>82</v>
      </c>
      <c r="O33" s="86" t="s">
        <v>955</v>
      </c>
      <c r="P33" s="82" t="s">
        <v>956</v>
      </c>
      <c r="Q33" s="134" t="s">
        <v>2121</v>
      </c>
      <c r="R33" s="1" t="s">
        <v>23</v>
      </c>
      <c r="S33" s="1" t="s">
        <v>724</v>
      </c>
      <c r="T33" s="1" t="s">
        <v>24</v>
      </c>
      <c r="U33" s="1" t="s">
        <v>725</v>
      </c>
      <c r="V33" s="1" t="s">
        <v>920</v>
      </c>
      <c r="W33" s="1" t="s">
        <v>967</v>
      </c>
    </row>
    <row r="34" spans="1:23" ht="45" customHeight="1" x14ac:dyDescent="0.15">
      <c r="A34" s="21" t="str">
        <f t="shared" si="0"/>
        <v>002032</v>
      </c>
      <c r="B34" s="82" t="s">
        <v>61</v>
      </c>
      <c r="C34" s="83" t="s">
        <v>133</v>
      </c>
      <c r="D34" s="84" t="s">
        <v>968</v>
      </c>
      <c r="E34" s="84" t="s">
        <v>918</v>
      </c>
      <c r="F34" s="82" t="s">
        <v>954</v>
      </c>
      <c r="G34" s="83" t="s">
        <v>68</v>
      </c>
      <c r="H34" s="83">
        <v>3</v>
      </c>
      <c r="I34" s="82" t="s">
        <v>71</v>
      </c>
      <c r="J34" s="87" t="s">
        <v>167</v>
      </c>
      <c r="K34" s="94" t="s">
        <v>888</v>
      </c>
      <c r="L34" s="86">
        <v>4</v>
      </c>
      <c r="M34" s="87" t="s">
        <v>81</v>
      </c>
      <c r="N34" s="88" t="s">
        <v>82</v>
      </c>
      <c r="O34" s="86" t="s">
        <v>955</v>
      </c>
      <c r="P34" s="82" t="s">
        <v>956</v>
      </c>
      <c r="Q34" s="134" t="s">
        <v>2122</v>
      </c>
      <c r="R34" s="1" t="s">
        <v>23</v>
      </c>
      <c r="S34" s="1" t="s">
        <v>724</v>
      </c>
      <c r="T34" s="1" t="s">
        <v>24</v>
      </c>
      <c r="U34" s="1" t="s">
        <v>725</v>
      </c>
      <c r="V34" s="1" t="s">
        <v>920</v>
      </c>
      <c r="W34" s="1" t="s">
        <v>969</v>
      </c>
    </row>
    <row r="35" spans="1:23" ht="45" customHeight="1" x14ac:dyDescent="0.15">
      <c r="A35" s="21" t="str">
        <f t="shared" si="0"/>
        <v>002033</v>
      </c>
      <c r="B35" s="82" t="s">
        <v>61</v>
      </c>
      <c r="C35" s="83" t="s">
        <v>133</v>
      </c>
      <c r="D35" s="84" t="s">
        <v>970</v>
      </c>
      <c r="E35" s="84" t="s">
        <v>918</v>
      </c>
      <c r="F35" s="82" t="s">
        <v>189</v>
      </c>
      <c r="G35" s="83" t="s">
        <v>168</v>
      </c>
      <c r="H35" s="83">
        <v>3</v>
      </c>
      <c r="I35" s="82" t="s">
        <v>73</v>
      </c>
      <c r="J35" s="82" t="s">
        <v>78</v>
      </c>
      <c r="K35" s="94" t="s">
        <v>331</v>
      </c>
      <c r="L35" s="86">
        <v>2</v>
      </c>
      <c r="M35" s="87" t="s">
        <v>81</v>
      </c>
      <c r="N35" s="88" t="s">
        <v>82</v>
      </c>
      <c r="O35" s="86" t="s">
        <v>199</v>
      </c>
      <c r="P35" s="82" t="s">
        <v>919</v>
      </c>
      <c r="Q35" s="134" t="s">
        <v>2001</v>
      </c>
      <c r="R35" s="1" t="s">
        <v>23</v>
      </c>
      <c r="S35" s="1" t="s">
        <v>724</v>
      </c>
      <c r="T35" s="1" t="s">
        <v>24</v>
      </c>
      <c r="U35" s="1" t="s">
        <v>725</v>
      </c>
      <c r="V35" s="1" t="s">
        <v>920</v>
      </c>
      <c r="W35" s="1" t="s">
        <v>971</v>
      </c>
    </row>
    <row r="36" spans="1:23" ht="45" customHeight="1" x14ac:dyDescent="0.15">
      <c r="A36" s="21" t="str">
        <f t="shared" si="0"/>
        <v>002034</v>
      </c>
      <c r="B36" s="82" t="s">
        <v>61</v>
      </c>
      <c r="C36" s="83" t="s">
        <v>133</v>
      </c>
      <c r="D36" s="84" t="s">
        <v>972</v>
      </c>
      <c r="E36" s="84" t="s">
        <v>918</v>
      </c>
      <c r="F36" s="82" t="s">
        <v>973</v>
      </c>
      <c r="G36" s="83" t="s">
        <v>72</v>
      </c>
      <c r="H36" s="83">
        <v>31</v>
      </c>
      <c r="I36" s="82" t="s">
        <v>73</v>
      </c>
      <c r="J36" s="82">
        <v>431</v>
      </c>
      <c r="K36" s="94" t="s">
        <v>974</v>
      </c>
      <c r="L36" s="86">
        <v>2</v>
      </c>
      <c r="M36" s="87" t="s">
        <v>81</v>
      </c>
      <c r="N36" s="88" t="s">
        <v>84</v>
      </c>
      <c r="O36" s="86" t="s">
        <v>85</v>
      </c>
      <c r="P36" s="82" t="s">
        <v>201</v>
      </c>
      <c r="Q36" s="134" t="s">
        <v>2001</v>
      </c>
      <c r="R36" s="1" t="s">
        <v>23</v>
      </c>
      <c r="S36" s="1" t="s">
        <v>724</v>
      </c>
      <c r="T36" s="1" t="s">
        <v>24</v>
      </c>
      <c r="U36" s="1" t="s">
        <v>725</v>
      </c>
      <c r="V36" s="1" t="s">
        <v>920</v>
      </c>
      <c r="W36" s="1" t="s">
        <v>975</v>
      </c>
    </row>
    <row r="37" spans="1:23" ht="45" customHeight="1" x14ac:dyDescent="0.15">
      <c r="A37" s="21" t="str">
        <f t="shared" si="0"/>
        <v>002035</v>
      </c>
      <c r="B37" s="82" t="s">
        <v>61</v>
      </c>
      <c r="C37" s="83" t="s">
        <v>133</v>
      </c>
      <c r="D37" s="84" t="s">
        <v>709</v>
      </c>
      <c r="E37" s="84" t="s">
        <v>918</v>
      </c>
      <c r="F37" s="82" t="s">
        <v>954</v>
      </c>
      <c r="G37" s="83" t="s">
        <v>62</v>
      </c>
      <c r="H37" s="83">
        <v>3</v>
      </c>
      <c r="I37" s="82" t="s">
        <v>74</v>
      </c>
      <c r="J37" s="82" t="s">
        <v>100</v>
      </c>
      <c r="K37" s="95" t="s">
        <v>333</v>
      </c>
      <c r="L37" s="86">
        <v>1</v>
      </c>
      <c r="M37" s="87" t="s">
        <v>81</v>
      </c>
      <c r="N37" s="88" t="s">
        <v>83</v>
      </c>
      <c r="O37" s="86" t="s">
        <v>955</v>
      </c>
      <c r="P37" s="82" t="s">
        <v>956</v>
      </c>
      <c r="Q37" s="134" t="s">
        <v>2123</v>
      </c>
      <c r="R37" s="1" t="s">
        <v>23</v>
      </c>
      <c r="S37" s="1" t="s">
        <v>724</v>
      </c>
      <c r="T37" s="1" t="s">
        <v>24</v>
      </c>
      <c r="U37" s="1" t="s">
        <v>725</v>
      </c>
      <c r="V37" s="1" t="s">
        <v>920</v>
      </c>
      <c r="W37" s="1" t="s">
        <v>976</v>
      </c>
    </row>
    <row r="38" spans="1:23" ht="45" customHeight="1" x14ac:dyDescent="0.15">
      <c r="A38" s="21" t="str">
        <f t="shared" si="0"/>
        <v>002036</v>
      </c>
      <c r="B38" s="82" t="s">
        <v>61</v>
      </c>
      <c r="C38" s="83" t="s">
        <v>133</v>
      </c>
      <c r="D38" s="84" t="s">
        <v>977</v>
      </c>
      <c r="E38" s="84" t="s">
        <v>918</v>
      </c>
      <c r="F38" s="82" t="s">
        <v>954</v>
      </c>
      <c r="G38" s="83" t="s">
        <v>62</v>
      </c>
      <c r="H38" s="83">
        <v>3</v>
      </c>
      <c r="I38" s="82" t="s">
        <v>74</v>
      </c>
      <c r="J38" s="82" t="s">
        <v>101</v>
      </c>
      <c r="K38" s="95" t="s">
        <v>334</v>
      </c>
      <c r="L38" s="86">
        <v>2</v>
      </c>
      <c r="M38" s="87" t="s">
        <v>80</v>
      </c>
      <c r="N38" s="88" t="s">
        <v>82</v>
      </c>
      <c r="O38" s="86" t="s">
        <v>955</v>
      </c>
      <c r="P38" s="82" t="s">
        <v>956</v>
      </c>
      <c r="Q38" s="134" t="s">
        <v>2124</v>
      </c>
      <c r="R38" s="1" t="s">
        <v>23</v>
      </c>
      <c r="S38" s="1" t="s">
        <v>724</v>
      </c>
      <c r="T38" s="1" t="s">
        <v>24</v>
      </c>
      <c r="U38" s="1" t="s">
        <v>725</v>
      </c>
      <c r="V38" s="1" t="s">
        <v>920</v>
      </c>
      <c r="W38" s="1" t="s">
        <v>978</v>
      </c>
    </row>
    <row r="39" spans="1:23" ht="45" customHeight="1" x14ac:dyDescent="0.15">
      <c r="A39" s="21" t="str">
        <f t="shared" si="0"/>
        <v>002037</v>
      </c>
      <c r="B39" s="82" t="s">
        <v>61</v>
      </c>
      <c r="C39" s="83" t="s">
        <v>133</v>
      </c>
      <c r="D39" s="84" t="s">
        <v>979</v>
      </c>
      <c r="E39" s="84" t="s">
        <v>918</v>
      </c>
      <c r="F39" s="82" t="s">
        <v>954</v>
      </c>
      <c r="G39" s="83" t="s">
        <v>62</v>
      </c>
      <c r="H39" s="83">
        <v>3</v>
      </c>
      <c r="I39" s="82" t="s">
        <v>74</v>
      </c>
      <c r="J39" s="82" t="s">
        <v>101</v>
      </c>
      <c r="K39" s="95" t="s">
        <v>335</v>
      </c>
      <c r="L39" s="86">
        <v>2</v>
      </c>
      <c r="M39" s="87" t="s">
        <v>81</v>
      </c>
      <c r="N39" s="88" t="s">
        <v>83</v>
      </c>
      <c r="O39" s="86" t="s">
        <v>955</v>
      </c>
      <c r="P39" s="82" t="s">
        <v>956</v>
      </c>
      <c r="Q39" s="134" t="s">
        <v>2124</v>
      </c>
      <c r="R39" s="1" t="s">
        <v>23</v>
      </c>
      <c r="S39" s="1" t="s">
        <v>724</v>
      </c>
      <c r="T39" s="1" t="s">
        <v>24</v>
      </c>
      <c r="U39" s="1" t="s">
        <v>725</v>
      </c>
      <c r="V39" s="1" t="s">
        <v>920</v>
      </c>
      <c r="W39" s="1" t="s">
        <v>978</v>
      </c>
    </row>
    <row r="40" spans="1:23" ht="45" customHeight="1" x14ac:dyDescent="0.15">
      <c r="A40" s="21" t="str">
        <f t="shared" si="0"/>
        <v>002038</v>
      </c>
      <c r="B40" s="82" t="s">
        <v>61</v>
      </c>
      <c r="C40" s="83" t="s">
        <v>133</v>
      </c>
      <c r="D40" s="84" t="s">
        <v>138</v>
      </c>
      <c r="E40" s="84" t="s">
        <v>918</v>
      </c>
      <c r="F40" s="82" t="s">
        <v>954</v>
      </c>
      <c r="G40" s="83" t="s">
        <v>64</v>
      </c>
      <c r="H40" s="83">
        <v>3</v>
      </c>
      <c r="I40" s="82" t="s">
        <v>74</v>
      </c>
      <c r="J40" s="82" t="s">
        <v>147</v>
      </c>
      <c r="K40" s="95" t="s">
        <v>336</v>
      </c>
      <c r="L40" s="86">
        <v>3</v>
      </c>
      <c r="M40" s="87" t="s">
        <v>80</v>
      </c>
      <c r="N40" s="88" t="s">
        <v>82</v>
      </c>
      <c r="O40" s="86" t="s">
        <v>955</v>
      </c>
      <c r="P40" s="82" t="s">
        <v>956</v>
      </c>
      <c r="Q40" s="134" t="s">
        <v>2001</v>
      </c>
      <c r="R40" s="1" t="s">
        <v>23</v>
      </c>
      <c r="S40" s="1" t="s">
        <v>724</v>
      </c>
      <c r="T40" s="1" t="s">
        <v>24</v>
      </c>
      <c r="U40" s="1" t="s">
        <v>725</v>
      </c>
      <c r="V40" s="1" t="s">
        <v>920</v>
      </c>
      <c r="W40" s="1" t="s">
        <v>980</v>
      </c>
    </row>
    <row r="41" spans="1:23" ht="45" customHeight="1" x14ac:dyDescent="0.15">
      <c r="A41" s="21" t="str">
        <f t="shared" si="0"/>
        <v>002039</v>
      </c>
      <c r="B41" s="82" t="s">
        <v>61</v>
      </c>
      <c r="C41" s="83" t="s">
        <v>133</v>
      </c>
      <c r="D41" s="84" t="s">
        <v>981</v>
      </c>
      <c r="E41" s="84" t="s">
        <v>918</v>
      </c>
      <c r="F41" s="82" t="s">
        <v>954</v>
      </c>
      <c r="G41" s="83" t="s">
        <v>64</v>
      </c>
      <c r="H41" s="83">
        <v>3</v>
      </c>
      <c r="I41" s="82" t="s">
        <v>74</v>
      </c>
      <c r="J41" s="87" t="s">
        <v>147</v>
      </c>
      <c r="K41" s="95" t="s">
        <v>337</v>
      </c>
      <c r="L41" s="86">
        <v>3</v>
      </c>
      <c r="M41" s="87" t="s">
        <v>81</v>
      </c>
      <c r="N41" s="88" t="s">
        <v>83</v>
      </c>
      <c r="O41" s="86" t="s">
        <v>955</v>
      </c>
      <c r="P41" s="82" t="s">
        <v>956</v>
      </c>
      <c r="Q41" s="134" t="s">
        <v>2001</v>
      </c>
      <c r="R41" s="1" t="s">
        <v>23</v>
      </c>
      <c r="S41" s="1" t="s">
        <v>724</v>
      </c>
      <c r="T41" s="1" t="s">
        <v>24</v>
      </c>
      <c r="U41" s="1" t="s">
        <v>725</v>
      </c>
      <c r="V41" s="1" t="s">
        <v>920</v>
      </c>
      <c r="W41" s="1" t="s">
        <v>980</v>
      </c>
    </row>
    <row r="42" spans="1:23" ht="45" customHeight="1" x14ac:dyDescent="0.15">
      <c r="A42" s="21" t="str">
        <f t="shared" si="0"/>
        <v>002040</v>
      </c>
      <c r="B42" s="82" t="s">
        <v>61</v>
      </c>
      <c r="C42" s="83" t="s">
        <v>133</v>
      </c>
      <c r="D42" s="84" t="s">
        <v>982</v>
      </c>
      <c r="E42" s="84" t="s">
        <v>918</v>
      </c>
      <c r="F42" s="82" t="s">
        <v>954</v>
      </c>
      <c r="G42" s="83" t="s">
        <v>64</v>
      </c>
      <c r="H42" s="83">
        <v>3</v>
      </c>
      <c r="I42" s="82" t="s">
        <v>74</v>
      </c>
      <c r="J42" s="82" t="s">
        <v>148</v>
      </c>
      <c r="K42" s="95" t="s">
        <v>338</v>
      </c>
      <c r="L42" s="86">
        <v>2</v>
      </c>
      <c r="M42" s="87" t="s">
        <v>80</v>
      </c>
      <c r="N42" s="88" t="s">
        <v>82</v>
      </c>
      <c r="O42" s="86" t="s">
        <v>955</v>
      </c>
      <c r="P42" s="82" t="s">
        <v>956</v>
      </c>
      <c r="Q42" s="134" t="s">
        <v>2001</v>
      </c>
      <c r="R42" s="1" t="s">
        <v>23</v>
      </c>
      <c r="S42" s="1" t="s">
        <v>724</v>
      </c>
      <c r="T42" s="1" t="s">
        <v>24</v>
      </c>
      <c r="U42" s="1" t="s">
        <v>725</v>
      </c>
      <c r="V42" s="1" t="s">
        <v>920</v>
      </c>
      <c r="W42" s="1" t="s">
        <v>983</v>
      </c>
    </row>
    <row r="43" spans="1:23" ht="45" customHeight="1" x14ac:dyDescent="0.15">
      <c r="A43" s="21" t="str">
        <f t="shared" si="0"/>
        <v>002041</v>
      </c>
      <c r="B43" s="82" t="s">
        <v>61</v>
      </c>
      <c r="C43" s="83" t="s">
        <v>133</v>
      </c>
      <c r="D43" s="84" t="s">
        <v>984</v>
      </c>
      <c r="E43" s="84" t="s">
        <v>918</v>
      </c>
      <c r="F43" s="82" t="s">
        <v>954</v>
      </c>
      <c r="G43" s="83" t="s">
        <v>64</v>
      </c>
      <c r="H43" s="83">
        <v>3</v>
      </c>
      <c r="I43" s="82" t="s">
        <v>74</v>
      </c>
      <c r="J43" s="82" t="s">
        <v>148</v>
      </c>
      <c r="K43" s="95" t="s">
        <v>339</v>
      </c>
      <c r="L43" s="86">
        <v>2</v>
      </c>
      <c r="M43" s="87" t="s">
        <v>81</v>
      </c>
      <c r="N43" s="88" t="s">
        <v>83</v>
      </c>
      <c r="O43" s="86" t="s">
        <v>955</v>
      </c>
      <c r="P43" s="82" t="s">
        <v>956</v>
      </c>
      <c r="Q43" s="134" t="s">
        <v>2001</v>
      </c>
      <c r="R43" s="1" t="s">
        <v>23</v>
      </c>
      <c r="S43" s="1" t="s">
        <v>724</v>
      </c>
      <c r="T43" s="1" t="s">
        <v>24</v>
      </c>
      <c r="U43" s="1" t="s">
        <v>725</v>
      </c>
      <c r="V43" s="1" t="s">
        <v>920</v>
      </c>
      <c r="W43" s="1" t="s">
        <v>983</v>
      </c>
    </row>
    <row r="44" spans="1:23" ht="45" customHeight="1" x14ac:dyDescent="0.15">
      <c r="A44" s="21" t="str">
        <f t="shared" si="0"/>
        <v>002042</v>
      </c>
      <c r="B44" s="82" t="s">
        <v>61</v>
      </c>
      <c r="C44" s="83" t="s">
        <v>133</v>
      </c>
      <c r="D44" s="84" t="s">
        <v>985</v>
      </c>
      <c r="E44" s="84" t="s">
        <v>918</v>
      </c>
      <c r="F44" s="82" t="s">
        <v>954</v>
      </c>
      <c r="G44" s="83" t="s">
        <v>65</v>
      </c>
      <c r="H44" s="83">
        <v>3</v>
      </c>
      <c r="I44" s="82" t="s">
        <v>74</v>
      </c>
      <c r="J44" s="82" t="s">
        <v>78</v>
      </c>
      <c r="K44" s="95" t="s">
        <v>340</v>
      </c>
      <c r="L44" s="86">
        <v>4</v>
      </c>
      <c r="M44" s="87" t="s">
        <v>80</v>
      </c>
      <c r="N44" s="88" t="s">
        <v>82</v>
      </c>
      <c r="O44" s="86" t="s">
        <v>955</v>
      </c>
      <c r="P44" s="82" t="s">
        <v>956</v>
      </c>
      <c r="Q44" s="134" t="s">
        <v>2001</v>
      </c>
      <c r="R44" s="1" t="s">
        <v>23</v>
      </c>
      <c r="S44" s="1" t="s">
        <v>724</v>
      </c>
      <c r="T44" s="1" t="s">
        <v>24</v>
      </c>
      <c r="U44" s="1" t="s">
        <v>725</v>
      </c>
      <c r="V44" s="1" t="s">
        <v>920</v>
      </c>
      <c r="W44" s="1" t="s">
        <v>986</v>
      </c>
    </row>
    <row r="45" spans="1:23" ht="45" customHeight="1" x14ac:dyDescent="0.15">
      <c r="A45" s="21" t="str">
        <f t="shared" si="0"/>
        <v>002043</v>
      </c>
      <c r="B45" s="82" t="s">
        <v>61</v>
      </c>
      <c r="C45" s="83" t="s">
        <v>133</v>
      </c>
      <c r="D45" s="84" t="s">
        <v>987</v>
      </c>
      <c r="E45" s="84" t="s">
        <v>918</v>
      </c>
      <c r="F45" s="82" t="s">
        <v>954</v>
      </c>
      <c r="G45" s="83" t="s">
        <v>65</v>
      </c>
      <c r="H45" s="83">
        <v>3</v>
      </c>
      <c r="I45" s="82" t="s">
        <v>74</v>
      </c>
      <c r="J45" s="82" t="s">
        <v>78</v>
      </c>
      <c r="K45" s="95" t="s">
        <v>341</v>
      </c>
      <c r="L45" s="86">
        <v>4</v>
      </c>
      <c r="M45" s="87" t="s">
        <v>81</v>
      </c>
      <c r="N45" s="88" t="s">
        <v>83</v>
      </c>
      <c r="O45" s="86" t="s">
        <v>955</v>
      </c>
      <c r="P45" s="82" t="s">
        <v>956</v>
      </c>
      <c r="Q45" s="134" t="s">
        <v>2001</v>
      </c>
      <c r="R45" s="1" t="s">
        <v>23</v>
      </c>
      <c r="S45" s="1" t="s">
        <v>724</v>
      </c>
      <c r="T45" s="1" t="s">
        <v>24</v>
      </c>
      <c r="U45" s="1" t="s">
        <v>725</v>
      </c>
      <c r="V45" s="1" t="s">
        <v>920</v>
      </c>
      <c r="W45" s="1" t="s">
        <v>986</v>
      </c>
    </row>
    <row r="46" spans="1:23" ht="45" customHeight="1" x14ac:dyDescent="0.15">
      <c r="A46" s="21" t="str">
        <f t="shared" si="0"/>
        <v>002044</v>
      </c>
      <c r="B46" s="82" t="s">
        <v>61</v>
      </c>
      <c r="C46" s="83" t="s">
        <v>133</v>
      </c>
      <c r="D46" s="84" t="s">
        <v>988</v>
      </c>
      <c r="E46" s="84" t="s">
        <v>918</v>
      </c>
      <c r="F46" s="82" t="s">
        <v>954</v>
      </c>
      <c r="G46" s="83" t="s">
        <v>65</v>
      </c>
      <c r="H46" s="83">
        <v>3</v>
      </c>
      <c r="I46" s="82" t="s">
        <v>74</v>
      </c>
      <c r="J46" s="82" t="s">
        <v>79</v>
      </c>
      <c r="K46" s="95" t="s">
        <v>342</v>
      </c>
      <c r="L46" s="86">
        <v>3</v>
      </c>
      <c r="M46" s="87" t="s">
        <v>80</v>
      </c>
      <c r="N46" s="88" t="s">
        <v>82</v>
      </c>
      <c r="O46" s="86" t="s">
        <v>955</v>
      </c>
      <c r="P46" s="82" t="s">
        <v>956</v>
      </c>
      <c r="Q46" s="134" t="s">
        <v>2001</v>
      </c>
      <c r="R46" s="1" t="s">
        <v>23</v>
      </c>
      <c r="S46" s="1" t="s">
        <v>724</v>
      </c>
      <c r="T46" s="1" t="s">
        <v>24</v>
      </c>
      <c r="U46" s="1" t="s">
        <v>725</v>
      </c>
      <c r="V46" s="1" t="s">
        <v>920</v>
      </c>
      <c r="W46" s="1" t="s">
        <v>989</v>
      </c>
    </row>
    <row r="47" spans="1:23" ht="45" customHeight="1" x14ac:dyDescent="0.15">
      <c r="A47" s="21" t="str">
        <f t="shared" si="0"/>
        <v>002045</v>
      </c>
      <c r="B47" s="82" t="s">
        <v>61</v>
      </c>
      <c r="C47" s="83" t="s">
        <v>133</v>
      </c>
      <c r="D47" s="84" t="s">
        <v>990</v>
      </c>
      <c r="E47" s="84" t="s">
        <v>918</v>
      </c>
      <c r="F47" s="82" t="s">
        <v>954</v>
      </c>
      <c r="G47" s="83" t="s">
        <v>65</v>
      </c>
      <c r="H47" s="83">
        <v>3</v>
      </c>
      <c r="I47" s="82" t="s">
        <v>74</v>
      </c>
      <c r="J47" s="82" t="s">
        <v>79</v>
      </c>
      <c r="K47" s="95" t="s">
        <v>343</v>
      </c>
      <c r="L47" s="86">
        <v>3</v>
      </c>
      <c r="M47" s="87" t="s">
        <v>81</v>
      </c>
      <c r="N47" s="88" t="s">
        <v>83</v>
      </c>
      <c r="O47" s="86" t="s">
        <v>955</v>
      </c>
      <c r="P47" s="82" t="s">
        <v>956</v>
      </c>
      <c r="Q47" s="134" t="s">
        <v>2001</v>
      </c>
      <c r="R47" s="1" t="s">
        <v>23</v>
      </c>
      <c r="S47" s="1" t="s">
        <v>724</v>
      </c>
      <c r="T47" s="1" t="s">
        <v>24</v>
      </c>
      <c r="U47" s="1" t="s">
        <v>725</v>
      </c>
      <c r="V47" s="1" t="s">
        <v>920</v>
      </c>
      <c r="W47" s="1" t="s">
        <v>989</v>
      </c>
    </row>
    <row r="48" spans="1:23" ht="45" customHeight="1" x14ac:dyDescent="0.15">
      <c r="A48" s="21" t="str">
        <f t="shared" si="0"/>
        <v>002046</v>
      </c>
      <c r="B48" s="82" t="s">
        <v>61</v>
      </c>
      <c r="C48" s="83" t="s">
        <v>133</v>
      </c>
      <c r="D48" s="84" t="s">
        <v>134</v>
      </c>
      <c r="E48" s="84" t="s">
        <v>918</v>
      </c>
      <c r="F48" s="82" t="s">
        <v>954</v>
      </c>
      <c r="G48" s="83" t="s">
        <v>66</v>
      </c>
      <c r="H48" s="83">
        <v>3</v>
      </c>
      <c r="I48" s="82" t="s">
        <v>74</v>
      </c>
      <c r="J48" s="82" t="s">
        <v>98</v>
      </c>
      <c r="K48" s="95" t="s">
        <v>344</v>
      </c>
      <c r="L48" s="86">
        <v>4</v>
      </c>
      <c r="M48" s="87" t="s">
        <v>80</v>
      </c>
      <c r="N48" s="88" t="s">
        <v>84</v>
      </c>
      <c r="O48" s="86" t="s">
        <v>955</v>
      </c>
      <c r="P48" s="82" t="s">
        <v>956</v>
      </c>
      <c r="Q48" s="134" t="s">
        <v>2001</v>
      </c>
      <c r="R48" s="1" t="s">
        <v>23</v>
      </c>
      <c r="S48" s="1" t="s">
        <v>724</v>
      </c>
      <c r="T48" s="1" t="s">
        <v>24</v>
      </c>
      <c r="U48" s="1" t="s">
        <v>725</v>
      </c>
      <c r="V48" s="1" t="s">
        <v>920</v>
      </c>
      <c r="W48" s="1" t="s">
        <v>991</v>
      </c>
    </row>
    <row r="49" spans="1:23" ht="45" customHeight="1" x14ac:dyDescent="0.15">
      <c r="A49" s="21" t="str">
        <f t="shared" si="0"/>
        <v>002047</v>
      </c>
      <c r="B49" s="82" t="s">
        <v>61</v>
      </c>
      <c r="C49" s="83" t="s">
        <v>133</v>
      </c>
      <c r="D49" s="84" t="s">
        <v>992</v>
      </c>
      <c r="E49" s="84" t="s">
        <v>918</v>
      </c>
      <c r="F49" s="82" t="s">
        <v>954</v>
      </c>
      <c r="G49" s="83" t="s">
        <v>66</v>
      </c>
      <c r="H49" s="83">
        <v>3</v>
      </c>
      <c r="I49" s="82" t="s">
        <v>74</v>
      </c>
      <c r="J49" s="82" t="s">
        <v>98</v>
      </c>
      <c r="K49" s="95" t="s">
        <v>345</v>
      </c>
      <c r="L49" s="86">
        <v>4</v>
      </c>
      <c r="M49" s="87" t="s">
        <v>81</v>
      </c>
      <c r="N49" s="88" t="s">
        <v>82</v>
      </c>
      <c r="O49" s="86" t="s">
        <v>955</v>
      </c>
      <c r="P49" s="82" t="s">
        <v>956</v>
      </c>
      <c r="Q49" s="134" t="s">
        <v>2001</v>
      </c>
      <c r="R49" s="1" t="s">
        <v>23</v>
      </c>
      <c r="S49" s="1" t="s">
        <v>724</v>
      </c>
      <c r="T49" s="1" t="s">
        <v>24</v>
      </c>
      <c r="U49" s="1" t="s">
        <v>725</v>
      </c>
      <c r="V49" s="1" t="s">
        <v>920</v>
      </c>
      <c r="W49" s="1" t="s">
        <v>991</v>
      </c>
    </row>
    <row r="50" spans="1:23" ht="45" customHeight="1" x14ac:dyDescent="0.15">
      <c r="A50" s="21" t="str">
        <f t="shared" si="0"/>
        <v>002048</v>
      </c>
      <c r="B50" s="82" t="s">
        <v>61</v>
      </c>
      <c r="C50" s="83" t="s">
        <v>133</v>
      </c>
      <c r="D50" s="84" t="s">
        <v>993</v>
      </c>
      <c r="E50" s="84" t="s">
        <v>918</v>
      </c>
      <c r="F50" s="82" t="s">
        <v>954</v>
      </c>
      <c r="G50" s="83" t="s">
        <v>66</v>
      </c>
      <c r="H50" s="83">
        <v>3</v>
      </c>
      <c r="I50" s="82" t="s">
        <v>74</v>
      </c>
      <c r="J50" s="82" t="s">
        <v>99</v>
      </c>
      <c r="K50" s="95" t="s">
        <v>346</v>
      </c>
      <c r="L50" s="86">
        <v>3</v>
      </c>
      <c r="M50" s="87" t="s">
        <v>80</v>
      </c>
      <c r="N50" s="88" t="s">
        <v>84</v>
      </c>
      <c r="O50" s="86" t="s">
        <v>955</v>
      </c>
      <c r="P50" s="82" t="s">
        <v>956</v>
      </c>
      <c r="Q50" s="134" t="s">
        <v>2001</v>
      </c>
      <c r="R50" s="1" t="s">
        <v>23</v>
      </c>
      <c r="S50" s="1" t="s">
        <v>724</v>
      </c>
      <c r="T50" s="1" t="s">
        <v>24</v>
      </c>
      <c r="U50" s="1" t="s">
        <v>725</v>
      </c>
      <c r="V50" s="1" t="s">
        <v>920</v>
      </c>
      <c r="W50" s="1" t="s">
        <v>994</v>
      </c>
    </row>
    <row r="51" spans="1:23" ht="45" customHeight="1" x14ac:dyDescent="0.15">
      <c r="A51" s="21" t="str">
        <f t="shared" si="0"/>
        <v>002049</v>
      </c>
      <c r="B51" s="82" t="s">
        <v>61</v>
      </c>
      <c r="C51" s="83" t="s">
        <v>133</v>
      </c>
      <c r="D51" s="84" t="s">
        <v>995</v>
      </c>
      <c r="E51" s="84" t="s">
        <v>918</v>
      </c>
      <c r="F51" s="82" t="s">
        <v>954</v>
      </c>
      <c r="G51" s="83" t="s">
        <v>66</v>
      </c>
      <c r="H51" s="83">
        <v>3</v>
      </c>
      <c r="I51" s="82" t="s">
        <v>74</v>
      </c>
      <c r="J51" s="82" t="s">
        <v>99</v>
      </c>
      <c r="K51" s="95" t="s">
        <v>347</v>
      </c>
      <c r="L51" s="86">
        <v>3</v>
      </c>
      <c r="M51" s="87" t="s">
        <v>81</v>
      </c>
      <c r="N51" s="88" t="s">
        <v>82</v>
      </c>
      <c r="O51" s="86" t="s">
        <v>955</v>
      </c>
      <c r="P51" s="82" t="s">
        <v>956</v>
      </c>
      <c r="Q51" s="134" t="s">
        <v>2001</v>
      </c>
      <c r="R51" s="1" t="s">
        <v>23</v>
      </c>
      <c r="S51" s="1" t="s">
        <v>724</v>
      </c>
      <c r="T51" s="1" t="s">
        <v>24</v>
      </c>
      <c r="U51" s="1" t="s">
        <v>725</v>
      </c>
      <c r="V51" s="1" t="s">
        <v>920</v>
      </c>
      <c r="W51" s="1" t="s">
        <v>994</v>
      </c>
    </row>
    <row r="52" spans="1:23" ht="45" customHeight="1" x14ac:dyDescent="0.15">
      <c r="A52" s="21" t="str">
        <f t="shared" si="0"/>
        <v>002050</v>
      </c>
      <c r="B52" s="82" t="s">
        <v>61</v>
      </c>
      <c r="C52" s="83" t="s">
        <v>133</v>
      </c>
      <c r="D52" s="84" t="s">
        <v>135</v>
      </c>
      <c r="E52" s="84" t="s">
        <v>918</v>
      </c>
      <c r="F52" s="82" t="s">
        <v>954</v>
      </c>
      <c r="G52" s="83" t="s">
        <v>67</v>
      </c>
      <c r="H52" s="83">
        <v>3</v>
      </c>
      <c r="I52" s="82" t="s">
        <v>74</v>
      </c>
      <c r="J52" s="82" t="s">
        <v>120</v>
      </c>
      <c r="K52" s="95" t="s">
        <v>348</v>
      </c>
      <c r="L52" s="86">
        <v>4</v>
      </c>
      <c r="M52" s="87" t="s">
        <v>80</v>
      </c>
      <c r="N52" s="88" t="s">
        <v>84</v>
      </c>
      <c r="O52" s="86" t="s">
        <v>955</v>
      </c>
      <c r="P52" s="82" t="s">
        <v>956</v>
      </c>
      <c r="Q52" s="134" t="s">
        <v>2001</v>
      </c>
      <c r="R52" s="1" t="s">
        <v>23</v>
      </c>
      <c r="S52" s="1" t="s">
        <v>724</v>
      </c>
      <c r="T52" s="1" t="s">
        <v>24</v>
      </c>
      <c r="U52" s="1" t="s">
        <v>725</v>
      </c>
      <c r="V52" s="1" t="s">
        <v>920</v>
      </c>
      <c r="W52" s="1" t="s">
        <v>996</v>
      </c>
    </row>
    <row r="53" spans="1:23" ht="45" customHeight="1" x14ac:dyDescent="0.15">
      <c r="A53" s="21" t="str">
        <f t="shared" si="0"/>
        <v>002051</v>
      </c>
      <c r="B53" s="82" t="s">
        <v>61</v>
      </c>
      <c r="C53" s="83" t="s">
        <v>133</v>
      </c>
      <c r="D53" s="84" t="s">
        <v>997</v>
      </c>
      <c r="E53" s="84" t="s">
        <v>918</v>
      </c>
      <c r="F53" s="82" t="s">
        <v>954</v>
      </c>
      <c r="G53" s="83" t="s">
        <v>67</v>
      </c>
      <c r="H53" s="83">
        <v>3</v>
      </c>
      <c r="I53" s="82" t="s">
        <v>74</v>
      </c>
      <c r="J53" s="82" t="s">
        <v>120</v>
      </c>
      <c r="K53" s="95" t="s">
        <v>349</v>
      </c>
      <c r="L53" s="86">
        <v>4</v>
      </c>
      <c r="M53" s="87" t="s">
        <v>81</v>
      </c>
      <c r="N53" s="88" t="s">
        <v>82</v>
      </c>
      <c r="O53" s="86" t="s">
        <v>955</v>
      </c>
      <c r="P53" s="82" t="s">
        <v>956</v>
      </c>
      <c r="Q53" s="134" t="s">
        <v>2001</v>
      </c>
      <c r="R53" s="1" t="s">
        <v>23</v>
      </c>
      <c r="S53" s="1" t="s">
        <v>724</v>
      </c>
      <c r="T53" s="1" t="s">
        <v>24</v>
      </c>
      <c r="U53" s="1" t="s">
        <v>725</v>
      </c>
      <c r="V53" s="1" t="s">
        <v>920</v>
      </c>
      <c r="W53" s="1" t="s">
        <v>996</v>
      </c>
    </row>
    <row r="54" spans="1:23" ht="45" customHeight="1" x14ac:dyDescent="0.15">
      <c r="A54" s="21" t="str">
        <f t="shared" si="0"/>
        <v>002052</v>
      </c>
      <c r="B54" s="82" t="s">
        <v>61</v>
      </c>
      <c r="C54" s="83" t="s">
        <v>133</v>
      </c>
      <c r="D54" s="84" t="s">
        <v>998</v>
      </c>
      <c r="E54" s="84" t="s">
        <v>918</v>
      </c>
      <c r="F54" s="82" t="s">
        <v>954</v>
      </c>
      <c r="G54" s="83" t="s">
        <v>67</v>
      </c>
      <c r="H54" s="83">
        <v>3</v>
      </c>
      <c r="I54" s="82" t="s">
        <v>74</v>
      </c>
      <c r="J54" s="82" t="s">
        <v>121</v>
      </c>
      <c r="K54" s="95" t="s">
        <v>350</v>
      </c>
      <c r="L54" s="86">
        <v>3</v>
      </c>
      <c r="M54" s="87" t="s">
        <v>80</v>
      </c>
      <c r="N54" s="88" t="s">
        <v>84</v>
      </c>
      <c r="O54" s="86" t="s">
        <v>955</v>
      </c>
      <c r="P54" s="82" t="s">
        <v>956</v>
      </c>
      <c r="Q54" s="134" t="s">
        <v>2001</v>
      </c>
      <c r="R54" s="1" t="s">
        <v>23</v>
      </c>
      <c r="S54" s="1" t="s">
        <v>724</v>
      </c>
      <c r="T54" s="1" t="s">
        <v>24</v>
      </c>
      <c r="U54" s="1" t="s">
        <v>725</v>
      </c>
      <c r="V54" s="1" t="s">
        <v>920</v>
      </c>
      <c r="W54" s="1" t="s">
        <v>999</v>
      </c>
    </row>
    <row r="55" spans="1:23" ht="45" customHeight="1" x14ac:dyDescent="0.15">
      <c r="A55" s="21" t="str">
        <f t="shared" si="0"/>
        <v>002053</v>
      </c>
      <c r="B55" s="82" t="s">
        <v>61</v>
      </c>
      <c r="C55" s="83" t="s">
        <v>133</v>
      </c>
      <c r="D55" s="84" t="s">
        <v>1000</v>
      </c>
      <c r="E55" s="84" t="s">
        <v>918</v>
      </c>
      <c r="F55" s="82" t="s">
        <v>954</v>
      </c>
      <c r="G55" s="83" t="s">
        <v>67</v>
      </c>
      <c r="H55" s="83">
        <v>3</v>
      </c>
      <c r="I55" s="82" t="s">
        <v>74</v>
      </c>
      <c r="J55" s="82" t="s">
        <v>121</v>
      </c>
      <c r="K55" s="95" t="s">
        <v>351</v>
      </c>
      <c r="L55" s="86">
        <v>3</v>
      </c>
      <c r="M55" s="87" t="s">
        <v>81</v>
      </c>
      <c r="N55" s="88" t="s">
        <v>82</v>
      </c>
      <c r="O55" s="86" t="s">
        <v>955</v>
      </c>
      <c r="P55" s="82" t="s">
        <v>956</v>
      </c>
      <c r="Q55" s="134" t="s">
        <v>2001</v>
      </c>
      <c r="R55" s="1" t="s">
        <v>23</v>
      </c>
      <c r="S55" s="1" t="s">
        <v>724</v>
      </c>
      <c r="T55" s="1" t="s">
        <v>24</v>
      </c>
      <c r="U55" s="1" t="s">
        <v>725</v>
      </c>
      <c r="V55" s="1" t="s">
        <v>920</v>
      </c>
      <c r="W55" s="1" t="s">
        <v>999</v>
      </c>
    </row>
    <row r="56" spans="1:23" ht="45" customHeight="1" x14ac:dyDescent="0.15">
      <c r="A56" s="21" t="str">
        <f t="shared" si="0"/>
        <v>002054</v>
      </c>
      <c r="B56" s="82" t="s">
        <v>61</v>
      </c>
      <c r="C56" s="83" t="s">
        <v>133</v>
      </c>
      <c r="D56" s="84" t="s">
        <v>1001</v>
      </c>
      <c r="E56" s="84" t="s">
        <v>918</v>
      </c>
      <c r="F56" s="82" t="s">
        <v>954</v>
      </c>
      <c r="G56" s="83" t="s">
        <v>68</v>
      </c>
      <c r="H56" s="83">
        <v>3</v>
      </c>
      <c r="I56" s="82" t="s">
        <v>74</v>
      </c>
      <c r="J56" s="82" t="s">
        <v>149</v>
      </c>
      <c r="K56" s="95" t="s">
        <v>352</v>
      </c>
      <c r="L56" s="86">
        <v>7</v>
      </c>
      <c r="M56" s="87" t="s">
        <v>80</v>
      </c>
      <c r="N56" s="88" t="s">
        <v>84</v>
      </c>
      <c r="O56" s="86" t="s">
        <v>955</v>
      </c>
      <c r="P56" s="82" t="s">
        <v>956</v>
      </c>
      <c r="Q56" s="134" t="s">
        <v>2001</v>
      </c>
      <c r="R56" s="1" t="s">
        <v>23</v>
      </c>
      <c r="S56" s="1" t="s">
        <v>724</v>
      </c>
      <c r="T56" s="1" t="s">
        <v>24</v>
      </c>
      <c r="U56" s="1" t="s">
        <v>725</v>
      </c>
      <c r="V56" s="1" t="s">
        <v>920</v>
      </c>
      <c r="W56" s="1" t="s">
        <v>1002</v>
      </c>
    </row>
    <row r="57" spans="1:23" ht="45" customHeight="1" x14ac:dyDescent="0.15">
      <c r="A57" s="21" t="str">
        <f t="shared" si="0"/>
        <v>002055</v>
      </c>
      <c r="B57" s="82" t="s">
        <v>61</v>
      </c>
      <c r="C57" s="83" t="s">
        <v>133</v>
      </c>
      <c r="D57" s="84" t="s">
        <v>1003</v>
      </c>
      <c r="E57" s="84" t="s">
        <v>918</v>
      </c>
      <c r="F57" s="82" t="s">
        <v>954</v>
      </c>
      <c r="G57" s="83" t="s">
        <v>68</v>
      </c>
      <c r="H57" s="83">
        <v>3</v>
      </c>
      <c r="I57" s="82" t="s">
        <v>74</v>
      </c>
      <c r="J57" s="82" t="s">
        <v>149</v>
      </c>
      <c r="K57" s="94" t="s">
        <v>353</v>
      </c>
      <c r="L57" s="86">
        <v>7</v>
      </c>
      <c r="M57" s="87" t="s">
        <v>81</v>
      </c>
      <c r="N57" s="88" t="s">
        <v>82</v>
      </c>
      <c r="O57" s="86" t="s">
        <v>955</v>
      </c>
      <c r="P57" s="82" t="s">
        <v>956</v>
      </c>
      <c r="Q57" s="134" t="s">
        <v>2001</v>
      </c>
      <c r="R57" s="1" t="s">
        <v>23</v>
      </c>
      <c r="S57" s="1" t="s">
        <v>724</v>
      </c>
      <c r="T57" s="1" t="s">
        <v>24</v>
      </c>
      <c r="U57" s="1" t="s">
        <v>725</v>
      </c>
      <c r="V57" s="1" t="s">
        <v>920</v>
      </c>
      <c r="W57" s="1" t="s">
        <v>1002</v>
      </c>
    </row>
    <row r="58" spans="1:23" ht="45" customHeight="1" x14ac:dyDescent="0.15">
      <c r="A58" s="21" t="str">
        <f t="shared" si="0"/>
        <v>002056</v>
      </c>
      <c r="B58" s="82" t="s">
        <v>61</v>
      </c>
      <c r="C58" s="83" t="s">
        <v>133</v>
      </c>
      <c r="D58" s="84" t="s">
        <v>1004</v>
      </c>
      <c r="E58" s="84" t="s">
        <v>918</v>
      </c>
      <c r="F58" s="82" t="s">
        <v>954</v>
      </c>
      <c r="G58" s="83" t="s">
        <v>65</v>
      </c>
      <c r="H58" s="83">
        <v>3</v>
      </c>
      <c r="I58" s="82" t="s">
        <v>75</v>
      </c>
      <c r="J58" s="82" t="s">
        <v>78</v>
      </c>
      <c r="K58" s="94" t="s">
        <v>446</v>
      </c>
      <c r="L58" s="86">
        <v>5</v>
      </c>
      <c r="M58" s="87" t="s">
        <v>81</v>
      </c>
      <c r="N58" s="88" t="s">
        <v>83</v>
      </c>
      <c r="O58" s="86" t="s">
        <v>955</v>
      </c>
      <c r="P58" s="82" t="s">
        <v>956</v>
      </c>
      <c r="Q58" s="134" t="s">
        <v>2001</v>
      </c>
      <c r="R58" s="1" t="s">
        <v>23</v>
      </c>
      <c r="S58" s="1" t="s">
        <v>724</v>
      </c>
      <c r="T58" s="1" t="s">
        <v>24</v>
      </c>
      <c r="U58" s="1" t="s">
        <v>725</v>
      </c>
      <c r="V58" s="1" t="s">
        <v>920</v>
      </c>
      <c r="W58" s="1" t="s">
        <v>1005</v>
      </c>
    </row>
    <row r="59" spans="1:23" ht="45" customHeight="1" x14ac:dyDescent="0.15">
      <c r="A59" s="21" t="str">
        <f t="shared" si="0"/>
        <v>002057</v>
      </c>
      <c r="B59" s="82" t="s">
        <v>61</v>
      </c>
      <c r="C59" s="83" t="s">
        <v>133</v>
      </c>
      <c r="D59" s="84" t="s">
        <v>1006</v>
      </c>
      <c r="E59" s="84" t="s">
        <v>918</v>
      </c>
      <c r="F59" s="82" t="s">
        <v>954</v>
      </c>
      <c r="G59" s="83" t="s">
        <v>66</v>
      </c>
      <c r="H59" s="83">
        <v>3</v>
      </c>
      <c r="I59" s="82" t="s">
        <v>75</v>
      </c>
      <c r="J59" s="82" t="s">
        <v>98</v>
      </c>
      <c r="K59" s="94" t="s">
        <v>447</v>
      </c>
      <c r="L59" s="86">
        <v>5</v>
      </c>
      <c r="M59" s="87" t="s">
        <v>81</v>
      </c>
      <c r="N59" s="88" t="s">
        <v>82</v>
      </c>
      <c r="O59" s="86" t="s">
        <v>955</v>
      </c>
      <c r="P59" s="82" t="s">
        <v>956</v>
      </c>
      <c r="Q59" s="134" t="s">
        <v>2001</v>
      </c>
      <c r="R59" s="1" t="s">
        <v>23</v>
      </c>
      <c r="S59" s="1" t="s">
        <v>724</v>
      </c>
      <c r="T59" s="1" t="s">
        <v>24</v>
      </c>
      <c r="U59" s="1" t="s">
        <v>725</v>
      </c>
      <c r="V59" s="1" t="s">
        <v>920</v>
      </c>
      <c r="W59" s="1" t="s">
        <v>1007</v>
      </c>
    </row>
    <row r="60" spans="1:23" ht="45" customHeight="1" x14ac:dyDescent="0.15">
      <c r="A60" s="21" t="str">
        <f t="shared" si="0"/>
        <v>002058</v>
      </c>
      <c r="B60" s="82" t="s">
        <v>61</v>
      </c>
      <c r="C60" s="83" t="s">
        <v>133</v>
      </c>
      <c r="D60" s="84" t="s">
        <v>1008</v>
      </c>
      <c r="E60" s="84" t="s">
        <v>918</v>
      </c>
      <c r="F60" s="82" t="s">
        <v>954</v>
      </c>
      <c r="G60" s="83" t="s">
        <v>67</v>
      </c>
      <c r="H60" s="83">
        <v>3</v>
      </c>
      <c r="I60" s="82" t="s">
        <v>75</v>
      </c>
      <c r="J60" s="82" t="s">
        <v>120</v>
      </c>
      <c r="K60" s="94" t="s">
        <v>448</v>
      </c>
      <c r="L60" s="86">
        <v>6</v>
      </c>
      <c r="M60" s="87" t="s">
        <v>81</v>
      </c>
      <c r="N60" s="88" t="s">
        <v>82</v>
      </c>
      <c r="O60" s="86" t="s">
        <v>955</v>
      </c>
      <c r="P60" s="82" t="s">
        <v>956</v>
      </c>
      <c r="Q60" s="134" t="s">
        <v>2001</v>
      </c>
      <c r="R60" s="1" t="s">
        <v>23</v>
      </c>
      <c r="S60" s="1" t="s">
        <v>724</v>
      </c>
      <c r="T60" s="1" t="s">
        <v>24</v>
      </c>
      <c r="U60" s="1" t="s">
        <v>725</v>
      </c>
      <c r="V60" s="1" t="s">
        <v>920</v>
      </c>
      <c r="W60" s="1" t="s">
        <v>1009</v>
      </c>
    </row>
    <row r="61" spans="1:23" ht="45" customHeight="1" x14ac:dyDescent="0.15">
      <c r="A61" s="21" t="str">
        <f t="shared" si="0"/>
        <v>002059</v>
      </c>
      <c r="B61" s="82" t="s">
        <v>61</v>
      </c>
      <c r="C61" s="83" t="s">
        <v>133</v>
      </c>
      <c r="D61" s="84" t="s">
        <v>1010</v>
      </c>
      <c r="E61" s="84" t="s">
        <v>918</v>
      </c>
      <c r="F61" s="82" t="s">
        <v>954</v>
      </c>
      <c r="G61" s="83" t="s">
        <v>68</v>
      </c>
      <c r="H61" s="83">
        <v>3</v>
      </c>
      <c r="I61" s="82" t="s">
        <v>75</v>
      </c>
      <c r="J61" s="82" t="s">
        <v>149</v>
      </c>
      <c r="K61" s="94" t="s">
        <v>449</v>
      </c>
      <c r="L61" s="86">
        <v>7</v>
      </c>
      <c r="M61" s="87" t="s">
        <v>81</v>
      </c>
      <c r="N61" s="88" t="s">
        <v>82</v>
      </c>
      <c r="O61" s="86" t="s">
        <v>955</v>
      </c>
      <c r="P61" s="82" t="s">
        <v>956</v>
      </c>
      <c r="Q61" s="134" t="s">
        <v>2001</v>
      </c>
      <c r="R61" s="1" t="s">
        <v>23</v>
      </c>
      <c r="S61" s="1" t="s">
        <v>724</v>
      </c>
      <c r="T61" s="1" t="s">
        <v>24</v>
      </c>
      <c r="U61" s="1" t="s">
        <v>725</v>
      </c>
      <c r="V61" s="1" t="s">
        <v>920</v>
      </c>
      <c r="W61" s="1" t="s">
        <v>1011</v>
      </c>
    </row>
    <row r="62" spans="1:23" ht="45" customHeight="1" x14ac:dyDescent="0.15">
      <c r="A62" s="21" t="str">
        <f t="shared" si="0"/>
        <v>002060</v>
      </c>
      <c r="B62" s="82" t="s">
        <v>61</v>
      </c>
      <c r="C62" s="83" t="s">
        <v>133</v>
      </c>
      <c r="D62" s="84" t="s">
        <v>1012</v>
      </c>
      <c r="E62" s="84" t="s">
        <v>918</v>
      </c>
      <c r="F62" s="82" t="s">
        <v>189</v>
      </c>
      <c r="G62" s="83" t="s">
        <v>76</v>
      </c>
      <c r="H62" s="83">
        <v>3</v>
      </c>
      <c r="I62" s="82" t="s">
        <v>77</v>
      </c>
      <c r="J62" s="82" t="s">
        <v>100</v>
      </c>
      <c r="K62" s="94" t="s">
        <v>490</v>
      </c>
      <c r="L62" s="86">
        <v>1</v>
      </c>
      <c r="M62" s="87" t="s">
        <v>81</v>
      </c>
      <c r="N62" s="88" t="s">
        <v>83</v>
      </c>
      <c r="O62" s="86" t="s">
        <v>1013</v>
      </c>
      <c r="P62" s="82" t="s">
        <v>919</v>
      </c>
      <c r="Q62" s="134" t="s">
        <v>2001</v>
      </c>
      <c r="R62" s="1" t="s">
        <v>23</v>
      </c>
      <c r="S62" s="1" t="s">
        <v>724</v>
      </c>
      <c r="T62" s="1" t="s">
        <v>24</v>
      </c>
      <c r="U62" s="1" t="s">
        <v>725</v>
      </c>
      <c r="V62" s="1" t="s">
        <v>920</v>
      </c>
      <c r="W62" s="1" t="s">
        <v>1014</v>
      </c>
    </row>
    <row r="63" spans="1:23" ht="45" customHeight="1" x14ac:dyDescent="0.15">
      <c r="A63" s="21" t="str">
        <f t="shared" si="0"/>
        <v>002061</v>
      </c>
      <c r="B63" s="82" t="s">
        <v>61</v>
      </c>
      <c r="C63" s="83" t="s">
        <v>133</v>
      </c>
      <c r="D63" s="84" t="s">
        <v>141</v>
      </c>
      <c r="E63" s="84" t="s">
        <v>918</v>
      </c>
      <c r="F63" s="82" t="s">
        <v>189</v>
      </c>
      <c r="G63" s="83" t="s">
        <v>76</v>
      </c>
      <c r="H63" s="83">
        <v>3</v>
      </c>
      <c r="I63" s="82" t="s">
        <v>77</v>
      </c>
      <c r="J63" s="82" t="s">
        <v>101</v>
      </c>
      <c r="K63" s="94" t="s">
        <v>491</v>
      </c>
      <c r="L63" s="86">
        <v>1</v>
      </c>
      <c r="M63" s="87" t="s">
        <v>81</v>
      </c>
      <c r="N63" s="88" t="s">
        <v>83</v>
      </c>
      <c r="O63" s="86" t="s">
        <v>1013</v>
      </c>
      <c r="P63" s="82" t="s">
        <v>919</v>
      </c>
      <c r="Q63" s="134" t="s">
        <v>2001</v>
      </c>
      <c r="R63" s="1" t="s">
        <v>23</v>
      </c>
      <c r="S63" s="1" t="s">
        <v>724</v>
      </c>
      <c r="T63" s="1" t="s">
        <v>24</v>
      </c>
      <c r="U63" s="1" t="s">
        <v>725</v>
      </c>
      <c r="V63" s="1" t="s">
        <v>920</v>
      </c>
      <c r="W63" s="1" t="s">
        <v>1015</v>
      </c>
    </row>
    <row r="64" spans="1:23" ht="45" customHeight="1" x14ac:dyDescent="0.15">
      <c r="A64" s="21" t="str">
        <f t="shared" si="0"/>
        <v>002062</v>
      </c>
      <c r="B64" s="82" t="s">
        <v>61</v>
      </c>
      <c r="C64" s="83" t="s">
        <v>133</v>
      </c>
      <c r="D64" s="84" t="s">
        <v>1016</v>
      </c>
      <c r="E64" s="84" t="s">
        <v>918</v>
      </c>
      <c r="F64" s="82" t="s">
        <v>954</v>
      </c>
      <c r="G64" s="83" t="s">
        <v>2</v>
      </c>
      <c r="H64" s="83">
        <v>3</v>
      </c>
      <c r="I64" s="82" t="s">
        <v>3</v>
      </c>
      <c r="J64" s="82" t="s">
        <v>120</v>
      </c>
      <c r="K64" s="94" t="s">
        <v>570</v>
      </c>
      <c r="L64" s="86">
        <v>6</v>
      </c>
      <c r="M64" s="87" t="s">
        <v>81</v>
      </c>
      <c r="N64" s="88" t="s">
        <v>82</v>
      </c>
      <c r="O64" s="86" t="s">
        <v>955</v>
      </c>
      <c r="P64" s="82" t="s">
        <v>956</v>
      </c>
      <c r="Q64" s="134" t="s">
        <v>2001</v>
      </c>
      <c r="R64" s="1" t="s">
        <v>23</v>
      </c>
      <c r="S64" s="1" t="s">
        <v>724</v>
      </c>
      <c r="T64" s="1" t="s">
        <v>24</v>
      </c>
      <c r="U64" s="1" t="s">
        <v>725</v>
      </c>
      <c r="V64" s="1" t="s">
        <v>920</v>
      </c>
      <c r="W64" s="1" t="s">
        <v>1017</v>
      </c>
    </row>
    <row r="65" spans="1:23" ht="45" customHeight="1" x14ac:dyDescent="0.15">
      <c r="A65" s="21" t="str">
        <f t="shared" si="0"/>
        <v>002063</v>
      </c>
      <c r="B65" s="82" t="s">
        <v>61</v>
      </c>
      <c r="C65" s="83" t="s">
        <v>133</v>
      </c>
      <c r="D65" s="84" t="s">
        <v>1018</v>
      </c>
      <c r="E65" s="84" t="s">
        <v>918</v>
      </c>
      <c r="F65" s="82" t="s">
        <v>954</v>
      </c>
      <c r="G65" s="83" t="s">
        <v>70</v>
      </c>
      <c r="H65" s="83">
        <v>3</v>
      </c>
      <c r="I65" s="82" t="s">
        <v>4</v>
      </c>
      <c r="J65" s="82" t="s">
        <v>78</v>
      </c>
      <c r="K65" s="94" t="s">
        <v>553</v>
      </c>
      <c r="L65" s="86">
        <v>1</v>
      </c>
      <c r="M65" s="87" t="s">
        <v>81</v>
      </c>
      <c r="N65" s="88" t="s">
        <v>83</v>
      </c>
      <c r="O65" s="86" t="s">
        <v>955</v>
      </c>
      <c r="P65" s="82" t="s">
        <v>956</v>
      </c>
      <c r="Q65" s="134" t="s">
        <v>2001</v>
      </c>
      <c r="R65" s="1" t="s">
        <v>23</v>
      </c>
      <c r="S65" s="1" t="s">
        <v>724</v>
      </c>
      <c r="T65" s="1" t="s">
        <v>24</v>
      </c>
      <c r="U65" s="1" t="s">
        <v>725</v>
      </c>
      <c r="V65" s="1" t="s">
        <v>920</v>
      </c>
      <c r="W65" s="1" t="s">
        <v>1019</v>
      </c>
    </row>
    <row r="66" spans="1:23" ht="45" customHeight="1" x14ac:dyDescent="0.15">
      <c r="A66" s="21" t="str">
        <f t="shared" si="0"/>
        <v>002064</v>
      </c>
      <c r="B66" s="82" t="s">
        <v>61</v>
      </c>
      <c r="C66" s="83" t="s">
        <v>133</v>
      </c>
      <c r="D66" s="84" t="s">
        <v>1020</v>
      </c>
      <c r="E66" s="84" t="s">
        <v>918</v>
      </c>
      <c r="F66" s="82" t="s">
        <v>954</v>
      </c>
      <c r="G66" s="83" t="s">
        <v>2</v>
      </c>
      <c r="H66" s="83">
        <v>3</v>
      </c>
      <c r="I66" s="82" t="s">
        <v>4</v>
      </c>
      <c r="J66" s="82" t="s">
        <v>120</v>
      </c>
      <c r="K66" s="94" t="s">
        <v>554</v>
      </c>
      <c r="L66" s="86">
        <v>2</v>
      </c>
      <c r="M66" s="87" t="s">
        <v>81</v>
      </c>
      <c r="N66" s="88" t="s">
        <v>82</v>
      </c>
      <c r="O66" s="86" t="s">
        <v>955</v>
      </c>
      <c r="P66" s="82" t="s">
        <v>956</v>
      </c>
      <c r="Q66" s="134" t="s">
        <v>2001</v>
      </c>
      <c r="R66" s="1" t="s">
        <v>23</v>
      </c>
      <c r="S66" s="1" t="s">
        <v>724</v>
      </c>
      <c r="T66" s="1" t="s">
        <v>24</v>
      </c>
      <c r="U66" s="1" t="s">
        <v>725</v>
      </c>
      <c r="V66" s="1" t="s">
        <v>920</v>
      </c>
      <c r="W66" s="1" t="s">
        <v>1021</v>
      </c>
    </row>
    <row r="67" spans="1:23" ht="45" customHeight="1" x14ac:dyDescent="0.15">
      <c r="A67" s="21" t="str">
        <f t="shared" si="0"/>
        <v>002065</v>
      </c>
      <c r="B67" s="82" t="s">
        <v>61</v>
      </c>
      <c r="C67" s="83" t="s">
        <v>133</v>
      </c>
      <c r="D67" s="84" t="s">
        <v>1022</v>
      </c>
      <c r="E67" s="84" t="s">
        <v>918</v>
      </c>
      <c r="F67" s="82" t="s">
        <v>954</v>
      </c>
      <c r="G67" s="83" t="s">
        <v>67</v>
      </c>
      <c r="H67" s="83">
        <v>3</v>
      </c>
      <c r="I67" s="82" t="s">
        <v>188</v>
      </c>
      <c r="J67" s="82" t="s">
        <v>120</v>
      </c>
      <c r="K67" s="94" t="s">
        <v>572</v>
      </c>
      <c r="L67" s="86">
        <v>1</v>
      </c>
      <c r="M67" s="87" t="s">
        <v>81</v>
      </c>
      <c r="N67" s="88" t="s">
        <v>82</v>
      </c>
      <c r="O67" s="86" t="s">
        <v>955</v>
      </c>
      <c r="P67" s="82" t="s">
        <v>956</v>
      </c>
      <c r="Q67" s="134" t="s">
        <v>2002</v>
      </c>
      <c r="R67" s="1" t="s">
        <v>23</v>
      </c>
      <c r="S67" s="1" t="s">
        <v>724</v>
      </c>
      <c r="T67" s="1" t="s">
        <v>24</v>
      </c>
      <c r="U67" s="1" t="s">
        <v>725</v>
      </c>
      <c r="V67" s="1" t="s">
        <v>920</v>
      </c>
      <c r="W67" s="1" t="s">
        <v>1023</v>
      </c>
    </row>
    <row r="68" spans="1:23" ht="45" customHeight="1" x14ac:dyDescent="0.15">
      <c r="A68" s="21" t="str">
        <f t="shared" ref="A68:A131" si="1">CONCATENATE(TEXT(C68,"000"),(TEXT(D68,"000")))</f>
        <v>002066</v>
      </c>
      <c r="B68" s="82" t="s">
        <v>61</v>
      </c>
      <c r="C68" s="83" t="s">
        <v>133</v>
      </c>
      <c r="D68" s="84" t="s">
        <v>1024</v>
      </c>
      <c r="E68" s="84" t="s">
        <v>918</v>
      </c>
      <c r="F68" s="82" t="s">
        <v>954</v>
      </c>
      <c r="G68" s="83" t="s">
        <v>2</v>
      </c>
      <c r="H68" s="83">
        <v>3</v>
      </c>
      <c r="I68" s="82" t="s">
        <v>188</v>
      </c>
      <c r="J68" s="82" t="s">
        <v>121</v>
      </c>
      <c r="K68" s="94" t="s">
        <v>2060</v>
      </c>
      <c r="L68" s="86">
        <v>1</v>
      </c>
      <c r="M68" s="87" t="s">
        <v>81</v>
      </c>
      <c r="N68" s="88" t="s">
        <v>82</v>
      </c>
      <c r="O68" s="86" t="s">
        <v>955</v>
      </c>
      <c r="P68" s="82" t="s">
        <v>956</v>
      </c>
      <c r="Q68" s="134" t="s">
        <v>2003</v>
      </c>
      <c r="R68" s="1" t="s">
        <v>23</v>
      </c>
      <c r="S68" s="1" t="s">
        <v>724</v>
      </c>
      <c r="T68" s="1" t="s">
        <v>24</v>
      </c>
      <c r="U68" s="1" t="s">
        <v>725</v>
      </c>
      <c r="V68" s="1" t="s">
        <v>920</v>
      </c>
      <c r="W68" s="1" t="s">
        <v>1025</v>
      </c>
    </row>
    <row r="69" spans="1:23" ht="45" customHeight="1" x14ac:dyDescent="0.15">
      <c r="A69" s="21" t="str">
        <f t="shared" si="1"/>
        <v>002067</v>
      </c>
      <c r="B69" s="82" t="s">
        <v>61</v>
      </c>
      <c r="C69" s="83" t="s">
        <v>133</v>
      </c>
      <c r="D69" s="84" t="s">
        <v>1026</v>
      </c>
      <c r="E69" s="84" t="s">
        <v>918</v>
      </c>
      <c r="F69" s="82" t="s">
        <v>954</v>
      </c>
      <c r="G69" s="83" t="s">
        <v>68</v>
      </c>
      <c r="H69" s="83">
        <v>3</v>
      </c>
      <c r="I69" s="82" t="s">
        <v>188</v>
      </c>
      <c r="J69" s="82" t="s">
        <v>149</v>
      </c>
      <c r="K69" s="94" t="s">
        <v>2061</v>
      </c>
      <c r="L69" s="86">
        <v>1</v>
      </c>
      <c r="M69" s="87" t="s">
        <v>81</v>
      </c>
      <c r="N69" s="88" t="s">
        <v>82</v>
      </c>
      <c r="O69" s="86" t="s">
        <v>955</v>
      </c>
      <c r="P69" s="82" t="s">
        <v>956</v>
      </c>
      <c r="Q69" s="134" t="s">
        <v>2125</v>
      </c>
      <c r="R69" s="1" t="s">
        <v>23</v>
      </c>
      <c r="S69" s="1" t="s">
        <v>724</v>
      </c>
      <c r="T69" s="1" t="s">
        <v>24</v>
      </c>
      <c r="U69" s="1" t="s">
        <v>725</v>
      </c>
      <c r="V69" s="1" t="s">
        <v>920</v>
      </c>
      <c r="W69" s="1" t="s">
        <v>1027</v>
      </c>
    </row>
    <row r="70" spans="1:23" ht="45" customHeight="1" x14ac:dyDescent="0.15">
      <c r="A70" s="21" t="str">
        <f t="shared" si="1"/>
        <v>002068</v>
      </c>
      <c r="B70" s="82" t="s">
        <v>61</v>
      </c>
      <c r="C70" s="83" t="s">
        <v>133</v>
      </c>
      <c r="D70" s="84" t="s">
        <v>1028</v>
      </c>
      <c r="E70" s="84" t="s">
        <v>918</v>
      </c>
      <c r="F70" s="82" t="s">
        <v>954</v>
      </c>
      <c r="G70" s="83" t="s">
        <v>62</v>
      </c>
      <c r="H70" s="83">
        <v>3</v>
      </c>
      <c r="I70" s="82" t="s">
        <v>184</v>
      </c>
      <c r="J70" s="87" t="s">
        <v>100</v>
      </c>
      <c r="K70" s="94" t="s">
        <v>593</v>
      </c>
      <c r="L70" s="86">
        <v>1</v>
      </c>
      <c r="M70" s="87" t="s">
        <v>81</v>
      </c>
      <c r="N70" s="88" t="s">
        <v>83</v>
      </c>
      <c r="O70" s="86" t="s">
        <v>955</v>
      </c>
      <c r="P70" s="82" t="s">
        <v>956</v>
      </c>
      <c r="Q70" s="134" t="s">
        <v>2001</v>
      </c>
      <c r="R70" s="1" t="s">
        <v>23</v>
      </c>
      <c r="S70" s="1" t="s">
        <v>724</v>
      </c>
      <c r="T70" s="1" t="s">
        <v>24</v>
      </c>
      <c r="U70" s="1" t="s">
        <v>725</v>
      </c>
      <c r="V70" s="1" t="s">
        <v>920</v>
      </c>
      <c r="W70" s="1" t="s">
        <v>1029</v>
      </c>
    </row>
    <row r="71" spans="1:23" ht="45" customHeight="1" x14ac:dyDescent="0.15">
      <c r="A71" s="21" t="str">
        <f t="shared" si="1"/>
        <v>002069</v>
      </c>
      <c r="B71" s="82" t="s">
        <v>61</v>
      </c>
      <c r="C71" s="82" t="s">
        <v>133</v>
      </c>
      <c r="D71" s="84" t="s">
        <v>1030</v>
      </c>
      <c r="E71" s="84" t="s">
        <v>918</v>
      </c>
      <c r="F71" s="82" t="s">
        <v>954</v>
      </c>
      <c r="G71" s="82" t="s">
        <v>64</v>
      </c>
      <c r="H71" s="86">
        <v>3</v>
      </c>
      <c r="I71" s="82" t="s">
        <v>184</v>
      </c>
      <c r="J71" s="82" t="s">
        <v>147</v>
      </c>
      <c r="K71" s="96" t="s">
        <v>594</v>
      </c>
      <c r="L71" s="82">
        <v>2</v>
      </c>
      <c r="M71" s="86" t="s">
        <v>81</v>
      </c>
      <c r="N71" s="97" t="s">
        <v>83</v>
      </c>
      <c r="O71" s="98" t="s">
        <v>955</v>
      </c>
      <c r="P71" s="82" t="s">
        <v>956</v>
      </c>
      <c r="Q71" s="134" t="s">
        <v>2001</v>
      </c>
      <c r="R71" s="1" t="s">
        <v>23</v>
      </c>
      <c r="S71" s="1" t="s">
        <v>724</v>
      </c>
      <c r="T71" s="1" t="s">
        <v>24</v>
      </c>
      <c r="U71" s="1" t="s">
        <v>725</v>
      </c>
      <c r="V71" s="1" t="s">
        <v>920</v>
      </c>
      <c r="W71" s="1" t="s">
        <v>1031</v>
      </c>
    </row>
    <row r="72" spans="1:23" ht="45" customHeight="1" x14ac:dyDescent="0.15">
      <c r="A72" s="21" t="str">
        <f t="shared" si="1"/>
        <v>002070</v>
      </c>
      <c r="B72" s="82" t="s">
        <v>61</v>
      </c>
      <c r="C72" s="82" t="s">
        <v>133</v>
      </c>
      <c r="D72" s="84" t="s">
        <v>1032</v>
      </c>
      <c r="E72" s="84" t="s">
        <v>918</v>
      </c>
      <c r="F72" s="82" t="s">
        <v>954</v>
      </c>
      <c r="G72" s="82" t="s">
        <v>65</v>
      </c>
      <c r="H72" s="99">
        <v>3</v>
      </c>
      <c r="I72" s="82" t="s">
        <v>184</v>
      </c>
      <c r="J72" s="82" t="s">
        <v>78</v>
      </c>
      <c r="K72" s="96" t="s">
        <v>595</v>
      </c>
      <c r="L72" s="82">
        <v>2</v>
      </c>
      <c r="M72" s="86" t="s">
        <v>81</v>
      </c>
      <c r="N72" s="97" t="s">
        <v>83</v>
      </c>
      <c r="O72" s="98" t="s">
        <v>955</v>
      </c>
      <c r="P72" s="82" t="s">
        <v>956</v>
      </c>
      <c r="Q72" s="134" t="s">
        <v>2001</v>
      </c>
      <c r="R72" s="1" t="s">
        <v>23</v>
      </c>
      <c r="S72" s="1" t="s">
        <v>724</v>
      </c>
      <c r="T72" s="1" t="s">
        <v>24</v>
      </c>
      <c r="U72" s="1" t="s">
        <v>725</v>
      </c>
      <c r="V72" s="1" t="s">
        <v>920</v>
      </c>
      <c r="W72" s="1" t="s">
        <v>1033</v>
      </c>
    </row>
    <row r="73" spans="1:23" ht="45" customHeight="1" x14ac:dyDescent="0.15">
      <c r="A73" s="21" t="str">
        <f t="shared" si="1"/>
        <v>002071</v>
      </c>
      <c r="B73" s="82" t="s">
        <v>61</v>
      </c>
      <c r="C73" s="82" t="s">
        <v>133</v>
      </c>
      <c r="D73" s="84" t="s">
        <v>1034</v>
      </c>
      <c r="E73" s="84" t="s">
        <v>918</v>
      </c>
      <c r="F73" s="82" t="s">
        <v>954</v>
      </c>
      <c r="G73" s="82" t="s">
        <v>66</v>
      </c>
      <c r="H73" s="86">
        <v>3</v>
      </c>
      <c r="I73" s="82" t="s">
        <v>184</v>
      </c>
      <c r="J73" s="82" t="s">
        <v>98</v>
      </c>
      <c r="K73" s="96" t="s">
        <v>596</v>
      </c>
      <c r="L73" s="82">
        <v>2</v>
      </c>
      <c r="M73" s="86" t="s">
        <v>81</v>
      </c>
      <c r="N73" s="97" t="s">
        <v>82</v>
      </c>
      <c r="O73" s="98" t="s">
        <v>955</v>
      </c>
      <c r="P73" s="82" t="s">
        <v>956</v>
      </c>
      <c r="Q73" s="134" t="s">
        <v>2001</v>
      </c>
      <c r="R73" s="1" t="s">
        <v>23</v>
      </c>
      <c r="S73" s="1" t="s">
        <v>724</v>
      </c>
      <c r="T73" s="1" t="s">
        <v>24</v>
      </c>
      <c r="U73" s="1" t="s">
        <v>725</v>
      </c>
      <c r="V73" s="1" t="s">
        <v>920</v>
      </c>
      <c r="W73" s="1" t="s">
        <v>1035</v>
      </c>
    </row>
    <row r="74" spans="1:23" ht="45" customHeight="1" x14ac:dyDescent="0.15">
      <c r="A74" s="21" t="str">
        <f t="shared" si="1"/>
        <v>002072</v>
      </c>
      <c r="B74" s="82" t="s">
        <v>61</v>
      </c>
      <c r="C74" s="82" t="s">
        <v>133</v>
      </c>
      <c r="D74" s="84" t="s">
        <v>1036</v>
      </c>
      <c r="E74" s="84" t="s">
        <v>918</v>
      </c>
      <c r="F74" s="82" t="s">
        <v>954</v>
      </c>
      <c r="G74" s="82" t="s">
        <v>67</v>
      </c>
      <c r="H74" s="86">
        <v>3</v>
      </c>
      <c r="I74" s="82" t="s">
        <v>184</v>
      </c>
      <c r="J74" s="82" t="s">
        <v>120</v>
      </c>
      <c r="K74" s="96" t="s">
        <v>597</v>
      </c>
      <c r="L74" s="82">
        <v>2</v>
      </c>
      <c r="M74" s="86" t="s">
        <v>81</v>
      </c>
      <c r="N74" s="97" t="s">
        <v>82</v>
      </c>
      <c r="O74" s="98" t="s">
        <v>955</v>
      </c>
      <c r="P74" s="82" t="s">
        <v>956</v>
      </c>
      <c r="Q74" s="134" t="s">
        <v>2001</v>
      </c>
      <c r="R74" s="1" t="s">
        <v>23</v>
      </c>
      <c r="S74" s="1" t="s">
        <v>724</v>
      </c>
      <c r="T74" s="1" t="s">
        <v>24</v>
      </c>
      <c r="U74" s="1" t="s">
        <v>725</v>
      </c>
      <c r="V74" s="1" t="s">
        <v>920</v>
      </c>
      <c r="W74" s="1" t="s">
        <v>1037</v>
      </c>
    </row>
    <row r="75" spans="1:23" ht="45" customHeight="1" x14ac:dyDescent="0.15">
      <c r="A75" s="21" t="str">
        <f t="shared" si="1"/>
        <v>002073</v>
      </c>
      <c r="B75" s="100" t="s">
        <v>61</v>
      </c>
      <c r="C75" s="100" t="s">
        <v>133</v>
      </c>
      <c r="D75" s="84" t="s">
        <v>1038</v>
      </c>
      <c r="E75" s="84" t="s">
        <v>918</v>
      </c>
      <c r="F75" s="101" t="s">
        <v>954</v>
      </c>
      <c r="G75" s="102" t="s">
        <v>68</v>
      </c>
      <c r="H75" s="99">
        <v>3</v>
      </c>
      <c r="I75" s="99" t="s">
        <v>184</v>
      </c>
      <c r="J75" s="99" t="s">
        <v>149</v>
      </c>
      <c r="K75" s="103" t="s">
        <v>598</v>
      </c>
      <c r="L75" s="99">
        <v>2</v>
      </c>
      <c r="M75" s="104" t="s">
        <v>81</v>
      </c>
      <c r="N75" s="104" t="s">
        <v>82</v>
      </c>
      <c r="O75" s="105" t="s">
        <v>955</v>
      </c>
      <c r="P75" s="86" t="s">
        <v>956</v>
      </c>
      <c r="Q75" s="134" t="s">
        <v>2001</v>
      </c>
      <c r="R75" s="1" t="s">
        <v>23</v>
      </c>
      <c r="S75" s="1" t="s">
        <v>724</v>
      </c>
      <c r="T75" s="1" t="s">
        <v>24</v>
      </c>
      <c r="U75" s="1" t="s">
        <v>725</v>
      </c>
      <c r="V75" s="1" t="s">
        <v>920</v>
      </c>
      <c r="W75" s="1" t="s">
        <v>1039</v>
      </c>
    </row>
    <row r="76" spans="1:23" ht="45" customHeight="1" x14ac:dyDescent="0.15">
      <c r="A76" s="21" t="str">
        <f t="shared" si="1"/>
        <v>002074</v>
      </c>
      <c r="B76" s="82" t="s">
        <v>61</v>
      </c>
      <c r="C76" s="82" t="s">
        <v>133</v>
      </c>
      <c r="D76" s="84" t="s">
        <v>1040</v>
      </c>
      <c r="E76" s="84" t="s">
        <v>918</v>
      </c>
      <c r="F76" s="82" t="s">
        <v>1041</v>
      </c>
      <c r="G76" s="82" t="s">
        <v>62</v>
      </c>
      <c r="H76" s="82">
        <v>3</v>
      </c>
      <c r="I76" s="82" t="s">
        <v>63</v>
      </c>
      <c r="J76" s="82" t="s">
        <v>1042</v>
      </c>
      <c r="K76" s="96" t="s">
        <v>1043</v>
      </c>
      <c r="L76" s="82">
        <v>5</v>
      </c>
      <c r="M76" s="82" t="s">
        <v>80</v>
      </c>
      <c r="N76" s="82" t="s">
        <v>84</v>
      </c>
      <c r="O76" s="86" t="s">
        <v>1013</v>
      </c>
      <c r="P76" s="86" t="s">
        <v>721</v>
      </c>
      <c r="Q76" s="134" t="s">
        <v>2001</v>
      </c>
      <c r="R76" s="1" t="s">
        <v>23</v>
      </c>
      <c r="S76" s="1" t="s">
        <v>724</v>
      </c>
      <c r="T76" s="1" t="s">
        <v>24</v>
      </c>
      <c r="U76" s="1" t="s">
        <v>725</v>
      </c>
      <c r="V76" s="1" t="s">
        <v>920</v>
      </c>
      <c r="W76" s="1" t="s">
        <v>1044</v>
      </c>
    </row>
    <row r="77" spans="1:23" ht="45" customHeight="1" x14ac:dyDescent="0.15">
      <c r="A77" s="21" t="str">
        <f t="shared" si="1"/>
        <v>002075</v>
      </c>
      <c r="B77" s="82" t="s">
        <v>61</v>
      </c>
      <c r="C77" s="82" t="s">
        <v>133</v>
      </c>
      <c r="D77" s="84" t="s">
        <v>1045</v>
      </c>
      <c r="E77" s="84" t="s">
        <v>918</v>
      </c>
      <c r="F77" s="82" t="s">
        <v>1041</v>
      </c>
      <c r="G77" s="82" t="s">
        <v>62</v>
      </c>
      <c r="H77" s="82">
        <v>3</v>
      </c>
      <c r="I77" s="82" t="s">
        <v>63</v>
      </c>
      <c r="J77" s="82" t="s">
        <v>1042</v>
      </c>
      <c r="K77" s="96" t="s">
        <v>1046</v>
      </c>
      <c r="L77" s="82">
        <v>5</v>
      </c>
      <c r="M77" s="82" t="s">
        <v>81</v>
      </c>
      <c r="N77" s="82" t="s">
        <v>82</v>
      </c>
      <c r="O77" s="86" t="s">
        <v>1013</v>
      </c>
      <c r="P77" s="86" t="s">
        <v>721</v>
      </c>
      <c r="Q77" s="134" t="s">
        <v>2001</v>
      </c>
      <c r="R77" s="1" t="s">
        <v>23</v>
      </c>
      <c r="S77" s="1" t="s">
        <v>724</v>
      </c>
      <c r="T77" s="1" t="s">
        <v>24</v>
      </c>
      <c r="U77" s="1" t="s">
        <v>725</v>
      </c>
      <c r="V77" s="1" t="s">
        <v>920</v>
      </c>
      <c r="W77" s="1" t="s">
        <v>1044</v>
      </c>
    </row>
    <row r="78" spans="1:23" ht="45" customHeight="1" x14ac:dyDescent="0.15">
      <c r="A78" s="21" t="str">
        <f t="shared" si="1"/>
        <v>002076</v>
      </c>
      <c r="B78" s="82" t="s">
        <v>61</v>
      </c>
      <c r="C78" s="82" t="s">
        <v>133</v>
      </c>
      <c r="D78" s="84" t="s">
        <v>1047</v>
      </c>
      <c r="E78" s="84" t="s">
        <v>918</v>
      </c>
      <c r="F78" s="82" t="s">
        <v>1041</v>
      </c>
      <c r="G78" s="82" t="s">
        <v>64</v>
      </c>
      <c r="H78" s="82">
        <v>3</v>
      </c>
      <c r="I78" s="82" t="s">
        <v>63</v>
      </c>
      <c r="J78" s="82" t="s">
        <v>1048</v>
      </c>
      <c r="K78" s="96" t="s">
        <v>1049</v>
      </c>
      <c r="L78" s="82">
        <v>5</v>
      </c>
      <c r="M78" s="82" t="s">
        <v>80</v>
      </c>
      <c r="N78" s="82" t="s">
        <v>84</v>
      </c>
      <c r="O78" s="82" t="s">
        <v>1013</v>
      </c>
      <c r="P78" s="82" t="s">
        <v>721</v>
      </c>
      <c r="Q78" s="134" t="s">
        <v>2001</v>
      </c>
      <c r="R78" s="1" t="s">
        <v>23</v>
      </c>
      <c r="S78" s="1" t="s">
        <v>724</v>
      </c>
      <c r="T78" s="1" t="s">
        <v>24</v>
      </c>
      <c r="U78" s="1" t="s">
        <v>725</v>
      </c>
      <c r="V78" s="1" t="s">
        <v>920</v>
      </c>
      <c r="W78" s="1" t="s">
        <v>1050</v>
      </c>
    </row>
    <row r="79" spans="1:23" ht="45" customHeight="1" x14ac:dyDescent="0.15">
      <c r="A79" s="21" t="str">
        <f t="shared" si="1"/>
        <v>002077</v>
      </c>
      <c r="B79" s="100" t="s">
        <v>61</v>
      </c>
      <c r="C79" s="100" t="s">
        <v>133</v>
      </c>
      <c r="D79" s="84" t="s">
        <v>1051</v>
      </c>
      <c r="E79" s="84" t="s">
        <v>918</v>
      </c>
      <c r="F79" s="101" t="s">
        <v>1041</v>
      </c>
      <c r="G79" s="102" t="s">
        <v>64</v>
      </c>
      <c r="H79" s="86">
        <v>3</v>
      </c>
      <c r="I79" s="99" t="s">
        <v>63</v>
      </c>
      <c r="J79" s="99" t="s">
        <v>1048</v>
      </c>
      <c r="K79" s="103" t="s">
        <v>1052</v>
      </c>
      <c r="L79" s="99">
        <v>5</v>
      </c>
      <c r="M79" s="104" t="s">
        <v>81</v>
      </c>
      <c r="N79" s="104" t="s">
        <v>82</v>
      </c>
      <c r="O79" s="99" t="s">
        <v>1013</v>
      </c>
      <c r="P79" s="99" t="s">
        <v>721</v>
      </c>
      <c r="Q79" s="134" t="s">
        <v>2001</v>
      </c>
      <c r="R79" s="1" t="s">
        <v>23</v>
      </c>
      <c r="S79" s="1" t="s">
        <v>724</v>
      </c>
      <c r="T79" s="1" t="s">
        <v>24</v>
      </c>
      <c r="U79" s="1" t="s">
        <v>725</v>
      </c>
      <c r="V79" s="1" t="s">
        <v>920</v>
      </c>
      <c r="W79" s="1" t="s">
        <v>1050</v>
      </c>
    </row>
    <row r="80" spans="1:23" ht="45" customHeight="1" x14ac:dyDescent="0.15">
      <c r="A80" s="21" t="str">
        <f t="shared" si="1"/>
        <v>002078</v>
      </c>
      <c r="B80" s="100" t="s">
        <v>61</v>
      </c>
      <c r="C80" s="100" t="s">
        <v>133</v>
      </c>
      <c r="D80" s="84" t="s">
        <v>1053</v>
      </c>
      <c r="E80" s="84" t="s">
        <v>918</v>
      </c>
      <c r="F80" s="101" t="s">
        <v>1041</v>
      </c>
      <c r="G80" s="102" t="s">
        <v>65</v>
      </c>
      <c r="H80" s="86">
        <v>3</v>
      </c>
      <c r="I80" s="99" t="s">
        <v>63</v>
      </c>
      <c r="J80" s="99" t="s">
        <v>1054</v>
      </c>
      <c r="K80" s="103" t="s">
        <v>1055</v>
      </c>
      <c r="L80" s="99">
        <v>5</v>
      </c>
      <c r="M80" s="104" t="s">
        <v>80</v>
      </c>
      <c r="N80" s="104" t="s">
        <v>84</v>
      </c>
      <c r="O80" s="99" t="s">
        <v>1013</v>
      </c>
      <c r="P80" s="99" t="s">
        <v>721</v>
      </c>
      <c r="Q80" s="134" t="s">
        <v>2001</v>
      </c>
      <c r="R80" s="1" t="s">
        <v>23</v>
      </c>
      <c r="S80" s="1" t="s">
        <v>724</v>
      </c>
      <c r="T80" s="1" t="s">
        <v>24</v>
      </c>
      <c r="U80" s="1" t="s">
        <v>725</v>
      </c>
      <c r="V80" s="1" t="s">
        <v>920</v>
      </c>
      <c r="W80" s="1" t="s">
        <v>1056</v>
      </c>
    </row>
    <row r="81" spans="1:23" ht="45" customHeight="1" x14ac:dyDescent="0.15">
      <c r="A81" s="21" t="str">
        <f t="shared" si="1"/>
        <v>002079</v>
      </c>
      <c r="B81" s="100" t="s">
        <v>61</v>
      </c>
      <c r="C81" s="100" t="s">
        <v>133</v>
      </c>
      <c r="D81" s="84" t="s">
        <v>1057</v>
      </c>
      <c r="E81" s="84" t="s">
        <v>918</v>
      </c>
      <c r="F81" s="101" t="s">
        <v>1041</v>
      </c>
      <c r="G81" s="102" t="s">
        <v>65</v>
      </c>
      <c r="H81" s="86">
        <v>3</v>
      </c>
      <c r="I81" s="99" t="s">
        <v>63</v>
      </c>
      <c r="J81" s="99" t="s">
        <v>1054</v>
      </c>
      <c r="K81" s="103" t="s">
        <v>1058</v>
      </c>
      <c r="L81" s="99">
        <v>5</v>
      </c>
      <c r="M81" s="104" t="s">
        <v>81</v>
      </c>
      <c r="N81" s="104" t="s">
        <v>82</v>
      </c>
      <c r="O81" s="99" t="s">
        <v>1013</v>
      </c>
      <c r="P81" s="99" t="s">
        <v>721</v>
      </c>
      <c r="Q81" s="134" t="s">
        <v>2001</v>
      </c>
      <c r="R81" s="1" t="s">
        <v>23</v>
      </c>
      <c r="S81" s="1" t="s">
        <v>724</v>
      </c>
      <c r="T81" s="1" t="s">
        <v>24</v>
      </c>
      <c r="U81" s="1" t="s">
        <v>725</v>
      </c>
      <c r="V81" s="1" t="s">
        <v>920</v>
      </c>
      <c r="W81" s="1" t="s">
        <v>1056</v>
      </c>
    </row>
    <row r="82" spans="1:23" ht="45" customHeight="1" x14ac:dyDescent="0.15">
      <c r="A82" s="21" t="str">
        <f t="shared" si="1"/>
        <v>002080</v>
      </c>
      <c r="B82" s="100" t="s">
        <v>61</v>
      </c>
      <c r="C82" s="100" t="s">
        <v>133</v>
      </c>
      <c r="D82" s="84" t="s">
        <v>1059</v>
      </c>
      <c r="E82" s="84" t="s">
        <v>918</v>
      </c>
      <c r="F82" s="101" t="s">
        <v>1041</v>
      </c>
      <c r="G82" s="102" t="s">
        <v>677</v>
      </c>
      <c r="H82" s="86">
        <v>3</v>
      </c>
      <c r="I82" s="99" t="s">
        <v>69</v>
      </c>
      <c r="J82" s="99" t="s">
        <v>1042</v>
      </c>
      <c r="K82" s="103" t="s">
        <v>1060</v>
      </c>
      <c r="L82" s="99">
        <v>4</v>
      </c>
      <c r="M82" s="104" t="s">
        <v>81</v>
      </c>
      <c r="N82" s="104" t="s">
        <v>82</v>
      </c>
      <c r="O82" s="99" t="s">
        <v>1013</v>
      </c>
      <c r="P82" s="99" t="s">
        <v>721</v>
      </c>
      <c r="Q82" s="134" t="s">
        <v>2001</v>
      </c>
      <c r="R82" s="1" t="s">
        <v>23</v>
      </c>
      <c r="S82" s="1" t="s">
        <v>724</v>
      </c>
      <c r="T82" s="1" t="s">
        <v>24</v>
      </c>
      <c r="U82" s="1" t="s">
        <v>725</v>
      </c>
      <c r="V82" s="1" t="s">
        <v>920</v>
      </c>
      <c r="W82" s="1" t="s">
        <v>1061</v>
      </c>
    </row>
    <row r="83" spans="1:23" ht="45" customHeight="1" x14ac:dyDescent="0.15">
      <c r="A83" s="21" t="str">
        <f t="shared" si="1"/>
        <v>002081</v>
      </c>
      <c r="B83" s="100" t="s">
        <v>61</v>
      </c>
      <c r="C83" s="106" t="s">
        <v>133</v>
      </c>
      <c r="D83" s="84" t="s">
        <v>1062</v>
      </c>
      <c r="E83" s="84" t="s">
        <v>918</v>
      </c>
      <c r="F83" s="107" t="s">
        <v>890</v>
      </c>
      <c r="G83" s="108" t="s">
        <v>677</v>
      </c>
      <c r="H83" s="109">
        <v>2</v>
      </c>
      <c r="I83" s="109" t="s">
        <v>69</v>
      </c>
      <c r="J83" s="109" t="s">
        <v>678</v>
      </c>
      <c r="K83" s="110" t="s">
        <v>1063</v>
      </c>
      <c r="L83" s="111">
        <v>4</v>
      </c>
      <c r="M83" s="109" t="s">
        <v>81</v>
      </c>
      <c r="N83" s="111" t="s">
        <v>84</v>
      </c>
      <c r="O83" s="112" t="s">
        <v>85</v>
      </c>
      <c r="P83" s="107" t="s">
        <v>1064</v>
      </c>
      <c r="Q83" s="134" t="s">
        <v>2001</v>
      </c>
      <c r="R83" s="1" t="s">
        <v>23</v>
      </c>
      <c r="S83" s="1" t="s">
        <v>724</v>
      </c>
      <c r="T83" s="1" t="s">
        <v>24</v>
      </c>
      <c r="U83" s="1" t="s">
        <v>725</v>
      </c>
      <c r="V83" s="1" t="s">
        <v>920</v>
      </c>
      <c r="W83" s="1" t="s">
        <v>1065</v>
      </c>
    </row>
    <row r="84" spans="1:23" ht="45" customHeight="1" x14ac:dyDescent="0.15">
      <c r="A84" s="21" t="str">
        <f t="shared" si="1"/>
        <v>002082</v>
      </c>
      <c r="B84" s="100" t="s">
        <v>61</v>
      </c>
      <c r="C84" s="106" t="s">
        <v>133</v>
      </c>
      <c r="D84" s="84" t="s">
        <v>1066</v>
      </c>
      <c r="E84" s="84" t="s">
        <v>918</v>
      </c>
      <c r="F84" s="107" t="s">
        <v>1041</v>
      </c>
      <c r="G84" s="108" t="s">
        <v>679</v>
      </c>
      <c r="H84" s="109">
        <v>3</v>
      </c>
      <c r="I84" s="109" t="s">
        <v>680</v>
      </c>
      <c r="J84" s="109" t="s">
        <v>1042</v>
      </c>
      <c r="K84" s="110" t="s">
        <v>1067</v>
      </c>
      <c r="L84" s="111">
        <v>7</v>
      </c>
      <c r="M84" s="109" t="s">
        <v>81</v>
      </c>
      <c r="N84" s="111" t="s">
        <v>82</v>
      </c>
      <c r="O84" s="112" t="s">
        <v>1013</v>
      </c>
      <c r="P84" s="107" t="s">
        <v>721</v>
      </c>
      <c r="Q84" s="134" t="s">
        <v>2001</v>
      </c>
      <c r="R84" s="1" t="s">
        <v>23</v>
      </c>
      <c r="S84" s="1" t="s">
        <v>724</v>
      </c>
      <c r="T84" s="1" t="s">
        <v>24</v>
      </c>
      <c r="U84" s="1" t="s">
        <v>725</v>
      </c>
      <c r="V84" s="1" t="s">
        <v>920</v>
      </c>
      <c r="W84" s="1" t="s">
        <v>1068</v>
      </c>
    </row>
    <row r="85" spans="1:23" ht="45" customHeight="1" x14ac:dyDescent="0.15">
      <c r="A85" s="21" t="str">
        <f t="shared" si="1"/>
        <v>002083</v>
      </c>
      <c r="B85" s="100" t="s">
        <v>61</v>
      </c>
      <c r="C85" s="106" t="s">
        <v>133</v>
      </c>
      <c r="D85" s="84" t="s">
        <v>1069</v>
      </c>
      <c r="E85" s="84" t="s">
        <v>918</v>
      </c>
      <c r="F85" s="107" t="s">
        <v>890</v>
      </c>
      <c r="G85" s="108" t="s">
        <v>679</v>
      </c>
      <c r="H85" s="109">
        <v>2</v>
      </c>
      <c r="I85" s="109" t="s">
        <v>680</v>
      </c>
      <c r="J85" s="109" t="s">
        <v>681</v>
      </c>
      <c r="K85" s="110" t="s">
        <v>1070</v>
      </c>
      <c r="L85" s="111">
        <v>7</v>
      </c>
      <c r="M85" s="109" t="s">
        <v>80</v>
      </c>
      <c r="N85" s="111" t="s">
        <v>84</v>
      </c>
      <c r="O85" s="112" t="s">
        <v>85</v>
      </c>
      <c r="P85" s="107" t="s">
        <v>1071</v>
      </c>
      <c r="Q85" s="134" t="s">
        <v>2001</v>
      </c>
      <c r="R85" s="1" t="s">
        <v>23</v>
      </c>
      <c r="S85" s="1" t="s">
        <v>724</v>
      </c>
      <c r="T85" s="1" t="s">
        <v>24</v>
      </c>
      <c r="U85" s="1" t="s">
        <v>725</v>
      </c>
      <c r="V85" s="1" t="s">
        <v>920</v>
      </c>
      <c r="W85" s="1" t="s">
        <v>1072</v>
      </c>
    </row>
    <row r="86" spans="1:23" ht="45" customHeight="1" x14ac:dyDescent="0.15">
      <c r="A86" s="21" t="str">
        <f t="shared" si="1"/>
        <v>002084</v>
      </c>
      <c r="B86" s="100" t="s">
        <v>61</v>
      </c>
      <c r="C86" s="106" t="s">
        <v>133</v>
      </c>
      <c r="D86" s="84" t="s">
        <v>1073</v>
      </c>
      <c r="E86" s="84" t="s">
        <v>918</v>
      </c>
      <c r="F86" s="107" t="s">
        <v>890</v>
      </c>
      <c r="G86" s="108" t="s">
        <v>679</v>
      </c>
      <c r="H86" s="109">
        <v>2</v>
      </c>
      <c r="I86" s="109" t="s">
        <v>680</v>
      </c>
      <c r="J86" s="109" t="s">
        <v>681</v>
      </c>
      <c r="K86" s="110" t="s">
        <v>1074</v>
      </c>
      <c r="L86" s="111">
        <v>7</v>
      </c>
      <c r="M86" s="109" t="s">
        <v>81</v>
      </c>
      <c r="N86" s="111" t="s">
        <v>82</v>
      </c>
      <c r="O86" s="112" t="s">
        <v>85</v>
      </c>
      <c r="P86" s="107" t="s">
        <v>1071</v>
      </c>
      <c r="Q86" s="134" t="s">
        <v>2001</v>
      </c>
      <c r="R86" s="1" t="s">
        <v>23</v>
      </c>
      <c r="S86" s="1" t="s">
        <v>724</v>
      </c>
      <c r="T86" s="1" t="s">
        <v>24</v>
      </c>
      <c r="U86" s="1" t="s">
        <v>725</v>
      </c>
      <c r="V86" s="1" t="s">
        <v>920</v>
      </c>
      <c r="W86" s="1" t="s">
        <v>1072</v>
      </c>
    </row>
    <row r="87" spans="1:23" ht="45" customHeight="1" x14ac:dyDescent="0.15">
      <c r="A87" s="21" t="str">
        <f t="shared" si="1"/>
        <v>002085</v>
      </c>
      <c r="B87" s="100" t="s">
        <v>61</v>
      </c>
      <c r="C87" s="106" t="s">
        <v>133</v>
      </c>
      <c r="D87" s="84" t="s">
        <v>1075</v>
      </c>
      <c r="E87" s="84" t="s">
        <v>918</v>
      </c>
      <c r="F87" s="107" t="s">
        <v>1041</v>
      </c>
      <c r="G87" s="108" t="s">
        <v>677</v>
      </c>
      <c r="H87" s="109">
        <v>3</v>
      </c>
      <c r="I87" s="109" t="s">
        <v>682</v>
      </c>
      <c r="J87" s="109" t="s">
        <v>1076</v>
      </c>
      <c r="K87" s="110" t="s">
        <v>1077</v>
      </c>
      <c r="L87" s="111">
        <v>7</v>
      </c>
      <c r="M87" s="109" t="s">
        <v>81</v>
      </c>
      <c r="N87" s="111" t="s">
        <v>82</v>
      </c>
      <c r="O87" s="112" t="s">
        <v>1013</v>
      </c>
      <c r="P87" s="107" t="s">
        <v>721</v>
      </c>
      <c r="Q87" s="134" t="s">
        <v>2001</v>
      </c>
      <c r="R87" s="1" t="s">
        <v>23</v>
      </c>
      <c r="S87" s="1" t="s">
        <v>724</v>
      </c>
      <c r="T87" s="1" t="s">
        <v>24</v>
      </c>
      <c r="U87" s="1" t="s">
        <v>725</v>
      </c>
      <c r="V87" s="1" t="s">
        <v>920</v>
      </c>
      <c r="W87" s="1" t="s">
        <v>1078</v>
      </c>
    </row>
    <row r="88" spans="1:23" ht="45" customHeight="1" x14ac:dyDescent="0.15">
      <c r="A88" s="21" t="str">
        <f t="shared" si="1"/>
        <v>002086</v>
      </c>
      <c r="B88" s="100" t="s">
        <v>61</v>
      </c>
      <c r="C88" s="106" t="s">
        <v>133</v>
      </c>
      <c r="D88" s="84" t="s">
        <v>1079</v>
      </c>
      <c r="E88" s="84" t="s">
        <v>918</v>
      </c>
      <c r="F88" s="107" t="s">
        <v>890</v>
      </c>
      <c r="G88" s="108" t="s">
        <v>677</v>
      </c>
      <c r="H88" s="109">
        <v>2</v>
      </c>
      <c r="I88" s="109" t="s">
        <v>682</v>
      </c>
      <c r="J88" s="109" t="s">
        <v>683</v>
      </c>
      <c r="K88" s="110" t="s">
        <v>1080</v>
      </c>
      <c r="L88" s="111">
        <v>7</v>
      </c>
      <c r="M88" s="109" t="s">
        <v>80</v>
      </c>
      <c r="N88" s="111" t="s">
        <v>84</v>
      </c>
      <c r="O88" s="112" t="s">
        <v>85</v>
      </c>
      <c r="P88" s="107" t="s">
        <v>1081</v>
      </c>
      <c r="Q88" s="134" t="s">
        <v>2001</v>
      </c>
      <c r="R88" s="1" t="s">
        <v>23</v>
      </c>
      <c r="S88" s="1" t="s">
        <v>724</v>
      </c>
      <c r="T88" s="1" t="s">
        <v>24</v>
      </c>
      <c r="U88" s="1" t="s">
        <v>725</v>
      </c>
      <c r="V88" s="1" t="s">
        <v>920</v>
      </c>
      <c r="W88" s="1" t="s">
        <v>1082</v>
      </c>
    </row>
    <row r="89" spans="1:23" ht="45" customHeight="1" x14ac:dyDescent="0.15">
      <c r="A89" s="21" t="str">
        <f t="shared" si="1"/>
        <v>002087</v>
      </c>
      <c r="B89" s="100" t="s">
        <v>61</v>
      </c>
      <c r="C89" s="106" t="s">
        <v>133</v>
      </c>
      <c r="D89" s="84" t="s">
        <v>1083</v>
      </c>
      <c r="E89" s="84" t="s">
        <v>918</v>
      </c>
      <c r="F89" s="107" t="s">
        <v>890</v>
      </c>
      <c r="G89" s="108" t="s">
        <v>677</v>
      </c>
      <c r="H89" s="109">
        <v>2</v>
      </c>
      <c r="I89" s="109" t="s">
        <v>682</v>
      </c>
      <c r="J89" s="109" t="s">
        <v>683</v>
      </c>
      <c r="K89" s="110" t="s">
        <v>1084</v>
      </c>
      <c r="L89" s="111">
        <v>7</v>
      </c>
      <c r="M89" s="109" t="s">
        <v>81</v>
      </c>
      <c r="N89" s="111" t="s">
        <v>82</v>
      </c>
      <c r="O89" s="112" t="s">
        <v>85</v>
      </c>
      <c r="P89" s="107" t="s">
        <v>1081</v>
      </c>
      <c r="Q89" s="134" t="s">
        <v>2001</v>
      </c>
      <c r="R89" s="1" t="s">
        <v>23</v>
      </c>
      <c r="S89" s="1" t="s">
        <v>724</v>
      </c>
      <c r="T89" s="1" t="s">
        <v>24</v>
      </c>
      <c r="U89" s="1" t="s">
        <v>725</v>
      </c>
      <c r="V89" s="1" t="s">
        <v>920</v>
      </c>
      <c r="W89" s="1" t="s">
        <v>1082</v>
      </c>
    </row>
    <row r="90" spans="1:23" ht="45" customHeight="1" x14ac:dyDescent="0.15">
      <c r="A90" s="21" t="str">
        <f t="shared" si="1"/>
        <v>002088</v>
      </c>
      <c r="B90" s="100" t="s">
        <v>61</v>
      </c>
      <c r="C90" s="106" t="s">
        <v>133</v>
      </c>
      <c r="D90" s="84" t="s">
        <v>1085</v>
      </c>
      <c r="E90" s="84" t="s">
        <v>918</v>
      </c>
      <c r="F90" s="107" t="s">
        <v>1041</v>
      </c>
      <c r="G90" s="108" t="s">
        <v>65</v>
      </c>
      <c r="H90" s="109">
        <v>3</v>
      </c>
      <c r="I90" s="109" t="s">
        <v>684</v>
      </c>
      <c r="J90" s="109" t="s">
        <v>1054</v>
      </c>
      <c r="K90" s="110" t="s">
        <v>1086</v>
      </c>
      <c r="L90" s="111">
        <v>6</v>
      </c>
      <c r="M90" s="109" t="s">
        <v>81</v>
      </c>
      <c r="N90" s="111" t="s">
        <v>82</v>
      </c>
      <c r="O90" s="112" t="s">
        <v>1013</v>
      </c>
      <c r="P90" s="107" t="s">
        <v>721</v>
      </c>
      <c r="Q90" s="134" t="s">
        <v>2001</v>
      </c>
      <c r="R90" s="1" t="s">
        <v>23</v>
      </c>
      <c r="S90" s="1" t="s">
        <v>724</v>
      </c>
      <c r="T90" s="1" t="s">
        <v>24</v>
      </c>
      <c r="U90" s="1" t="s">
        <v>725</v>
      </c>
      <c r="V90" s="1" t="s">
        <v>920</v>
      </c>
      <c r="W90" s="1" t="s">
        <v>1087</v>
      </c>
    </row>
    <row r="91" spans="1:23" ht="45" customHeight="1" x14ac:dyDescent="0.15">
      <c r="A91" s="21" t="str">
        <f t="shared" si="1"/>
        <v>002089</v>
      </c>
      <c r="B91" s="100" t="s">
        <v>61</v>
      </c>
      <c r="C91" s="106" t="s">
        <v>133</v>
      </c>
      <c r="D91" s="84" t="s">
        <v>1088</v>
      </c>
      <c r="E91" s="84" t="s">
        <v>918</v>
      </c>
      <c r="F91" s="107" t="s">
        <v>1041</v>
      </c>
      <c r="G91" s="108" t="s">
        <v>677</v>
      </c>
      <c r="H91" s="109">
        <v>3</v>
      </c>
      <c r="I91" s="109" t="s">
        <v>73</v>
      </c>
      <c r="J91" s="109" t="s">
        <v>1042</v>
      </c>
      <c r="K91" s="110" t="s">
        <v>1089</v>
      </c>
      <c r="L91" s="111">
        <v>3</v>
      </c>
      <c r="M91" s="109" t="s">
        <v>81</v>
      </c>
      <c r="N91" s="111" t="s">
        <v>82</v>
      </c>
      <c r="O91" s="112" t="s">
        <v>1090</v>
      </c>
      <c r="P91" s="107" t="s">
        <v>721</v>
      </c>
      <c r="Q91" s="134" t="s">
        <v>2001</v>
      </c>
      <c r="R91" s="1" t="s">
        <v>23</v>
      </c>
      <c r="S91" s="1" t="s">
        <v>724</v>
      </c>
      <c r="T91" s="1" t="s">
        <v>24</v>
      </c>
      <c r="U91" s="1" t="s">
        <v>725</v>
      </c>
      <c r="V91" s="1" t="s">
        <v>920</v>
      </c>
      <c r="W91" s="1" t="s">
        <v>1091</v>
      </c>
    </row>
    <row r="92" spans="1:23" ht="45" customHeight="1" x14ac:dyDescent="0.15">
      <c r="A92" s="21" t="str">
        <f t="shared" si="1"/>
        <v>002090</v>
      </c>
      <c r="B92" s="100" t="s">
        <v>61</v>
      </c>
      <c r="C92" s="106" t="s">
        <v>133</v>
      </c>
      <c r="D92" s="84" t="s">
        <v>1092</v>
      </c>
      <c r="E92" s="84" t="s">
        <v>918</v>
      </c>
      <c r="F92" s="107" t="s">
        <v>890</v>
      </c>
      <c r="G92" s="108" t="s">
        <v>677</v>
      </c>
      <c r="H92" s="109">
        <v>2</v>
      </c>
      <c r="I92" s="109" t="s">
        <v>73</v>
      </c>
      <c r="J92" s="109" t="s">
        <v>685</v>
      </c>
      <c r="K92" s="110" t="s">
        <v>1093</v>
      </c>
      <c r="L92" s="111">
        <v>3</v>
      </c>
      <c r="M92" s="109" t="s">
        <v>81</v>
      </c>
      <c r="N92" s="111" t="s">
        <v>84</v>
      </c>
      <c r="O92" s="112" t="s">
        <v>85</v>
      </c>
      <c r="P92" s="107" t="s">
        <v>1081</v>
      </c>
      <c r="Q92" s="134" t="s">
        <v>2001</v>
      </c>
      <c r="R92" s="1" t="s">
        <v>23</v>
      </c>
      <c r="S92" s="1" t="s">
        <v>724</v>
      </c>
      <c r="T92" s="1" t="s">
        <v>24</v>
      </c>
      <c r="U92" s="1" t="s">
        <v>725</v>
      </c>
      <c r="V92" s="1" t="s">
        <v>920</v>
      </c>
      <c r="W92" s="1" t="s">
        <v>1094</v>
      </c>
    </row>
    <row r="93" spans="1:23" ht="45" customHeight="1" x14ac:dyDescent="0.15">
      <c r="A93" s="21" t="str">
        <f t="shared" si="1"/>
        <v>002091</v>
      </c>
      <c r="B93" s="100" t="s">
        <v>61</v>
      </c>
      <c r="C93" s="106" t="s">
        <v>133</v>
      </c>
      <c r="D93" s="84" t="s">
        <v>1095</v>
      </c>
      <c r="E93" s="84" t="s">
        <v>918</v>
      </c>
      <c r="F93" s="107" t="s">
        <v>1041</v>
      </c>
      <c r="G93" s="108" t="s">
        <v>62</v>
      </c>
      <c r="H93" s="109">
        <v>3</v>
      </c>
      <c r="I93" s="109" t="s">
        <v>686</v>
      </c>
      <c r="J93" s="109" t="s">
        <v>1042</v>
      </c>
      <c r="K93" s="110" t="s">
        <v>1096</v>
      </c>
      <c r="L93" s="111">
        <v>5</v>
      </c>
      <c r="M93" s="109" t="s">
        <v>80</v>
      </c>
      <c r="N93" s="111" t="s">
        <v>84</v>
      </c>
      <c r="O93" s="112" t="s">
        <v>1013</v>
      </c>
      <c r="P93" s="107" t="s">
        <v>721</v>
      </c>
      <c r="Q93" s="134" t="s">
        <v>2001</v>
      </c>
      <c r="R93" s="1" t="s">
        <v>23</v>
      </c>
      <c r="S93" s="1" t="s">
        <v>724</v>
      </c>
      <c r="T93" s="1" t="s">
        <v>24</v>
      </c>
      <c r="U93" s="1" t="s">
        <v>725</v>
      </c>
      <c r="V93" s="1" t="s">
        <v>920</v>
      </c>
      <c r="W93" s="1" t="s">
        <v>1097</v>
      </c>
    </row>
    <row r="94" spans="1:23" ht="45" customHeight="1" x14ac:dyDescent="0.15">
      <c r="A94" s="21" t="str">
        <f t="shared" si="1"/>
        <v>002092</v>
      </c>
      <c r="B94" s="100" t="s">
        <v>61</v>
      </c>
      <c r="C94" s="106" t="s">
        <v>133</v>
      </c>
      <c r="D94" s="84" t="s">
        <v>1098</v>
      </c>
      <c r="E94" s="84" t="s">
        <v>918</v>
      </c>
      <c r="F94" s="107" t="s">
        <v>1041</v>
      </c>
      <c r="G94" s="108" t="s">
        <v>62</v>
      </c>
      <c r="H94" s="109">
        <v>3</v>
      </c>
      <c r="I94" s="109" t="s">
        <v>686</v>
      </c>
      <c r="J94" s="109" t="s">
        <v>1042</v>
      </c>
      <c r="K94" s="110" t="s">
        <v>1099</v>
      </c>
      <c r="L94" s="111">
        <v>5</v>
      </c>
      <c r="M94" s="109" t="s">
        <v>81</v>
      </c>
      <c r="N94" s="111" t="s">
        <v>82</v>
      </c>
      <c r="O94" s="112" t="s">
        <v>1013</v>
      </c>
      <c r="P94" s="107" t="s">
        <v>721</v>
      </c>
      <c r="Q94" s="134" t="s">
        <v>2001</v>
      </c>
      <c r="R94" s="1" t="s">
        <v>23</v>
      </c>
      <c r="S94" s="1" t="s">
        <v>724</v>
      </c>
      <c r="T94" s="1" t="s">
        <v>24</v>
      </c>
      <c r="U94" s="1" t="s">
        <v>725</v>
      </c>
      <c r="V94" s="1" t="s">
        <v>920</v>
      </c>
      <c r="W94" s="1" t="s">
        <v>1097</v>
      </c>
    </row>
    <row r="95" spans="1:23" ht="45" customHeight="1" x14ac:dyDescent="0.15">
      <c r="A95" s="21" t="str">
        <f t="shared" si="1"/>
        <v>002093</v>
      </c>
      <c r="B95" s="100" t="s">
        <v>61</v>
      </c>
      <c r="C95" s="106" t="s">
        <v>133</v>
      </c>
      <c r="D95" s="84" t="s">
        <v>1100</v>
      </c>
      <c r="E95" s="84" t="s">
        <v>918</v>
      </c>
      <c r="F95" s="107" t="s">
        <v>1041</v>
      </c>
      <c r="G95" s="108" t="s">
        <v>64</v>
      </c>
      <c r="H95" s="109">
        <v>3</v>
      </c>
      <c r="I95" s="109" t="s">
        <v>686</v>
      </c>
      <c r="J95" s="109" t="s">
        <v>1048</v>
      </c>
      <c r="K95" s="110" t="s">
        <v>1101</v>
      </c>
      <c r="L95" s="111">
        <v>4</v>
      </c>
      <c r="M95" s="109" t="s">
        <v>80</v>
      </c>
      <c r="N95" s="111" t="s">
        <v>84</v>
      </c>
      <c r="O95" s="112" t="s">
        <v>1013</v>
      </c>
      <c r="P95" s="107" t="s">
        <v>721</v>
      </c>
      <c r="Q95" s="134" t="s">
        <v>2001</v>
      </c>
      <c r="R95" s="1" t="s">
        <v>23</v>
      </c>
      <c r="S95" s="1" t="s">
        <v>724</v>
      </c>
      <c r="T95" s="1" t="s">
        <v>24</v>
      </c>
      <c r="U95" s="1" t="s">
        <v>725</v>
      </c>
      <c r="V95" s="1" t="s">
        <v>920</v>
      </c>
      <c r="W95" s="1" t="s">
        <v>1102</v>
      </c>
    </row>
    <row r="96" spans="1:23" ht="45" customHeight="1" x14ac:dyDescent="0.15">
      <c r="A96" s="21" t="str">
        <f t="shared" si="1"/>
        <v>002094</v>
      </c>
      <c r="B96" s="100" t="s">
        <v>61</v>
      </c>
      <c r="C96" s="106" t="s">
        <v>133</v>
      </c>
      <c r="D96" s="84" t="s">
        <v>1103</v>
      </c>
      <c r="E96" s="84" t="s">
        <v>918</v>
      </c>
      <c r="F96" s="107" t="s">
        <v>1041</v>
      </c>
      <c r="G96" s="108" t="s">
        <v>64</v>
      </c>
      <c r="H96" s="109">
        <v>3</v>
      </c>
      <c r="I96" s="109" t="s">
        <v>686</v>
      </c>
      <c r="J96" s="109" t="s">
        <v>1048</v>
      </c>
      <c r="K96" s="110" t="s">
        <v>1104</v>
      </c>
      <c r="L96" s="111">
        <v>4</v>
      </c>
      <c r="M96" s="109" t="s">
        <v>81</v>
      </c>
      <c r="N96" s="111" t="s">
        <v>82</v>
      </c>
      <c r="O96" s="112" t="s">
        <v>1013</v>
      </c>
      <c r="P96" s="107" t="s">
        <v>721</v>
      </c>
      <c r="Q96" s="134" t="s">
        <v>2001</v>
      </c>
      <c r="R96" s="1" t="s">
        <v>23</v>
      </c>
      <c r="S96" s="1" t="s">
        <v>724</v>
      </c>
      <c r="T96" s="1" t="s">
        <v>24</v>
      </c>
      <c r="U96" s="1" t="s">
        <v>725</v>
      </c>
      <c r="V96" s="1" t="s">
        <v>920</v>
      </c>
      <c r="W96" s="1" t="s">
        <v>1102</v>
      </c>
    </row>
    <row r="97" spans="1:23" ht="45" customHeight="1" x14ac:dyDescent="0.15">
      <c r="A97" s="21" t="str">
        <f t="shared" si="1"/>
        <v>002095</v>
      </c>
      <c r="B97" s="100" t="s">
        <v>61</v>
      </c>
      <c r="C97" s="106" t="s">
        <v>133</v>
      </c>
      <c r="D97" s="84" t="s">
        <v>1105</v>
      </c>
      <c r="E97" s="84" t="s">
        <v>918</v>
      </c>
      <c r="F97" s="107" t="s">
        <v>1041</v>
      </c>
      <c r="G97" s="108" t="s">
        <v>65</v>
      </c>
      <c r="H97" s="109">
        <v>3</v>
      </c>
      <c r="I97" s="109" t="s">
        <v>686</v>
      </c>
      <c r="J97" s="109" t="s">
        <v>1054</v>
      </c>
      <c r="K97" s="110" t="s">
        <v>1106</v>
      </c>
      <c r="L97" s="111">
        <v>5</v>
      </c>
      <c r="M97" s="109" t="s">
        <v>80</v>
      </c>
      <c r="N97" s="111" t="s">
        <v>84</v>
      </c>
      <c r="O97" s="112" t="s">
        <v>1013</v>
      </c>
      <c r="P97" s="107" t="s">
        <v>721</v>
      </c>
      <c r="Q97" s="134" t="s">
        <v>2001</v>
      </c>
      <c r="R97" s="1" t="s">
        <v>23</v>
      </c>
      <c r="S97" s="1" t="s">
        <v>724</v>
      </c>
      <c r="T97" s="1" t="s">
        <v>24</v>
      </c>
      <c r="U97" s="1" t="s">
        <v>725</v>
      </c>
      <c r="V97" s="1" t="s">
        <v>920</v>
      </c>
      <c r="W97" s="1" t="s">
        <v>1107</v>
      </c>
    </row>
    <row r="98" spans="1:23" ht="45" customHeight="1" x14ac:dyDescent="0.15">
      <c r="A98" s="21" t="str">
        <f t="shared" si="1"/>
        <v>002096</v>
      </c>
      <c r="B98" s="100" t="s">
        <v>61</v>
      </c>
      <c r="C98" s="106" t="s">
        <v>133</v>
      </c>
      <c r="D98" s="84" t="s">
        <v>1108</v>
      </c>
      <c r="E98" s="84" t="s">
        <v>918</v>
      </c>
      <c r="F98" s="107" t="s">
        <v>1041</v>
      </c>
      <c r="G98" s="108" t="s">
        <v>65</v>
      </c>
      <c r="H98" s="109">
        <v>3</v>
      </c>
      <c r="I98" s="109" t="s">
        <v>686</v>
      </c>
      <c r="J98" s="109" t="s">
        <v>1054</v>
      </c>
      <c r="K98" s="110" t="s">
        <v>1109</v>
      </c>
      <c r="L98" s="111">
        <v>5</v>
      </c>
      <c r="M98" s="109" t="s">
        <v>81</v>
      </c>
      <c r="N98" s="111" t="s">
        <v>82</v>
      </c>
      <c r="O98" s="112" t="s">
        <v>1013</v>
      </c>
      <c r="P98" s="107" t="s">
        <v>721</v>
      </c>
      <c r="Q98" s="134" t="s">
        <v>2001</v>
      </c>
      <c r="R98" s="1" t="s">
        <v>23</v>
      </c>
      <c r="S98" s="1" t="s">
        <v>724</v>
      </c>
      <c r="T98" s="1" t="s">
        <v>24</v>
      </c>
      <c r="U98" s="1" t="s">
        <v>725</v>
      </c>
      <c r="V98" s="1" t="s">
        <v>920</v>
      </c>
      <c r="W98" s="1" t="s">
        <v>1107</v>
      </c>
    </row>
    <row r="99" spans="1:23" ht="45" customHeight="1" x14ac:dyDescent="0.15">
      <c r="A99" s="21" t="str">
        <f t="shared" si="1"/>
        <v>002097</v>
      </c>
      <c r="B99" s="100" t="s">
        <v>61</v>
      </c>
      <c r="C99" s="106" t="s">
        <v>133</v>
      </c>
      <c r="D99" s="84" t="s">
        <v>1110</v>
      </c>
      <c r="E99" s="84" t="s">
        <v>918</v>
      </c>
      <c r="F99" s="107" t="s">
        <v>1041</v>
      </c>
      <c r="G99" s="108" t="s">
        <v>62</v>
      </c>
      <c r="H99" s="109">
        <v>3</v>
      </c>
      <c r="I99" s="109" t="s">
        <v>75</v>
      </c>
      <c r="J99" s="109" t="s">
        <v>1042</v>
      </c>
      <c r="K99" s="110" t="s">
        <v>1111</v>
      </c>
      <c r="L99" s="111">
        <v>8</v>
      </c>
      <c r="M99" s="109" t="s">
        <v>81</v>
      </c>
      <c r="N99" s="111" t="s">
        <v>82</v>
      </c>
      <c r="O99" s="112" t="s">
        <v>1013</v>
      </c>
      <c r="P99" s="107" t="s">
        <v>721</v>
      </c>
      <c r="Q99" s="134" t="s">
        <v>2001</v>
      </c>
      <c r="R99" s="1" t="s">
        <v>23</v>
      </c>
      <c r="S99" s="1" t="s">
        <v>724</v>
      </c>
      <c r="T99" s="1" t="s">
        <v>24</v>
      </c>
      <c r="U99" s="1" t="s">
        <v>725</v>
      </c>
      <c r="V99" s="1" t="s">
        <v>920</v>
      </c>
      <c r="W99" s="1" t="s">
        <v>1112</v>
      </c>
    </row>
    <row r="100" spans="1:23" ht="45" customHeight="1" x14ac:dyDescent="0.15">
      <c r="A100" s="21" t="str">
        <f t="shared" si="1"/>
        <v>002098</v>
      </c>
      <c r="B100" s="100" t="s">
        <v>61</v>
      </c>
      <c r="C100" s="106" t="s">
        <v>133</v>
      </c>
      <c r="D100" s="84" t="s">
        <v>1113</v>
      </c>
      <c r="E100" s="84" t="s">
        <v>918</v>
      </c>
      <c r="F100" s="107" t="s">
        <v>1041</v>
      </c>
      <c r="G100" s="108" t="s">
        <v>64</v>
      </c>
      <c r="H100" s="109">
        <v>3</v>
      </c>
      <c r="I100" s="109" t="s">
        <v>75</v>
      </c>
      <c r="J100" s="109" t="s">
        <v>1048</v>
      </c>
      <c r="K100" s="110" t="s">
        <v>1114</v>
      </c>
      <c r="L100" s="111">
        <v>8</v>
      </c>
      <c r="M100" s="109" t="s">
        <v>81</v>
      </c>
      <c r="N100" s="111" t="s">
        <v>82</v>
      </c>
      <c r="O100" s="112" t="s">
        <v>1013</v>
      </c>
      <c r="P100" s="107" t="s">
        <v>721</v>
      </c>
      <c r="Q100" s="134" t="s">
        <v>2001</v>
      </c>
      <c r="R100" s="1" t="s">
        <v>23</v>
      </c>
      <c r="S100" s="1" t="s">
        <v>724</v>
      </c>
      <c r="T100" s="1" t="s">
        <v>24</v>
      </c>
      <c r="U100" s="1" t="s">
        <v>725</v>
      </c>
      <c r="V100" s="1" t="s">
        <v>920</v>
      </c>
      <c r="W100" s="1" t="s">
        <v>1115</v>
      </c>
    </row>
    <row r="101" spans="1:23" ht="45" customHeight="1" x14ac:dyDescent="0.15">
      <c r="A101" s="21" t="str">
        <f t="shared" si="1"/>
        <v>002099</v>
      </c>
      <c r="B101" s="100" t="s">
        <v>61</v>
      </c>
      <c r="C101" s="106" t="s">
        <v>133</v>
      </c>
      <c r="D101" s="84" t="s">
        <v>1116</v>
      </c>
      <c r="E101" s="84" t="s">
        <v>918</v>
      </c>
      <c r="F101" s="107" t="s">
        <v>1041</v>
      </c>
      <c r="G101" s="108" t="s">
        <v>65</v>
      </c>
      <c r="H101" s="109">
        <v>3</v>
      </c>
      <c r="I101" s="109" t="s">
        <v>75</v>
      </c>
      <c r="J101" s="109" t="s">
        <v>1054</v>
      </c>
      <c r="K101" s="110" t="s">
        <v>1117</v>
      </c>
      <c r="L101" s="111">
        <v>9</v>
      </c>
      <c r="M101" s="109" t="s">
        <v>81</v>
      </c>
      <c r="N101" s="111" t="s">
        <v>82</v>
      </c>
      <c r="O101" s="112" t="s">
        <v>1013</v>
      </c>
      <c r="P101" s="107" t="s">
        <v>721</v>
      </c>
      <c r="Q101" s="134" t="s">
        <v>2001</v>
      </c>
      <c r="R101" s="1" t="s">
        <v>23</v>
      </c>
      <c r="S101" s="1" t="s">
        <v>724</v>
      </c>
      <c r="T101" s="1" t="s">
        <v>24</v>
      </c>
      <c r="U101" s="1" t="s">
        <v>725</v>
      </c>
      <c r="V101" s="1" t="s">
        <v>920</v>
      </c>
      <c r="W101" s="1" t="s">
        <v>1118</v>
      </c>
    </row>
    <row r="102" spans="1:23" ht="45" customHeight="1" x14ac:dyDescent="0.15">
      <c r="A102" s="21" t="str">
        <f t="shared" si="1"/>
        <v>002100</v>
      </c>
      <c r="B102" s="100" t="s">
        <v>61</v>
      </c>
      <c r="C102" s="106" t="s">
        <v>133</v>
      </c>
      <c r="D102" s="84" t="s">
        <v>1119</v>
      </c>
      <c r="E102" s="84" t="s">
        <v>918</v>
      </c>
      <c r="F102" s="107" t="s">
        <v>1041</v>
      </c>
      <c r="G102" s="108" t="s">
        <v>677</v>
      </c>
      <c r="H102" s="109">
        <v>3</v>
      </c>
      <c r="I102" s="109" t="s">
        <v>690</v>
      </c>
      <c r="J102" s="109" t="s">
        <v>1042</v>
      </c>
      <c r="K102" s="110" t="s">
        <v>1120</v>
      </c>
      <c r="L102" s="111">
        <v>4</v>
      </c>
      <c r="M102" s="109" t="s">
        <v>81</v>
      </c>
      <c r="N102" s="111" t="s">
        <v>82</v>
      </c>
      <c r="O102" s="112" t="s">
        <v>1013</v>
      </c>
      <c r="P102" s="107" t="s">
        <v>721</v>
      </c>
      <c r="Q102" s="134" t="s">
        <v>2001</v>
      </c>
      <c r="R102" s="1" t="s">
        <v>23</v>
      </c>
      <c r="S102" s="1" t="s">
        <v>724</v>
      </c>
      <c r="T102" s="1" t="s">
        <v>24</v>
      </c>
      <c r="U102" s="1" t="s">
        <v>725</v>
      </c>
      <c r="V102" s="1" t="s">
        <v>920</v>
      </c>
      <c r="W102" s="1" t="s">
        <v>1121</v>
      </c>
    </row>
    <row r="103" spans="1:23" ht="45" customHeight="1" x14ac:dyDescent="0.15">
      <c r="A103" s="21" t="str">
        <f t="shared" si="1"/>
        <v>002101</v>
      </c>
      <c r="B103" s="100" t="s">
        <v>61</v>
      </c>
      <c r="C103" s="106" t="s">
        <v>133</v>
      </c>
      <c r="D103" s="84" t="s">
        <v>100</v>
      </c>
      <c r="E103" s="84" t="s">
        <v>918</v>
      </c>
      <c r="F103" s="107" t="s">
        <v>1122</v>
      </c>
      <c r="G103" s="108" t="s">
        <v>677</v>
      </c>
      <c r="H103" s="109">
        <v>2</v>
      </c>
      <c r="I103" s="109" t="s">
        <v>690</v>
      </c>
      <c r="J103" s="109" t="s">
        <v>681</v>
      </c>
      <c r="K103" s="110" t="s">
        <v>1123</v>
      </c>
      <c r="L103" s="111">
        <v>4</v>
      </c>
      <c r="M103" s="109" t="s">
        <v>81</v>
      </c>
      <c r="N103" s="111" t="s">
        <v>84</v>
      </c>
      <c r="O103" s="112" t="s">
        <v>85</v>
      </c>
      <c r="P103" s="107" t="s">
        <v>1124</v>
      </c>
      <c r="Q103" s="134" t="s">
        <v>2001</v>
      </c>
      <c r="R103" s="1" t="s">
        <v>23</v>
      </c>
      <c r="S103" s="1" t="s">
        <v>724</v>
      </c>
      <c r="T103" s="1" t="s">
        <v>24</v>
      </c>
      <c r="U103" s="1" t="s">
        <v>725</v>
      </c>
      <c r="V103" s="1" t="s">
        <v>920</v>
      </c>
      <c r="W103" s="1" t="s">
        <v>1125</v>
      </c>
    </row>
    <row r="104" spans="1:23" ht="45" customHeight="1" x14ac:dyDescent="0.15">
      <c r="A104" s="21" t="str">
        <f t="shared" si="1"/>
        <v>002102</v>
      </c>
      <c r="B104" s="100" t="s">
        <v>61</v>
      </c>
      <c r="C104" s="106" t="s">
        <v>133</v>
      </c>
      <c r="D104" s="84" t="s">
        <v>101</v>
      </c>
      <c r="E104" s="84" t="s">
        <v>918</v>
      </c>
      <c r="F104" s="107" t="s">
        <v>1041</v>
      </c>
      <c r="G104" s="108" t="s">
        <v>677</v>
      </c>
      <c r="H104" s="109">
        <v>3</v>
      </c>
      <c r="I104" s="109" t="s">
        <v>691</v>
      </c>
      <c r="J104" s="109" t="s">
        <v>1042</v>
      </c>
      <c r="K104" s="110" t="s">
        <v>1126</v>
      </c>
      <c r="L104" s="111">
        <v>7</v>
      </c>
      <c r="M104" s="109" t="s">
        <v>81</v>
      </c>
      <c r="N104" s="111" t="s">
        <v>82</v>
      </c>
      <c r="O104" s="112" t="s">
        <v>1013</v>
      </c>
      <c r="P104" s="107" t="s">
        <v>721</v>
      </c>
      <c r="Q104" s="134" t="s">
        <v>2001</v>
      </c>
      <c r="R104" s="1" t="s">
        <v>23</v>
      </c>
      <c r="S104" s="1" t="s">
        <v>724</v>
      </c>
      <c r="T104" s="1" t="s">
        <v>24</v>
      </c>
      <c r="U104" s="1" t="s">
        <v>725</v>
      </c>
      <c r="V104" s="1" t="s">
        <v>920</v>
      </c>
      <c r="W104" s="1" t="s">
        <v>1127</v>
      </c>
    </row>
    <row r="105" spans="1:23" ht="45" customHeight="1" x14ac:dyDescent="0.15">
      <c r="A105" s="21" t="str">
        <f t="shared" si="1"/>
        <v>002103</v>
      </c>
      <c r="B105" s="100" t="s">
        <v>61</v>
      </c>
      <c r="C105" s="106" t="s">
        <v>133</v>
      </c>
      <c r="D105" s="84" t="s">
        <v>103</v>
      </c>
      <c r="E105" s="84" t="s">
        <v>918</v>
      </c>
      <c r="F105" s="107" t="s">
        <v>890</v>
      </c>
      <c r="G105" s="108" t="s">
        <v>677</v>
      </c>
      <c r="H105" s="109">
        <v>2</v>
      </c>
      <c r="I105" s="109" t="s">
        <v>691</v>
      </c>
      <c r="J105" s="109" t="s">
        <v>692</v>
      </c>
      <c r="K105" s="110" t="s">
        <v>1128</v>
      </c>
      <c r="L105" s="111">
        <v>7</v>
      </c>
      <c r="M105" s="109" t="s">
        <v>81</v>
      </c>
      <c r="N105" s="111" t="s">
        <v>84</v>
      </c>
      <c r="O105" s="112" t="s">
        <v>85</v>
      </c>
      <c r="P105" s="107" t="s">
        <v>1081</v>
      </c>
      <c r="Q105" s="134" t="s">
        <v>2001</v>
      </c>
      <c r="R105" s="1" t="s">
        <v>23</v>
      </c>
      <c r="S105" s="1" t="s">
        <v>724</v>
      </c>
      <c r="T105" s="1" t="s">
        <v>24</v>
      </c>
      <c r="U105" s="1" t="s">
        <v>725</v>
      </c>
      <c r="V105" s="1" t="s">
        <v>920</v>
      </c>
      <c r="W105" s="1" t="s">
        <v>1129</v>
      </c>
    </row>
    <row r="106" spans="1:23" ht="45" customHeight="1" x14ac:dyDescent="0.15">
      <c r="A106" s="21" t="str">
        <f t="shared" si="1"/>
        <v>002104</v>
      </c>
      <c r="B106" s="100" t="s">
        <v>61</v>
      </c>
      <c r="C106" s="106" t="s">
        <v>133</v>
      </c>
      <c r="D106" s="84" t="s">
        <v>104</v>
      </c>
      <c r="E106" s="84" t="s">
        <v>918</v>
      </c>
      <c r="F106" s="107" t="s">
        <v>1041</v>
      </c>
      <c r="G106" s="108" t="s">
        <v>677</v>
      </c>
      <c r="H106" s="109">
        <v>3</v>
      </c>
      <c r="I106" s="109" t="s">
        <v>3</v>
      </c>
      <c r="J106" s="109" t="s">
        <v>1042</v>
      </c>
      <c r="K106" s="110" t="s">
        <v>1130</v>
      </c>
      <c r="L106" s="111">
        <v>7</v>
      </c>
      <c r="M106" s="109" t="s">
        <v>81</v>
      </c>
      <c r="N106" s="111" t="s">
        <v>82</v>
      </c>
      <c r="O106" s="112" t="s">
        <v>1013</v>
      </c>
      <c r="P106" s="107" t="s">
        <v>721</v>
      </c>
      <c r="Q106" s="134" t="s">
        <v>2001</v>
      </c>
      <c r="R106" s="1" t="s">
        <v>23</v>
      </c>
      <c r="S106" s="1" t="s">
        <v>724</v>
      </c>
      <c r="T106" s="1" t="s">
        <v>24</v>
      </c>
      <c r="U106" s="1" t="s">
        <v>725</v>
      </c>
      <c r="V106" s="1" t="s">
        <v>920</v>
      </c>
      <c r="W106" s="1" t="s">
        <v>1131</v>
      </c>
    </row>
    <row r="107" spans="1:23" ht="45" customHeight="1" x14ac:dyDescent="0.15">
      <c r="A107" s="21" t="str">
        <f t="shared" si="1"/>
        <v>002105</v>
      </c>
      <c r="B107" s="100" t="s">
        <v>61</v>
      </c>
      <c r="C107" s="106" t="s">
        <v>133</v>
      </c>
      <c r="D107" s="84" t="s">
        <v>105</v>
      </c>
      <c r="E107" s="84" t="s">
        <v>918</v>
      </c>
      <c r="F107" s="107" t="s">
        <v>890</v>
      </c>
      <c r="G107" s="108" t="s">
        <v>677</v>
      </c>
      <c r="H107" s="109">
        <v>2</v>
      </c>
      <c r="I107" s="109" t="s">
        <v>3</v>
      </c>
      <c r="J107" s="109" t="s">
        <v>692</v>
      </c>
      <c r="K107" s="110" t="s">
        <v>1132</v>
      </c>
      <c r="L107" s="111">
        <v>7</v>
      </c>
      <c r="M107" s="109" t="s">
        <v>81</v>
      </c>
      <c r="N107" s="111" t="s">
        <v>84</v>
      </c>
      <c r="O107" s="112" t="s">
        <v>85</v>
      </c>
      <c r="P107" s="107" t="s">
        <v>1081</v>
      </c>
      <c r="Q107" s="134" t="s">
        <v>2001</v>
      </c>
      <c r="R107" s="1" t="s">
        <v>23</v>
      </c>
      <c r="S107" s="1" t="s">
        <v>724</v>
      </c>
      <c r="T107" s="1" t="s">
        <v>24</v>
      </c>
      <c r="U107" s="1" t="s">
        <v>725</v>
      </c>
      <c r="V107" s="1" t="s">
        <v>920</v>
      </c>
      <c r="W107" s="1" t="s">
        <v>1133</v>
      </c>
    </row>
    <row r="108" spans="1:23" ht="45" customHeight="1" x14ac:dyDescent="0.15">
      <c r="A108" s="21" t="str">
        <f t="shared" si="1"/>
        <v>002106</v>
      </c>
      <c r="B108" s="100" t="s">
        <v>61</v>
      </c>
      <c r="C108" s="106" t="s">
        <v>133</v>
      </c>
      <c r="D108" s="84" t="s">
        <v>106</v>
      </c>
      <c r="E108" s="84" t="s">
        <v>918</v>
      </c>
      <c r="F108" s="107" t="s">
        <v>1041</v>
      </c>
      <c r="G108" s="108" t="s">
        <v>62</v>
      </c>
      <c r="H108" s="109">
        <v>3</v>
      </c>
      <c r="I108" s="109" t="s">
        <v>188</v>
      </c>
      <c r="J108" s="109" t="s">
        <v>1042</v>
      </c>
      <c r="K108" s="110" t="s">
        <v>1134</v>
      </c>
      <c r="L108" s="111">
        <v>3</v>
      </c>
      <c r="M108" s="109" t="s">
        <v>81</v>
      </c>
      <c r="N108" s="111" t="s">
        <v>82</v>
      </c>
      <c r="O108" s="112" t="s">
        <v>1013</v>
      </c>
      <c r="P108" s="107" t="s">
        <v>721</v>
      </c>
      <c r="Q108" s="134" t="s">
        <v>2001</v>
      </c>
      <c r="R108" s="1" t="s">
        <v>23</v>
      </c>
      <c r="S108" s="1" t="s">
        <v>724</v>
      </c>
      <c r="T108" s="1" t="s">
        <v>24</v>
      </c>
      <c r="U108" s="1" t="s">
        <v>725</v>
      </c>
      <c r="V108" s="1" t="s">
        <v>920</v>
      </c>
      <c r="W108" s="1" t="s">
        <v>1135</v>
      </c>
    </row>
    <row r="109" spans="1:23" ht="45" customHeight="1" x14ac:dyDescent="0.15">
      <c r="A109" s="21" t="str">
        <f t="shared" si="1"/>
        <v>002107</v>
      </c>
      <c r="B109" s="100" t="s">
        <v>61</v>
      </c>
      <c r="C109" s="106" t="s">
        <v>133</v>
      </c>
      <c r="D109" s="84" t="s">
        <v>107</v>
      </c>
      <c r="E109" s="84" t="s">
        <v>918</v>
      </c>
      <c r="F109" s="107" t="s">
        <v>1041</v>
      </c>
      <c r="G109" s="108" t="s">
        <v>64</v>
      </c>
      <c r="H109" s="109">
        <v>3</v>
      </c>
      <c r="I109" s="109" t="s">
        <v>188</v>
      </c>
      <c r="J109" s="109" t="s">
        <v>1048</v>
      </c>
      <c r="K109" s="110" t="s">
        <v>1136</v>
      </c>
      <c r="L109" s="111">
        <v>3</v>
      </c>
      <c r="M109" s="109" t="s">
        <v>81</v>
      </c>
      <c r="N109" s="111" t="s">
        <v>82</v>
      </c>
      <c r="O109" s="112" t="s">
        <v>1013</v>
      </c>
      <c r="P109" s="107" t="s">
        <v>721</v>
      </c>
      <c r="Q109" s="134" t="s">
        <v>2001</v>
      </c>
      <c r="R109" s="1" t="s">
        <v>23</v>
      </c>
      <c r="S109" s="1" t="s">
        <v>724</v>
      </c>
      <c r="T109" s="1" t="s">
        <v>24</v>
      </c>
      <c r="U109" s="1" t="s">
        <v>725</v>
      </c>
      <c r="V109" s="1" t="s">
        <v>920</v>
      </c>
      <c r="W109" s="1" t="s">
        <v>1137</v>
      </c>
    </row>
    <row r="110" spans="1:23" ht="45" customHeight="1" x14ac:dyDescent="0.15">
      <c r="A110" s="21" t="str">
        <f t="shared" si="1"/>
        <v>002108</v>
      </c>
      <c r="B110" s="100" t="s">
        <v>61</v>
      </c>
      <c r="C110" s="106" t="s">
        <v>133</v>
      </c>
      <c r="D110" s="84" t="s">
        <v>108</v>
      </c>
      <c r="E110" s="84" t="s">
        <v>918</v>
      </c>
      <c r="F110" s="107" t="s">
        <v>1041</v>
      </c>
      <c r="G110" s="108" t="s">
        <v>65</v>
      </c>
      <c r="H110" s="109">
        <v>3</v>
      </c>
      <c r="I110" s="109" t="s">
        <v>188</v>
      </c>
      <c r="J110" s="109" t="s">
        <v>1054</v>
      </c>
      <c r="K110" s="110" t="s">
        <v>1138</v>
      </c>
      <c r="L110" s="111">
        <v>3</v>
      </c>
      <c r="M110" s="109" t="s">
        <v>81</v>
      </c>
      <c r="N110" s="111" t="s">
        <v>82</v>
      </c>
      <c r="O110" s="112" t="s">
        <v>1013</v>
      </c>
      <c r="P110" s="107" t="s">
        <v>721</v>
      </c>
      <c r="Q110" s="134" t="s">
        <v>2001</v>
      </c>
      <c r="R110" s="1" t="s">
        <v>23</v>
      </c>
      <c r="S110" s="1" t="s">
        <v>724</v>
      </c>
      <c r="T110" s="1" t="s">
        <v>24</v>
      </c>
      <c r="U110" s="1" t="s">
        <v>725</v>
      </c>
      <c r="V110" s="1" t="s">
        <v>920</v>
      </c>
      <c r="W110" s="1" t="s">
        <v>1139</v>
      </c>
    </row>
    <row r="111" spans="1:23" ht="45" customHeight="1" x14ac:dyDescent="0.15">
      <c r="A111" s="21" t="str">
        <f t="shared" si="1"/>
        <v>002109</v>
      </c>
      <c r="B111" s="100" t="s">
        <v>61</v>
      </c>
      <c r="C111" s="106" t="s">
        <v>133</v>
      </c>
      <c r="D111" s="84" t="s">
        <v>110</v>
      </c>
      <c r="E111" s="84" t="s">
        <v>918</v>
      </c>
      <c r="F111" s="107" t="s">
        <v>1041</v>
      </c>
      <c r="G111" s="108" t="s">
        <v>62</v>
      </c>
      <c r="H111" s="109">
        <v>3</v>
      </c>
      <c r="I111" s="109" t="s">
        <v>184</v>
      </c>
      <c r="J111" s="109" t="s">
        <v>1042</v>
      </c>
      <c r="K111" s="110" t="s">
        <v>1140</v>
      </c>
      <c r="L111" s="111">
        <v>2</v>
      </c>
      <c r="M111" s="109" t="s">
        <v>81</v>
      </c>
      <c r="N111" s="111" t="s">
        <v>82</v>
      </c>
      <c r="O111" s="112" t="s">
        <v>1013</v>
      </c>
      <c r="P111" s="107" t="s">
        <v>721</v>
      </c>
      <c r="Q111" s="134" t="s">
        <v>2001</v>
      </c>
      <c r="R111" s="1" t="s">
        <v>23</v>
      </c>
      <c r="S111" s="1" t="s">
        <v>724</v>
      </c>
      <c r="T111" s="1" t="s">
        <v>24</v>
      </c>
      <c r="U111" s="1" t="s">
        <v>725</v>
      </c>
      <c r="V111" s="1" t="s">
        <v>920</v>
      </c>
      <c r="W111" s="1" t="s">
        <v>1141</v>
      </c>
    </row>
    <row r="112" spans="1:23" ht="45" customHeight="1" x14ac:dyDescent="0.15">
      <c r="A112" s="21" t="str">
        <f t="shared" si="1"/>
        <v>002110</v>
      </c>
      <c r="B112" s="100" t="s">
        <v>61</v>
      </c>
      <c r="C112" s="106" t="s">
        <v>133</v>
      </c>
      <c r="D112" s="84" t="s">
        <v>111</v>
      </c>
      <c r="E112" s="84" t="s">
        <v>918</v>
      </c>
      <c r="F112" s="107" t="s">
        <v>1041</v>
      </c>
      <c r="G112" s="108" t="s">
        <v>64</v>
      </c>
      <c r="H112" s="109">
        <v>3</v>
      </c>
      <c r="I112" s="109" t="s">
        <v>184</v>
      </c>
      <c r="J112" s="109" t="s">
        <v>1048</v>
      </c>
      <c r="K112" s="110" t="s">
        <v>1142</v>
      </c>
      <c r="L112" s="111">
        <v>2</v>
      </c>
      <c r="M112" s="109" t="s">
        <v>81</v>
      </c>
      <c r="N112" s="111" t="s">
        <v>82</v>
      </c>
      <c r="O112" s="112" t="s">
        <v>1013</v>
      </c>
      <c r="P112" s="107" t="s">
        <v>721</v>
      </c>
      <c r="Q112" s="134" t="s">
        <v>2001</v>
      </c>
      <c r="R112" s="1" t="s">
        <v>23</v>
      </c>
      <c r="S112" s="1" t="s">
        <v>724</v>
      </c>
      <c r="T112" s="1" t="s">
        <v>24</v>
      </c>
      <c r="U112" s="1" t="s">
        <v>725</v>
      </c>
      <c r="V112" s="1" t="s">
        <v>920</v>
      </c>
      <c r="W112" s="1" t="s">
        <v>1143</v>
      </c>
    </row>
    <row r="113" spans="1:23" ht="45" customHeight="1" x14ac:dyDescent="0.15">
      <c r="A113" s="21" t="str">
        <f t="shared" si="1"/>
        <v>002111</v>
      </c>
      <c r="B113" s="100" t="s">
        <v>61</v>
      </c>
      <c r="C113" s="106" t="s">
        <v>133</v>
      </c>
      <c r="D113" s="84" t="s">
        <v>112</v>
      </c>
      <c r="E113" s="84" t="s">
        <v>918</v>
      </c>
      <c r="F113" s="107" t="s">
        <v>1041</v>
      </c>
      <c r="G113" s="108" t="s">
        <v>65</v>
      </c>
      <c r="H113" s="109">
        <v>3</v>
      </c>
      <c r="I113" s="109" t="s">
        <v>184</v>
      </c>
      <c r="J113" s="109" t="s">
        <v>1054</v>
      </c>
      <c r="K113" s="110" t="s">
        <v>1144</v>
      </c>
      <c r="L113" s="111">
        <v>2</v>
      </c>
      <c r="M113" s="109" t="s">
        <v>81</v>
      </c>
      <c r="N113" s="111" t="s">
        <v>82</v>
      </c>
      <c r="O113" s="112" t="s">
        <v>1013</v>
      </c>
      <c r="P113" s="107" t="s">
        <v>721</v>
      </c>
      <c r="Q113" s="134" t="s">
        <v>2001</v>
      </c>
      <c r="R113" s="1" t="s">
        <v>23</v>
      </c>
      <c r="S113" s="1" t="s">
        <v>724</v>
      </c>
      <c r="T113" s="1" t="s">
        <v>24</v>
      </c>
      <c r="U113" s="1" t="s">
        <v>725</v>
      </c>
      <c r="V113" s="1" t="s">
        <v>920</v>
      </c>
      <c r="W113" s="1" t="s">
        <v>1145</v>
      </c>
    </row>
    <row r="114" spans="1:23" ht="45" customHeight="1" x14ac:dyDescent="0.15">
      <c r="A114" s="21" t="str">
        <f t="shared" si="1"/>
        <v>004001</v>
      </c>
      <c r="B114" s="100" t="s">
        <v>102</v>
      </c>
      <c r="C114" s="106" t="s">
        <v>140</v>
      </c>
      <c r="D114" s="84" t="s">
        <v>917</v>
      </c>
      <c r="E114" s="84" t="s">
        <v>918</v>
      </c>
      <c r="F114" s="107" t="s">
        <v>954</v>
      </c>
      <c r="G114" s="108" t="s">
        <v>62</v>
      </c>
      <c r="H114" s="109">
        <v>3</v>
      </c>
      <c r="I114" s="109" t="s">
        <v>74</v>
      </c>
      <c r="J114" s="109" t="s">
        <v>103</v>
      </c>
      <c r="K114" s="110" t="s">
        <v>354</v>
      </c>
      <c r="L114" s="111">
        <v>1</v>
      </c>
      <c r="M114" s="109" t="s">
        <v>89</v>
      </c>
      <c r="N114" s="111" t="s">
        <v>84</v>
      </c>
      <c r="O114" s="112" t="s">
        <v>955</v>
      </c>
      <c r="P114" s="107" t="s">
        <v>956</v>
      </c>
      <c r="Q114" s="134" t="s">
        <v>2001</v>
      </c>
      <c r="R114" s="1" t="s">
        <v>25</v>
      </c>
      <c r="S114" s="1" t="s">
        <v>27</v>
      </c>
      <c r="T114" s="1" t="s">
        <v>26</v>
      </c>
      <c r="U114" s="1" t="s">
        <v>1146</v>
      </c>
      <c r="V114" s="1" t="s">
        <v>726</v>
      </c>
      <c r="W114" s="1" t="s">
        <v>1147</v>
      </c>
    </row>
    <row r="115" spans="1:23" ht="45" customHeight="1" x14ac:dyDescent="0.15">
      <c r="A115" s="21" t="str">
        <f t="shared" si="1"/>
        <v>004002</v>
      </c>
      <c r="B115" s="100" t="s">
        <v>102</v>
      </c>
      <c r="C115" s="106" t="s">
        <v>140</v>
      </c>
      <c r="D115" s="84" t="s">
        <v>133</v>
      </c>
      <c r="E115" s="84" t="s">
        <v>918</v>
      </c>
      <c r="F115" s="107" t="s">
        <v>954</v>
      </c>
      <c r="G115" s="108" t="s">
        <v>62</v>
      </c>
      <c r="H115" s="109">
        <v>3</v>
      </c>
      <c r="I115" s="109" t="s">
        <v>74</v>
      </c>
      <c r="J115" s="109" t="s">
        <v>103</v>
      </c>
      <c r="K115" s="110" t="s">
        <v>355</v>
      </c>
      <c r="L115" s="111">
        <v>1</v>
      </c>
      <c r="M115" s="109" t="s">
        <v>80</v>
      </c>
      <c r="N115" s="111" t="s">
        <v>82</v>
      </c>
      <c r="O115" s="112" t="s">
        <v>955</v>
      </c>
      <c r="P115" s="107" t="s">
        <v>956</v>
      </c>
      <c r="Q115" s="134" t="s">
        <v>2001</v>
      </c>
      <c r="R115" s="1" t="s">
        <v>25</v>
      </c>
      <c r="S115" s="1" t="s">
        <v>27</v>
      </c>
      <c r="T115" s="1" t="s">
        <v>26</v>
      </c>
      <c r="U115" s="1" t="s">
        <v>1146</v>
      </c>
      <c r="V115" s="1" t="s">
        <v>726</v>
      </c>
      <c r="W115" s="1" t="s">
        <v>1147</v>
      </c>
    </row>
    <row r="116" spans="1:23" ht="45" customHeight="1" x14ac:dyDescent="0.15">
      <c r="A116" s="21" t="str">
        <f t="shared" si="1"/>
        <v>004003</v>
      </c>
      <c r="B116" s="100" t="s">
        <v>102</v>
      </c>
      <c r="C116" s="106" t="s">
        <v>140</v>
      </c>
      <c r="D116" s="84" t="s">
        <v>922</v>
      </c>
      <c r="E116" s="84" t="s">
        <v>918</v>
      </c>
      <c r="F116" s="107" t="s">
        <v>954</v>
      </c>
      <c r="G116" s="108" t="s">
        <v>62</v>
      </c>
      <c r="H116" s="109">
        <v>3</v>
      </c>
      <c r="I116" s="109" t="s">
        <v>74</v>
      </c>
      <c r="J116" s="109" t="s">
        <v>103</v>
      </c>
      <c r="K116" s="110" t="s">
        <v>356</v>
      </c>
      <c r="L116" s="111">
        <v>1</v>
      </c>
      <c r="M116" s="109" t="s">
        <v>81</v>
      </c>
      <c r="N116" s="111" t="s">
        <v>83</v>
      </c>
      <c r="O116" s="112" t="s">
        <v>955</v>
      </c>
      <c r="P116" s="107" t="s">
        <v>956</v>
      </c>
      <c r="Q116" s="134" t="s">
        <v>2001</v>
      </c>
      <c r="R116" s="1" t="s">
        <v>25</v>
      </c>
      <c r="S116" s="1" t="s">
        <v>27</v>
      </c>
      <c r="T116" s="1" t="s">
        <v>26</v>
      </c>
      <c r="U116" s="1" t="s">
        <v>1146</v>
      </c>
      <c r="V116" s="1" t="s">
        <v>726</v>
      </c>
      <c r="W116" s="1" t="s">
        <v>1147</v>
      </c>
    </row>
    <row r="117" spans="1:23" ht="45" customHeight="1" x14ac:dyDescent="0.15">
      <c r="A117" s="21" t="str">
        <f t="shared" si="1"/>
        <v>004004</v>
      </c>
      <c r="B117" s="100" t="s">
        <v>102</v>
      </c>
      <c r="C117" s="106" t="s">
        <v>140</v>
      </c>
      <c r="D117" s="84" t="s">
        <v>140</v>
      </c>
      <c r="E117" s="84" t="s">
        <v>918</v>
      </c>
      <c r="F117" s="107" t="s">
        <v>954</v>
      </c>
      <c r="G117" s="108" t="s">
        <v>64</v>
      </c>
      <c r="H117" s="109">
        <v>3</v>
      </c>
      <c r="I117" s="109" t="s">
        <v>74</v>
      </c>
      <c r="J117" s="109" t="s">
        <v>150</v>
      </c>
      <c r="K117" s="110" t="s">
        <v>357</v>
      </c>
      <c r="L117" s="111">
        <v>2</v>
      </c>
      <c r="M117" s="109" t="s">
        <v>89</v>
      </c>
      <c r="N117" s="111" t="s">
        <v>84</v>
      </c>
      <c r="O117" s="112" t="s">
        <v>955</v>
      </c>
      <c r="P117" s="107" t="s">
        <v>956</v>
      </c>
      <c r="Q117" s="134" t="s">
        <v>2001</v>
      </c>
      <c r="R117" s="1" t="s">
        <v>25</v>
      </c>
      <c r="S117" s="1" t="s">
        <v>27</v>
      </c>
      <c r="T117" s="1" t="s">
        <v>26</v>
      </c>
      <c r="U117" s="1" t="s">
        <v>1146</v>
      </c>
      <c r="V117" s="1" t="s">
        <v>726</v>
      </c>
      <c r="W117" s="1" t="s">
        <v>1148</v>
      </c>
    </row>
    <row r="118" spans="1:23" ht="45" customHeight="1" x14ac:dyDescent="0.15">
      <c r="A118" s="21" t="str">
        <f t="shared" si="1"/>
        <v>004005</v>
      </c>
      <c r="B118" s="100" t="s">
        <v>102</v>
      </c>
      <c r="C118" s="106" t="s">
        <v>140</v>
      </c>
      <c r="D118" s="84" t="s">
        <v>924</v>
      </c>
      <c r="E118" s="84" t="s">
        <v>918</v>
      </c>
      <c r="F118" s="107" t="s">
        <v>954</v>
      </c>
      <c r="G118" s="108" t="s">
        <v>64</v>
      </c>
      <c r="H118" s="109">
        <v>3</v>
      </c>
      <c r="I118" s="109" t="s">
        <v>74</v>
      </c>
      <c r="J118" s="109" t="s">
        <v>150</v>
      </c>
      <c r="K118" s="110" t="s">
        <v>358</v>
      </c>
      <c r="L118" s="111">
        <v>2</v>
      </c>
      <c r="M118" s="109" t="s">
        <v>80</v>
      </c>
      <c r="N118" s="111" t="s">
        <v>82</v>
      </c>
      <c r="O118" s="112" t="s">
        <v>955</v>
      </c>
      <c r="P118" s="107" t="s">
        <v>956</v>
      </c>
      <c r="Q118" s="134" t="s">
        <v>2001</v>
      </c>
      <c r="R118" s="1" t="s">
        <v>25</v>
      </c>
      <c r="S118" s="1" t="s">
        <v>27</v>
      </c>
      <c r="T118" s="1" t="s">
        <v>26</v>
      </c>
      <c r="U118" s="1" t="s">
        <v>1146</v>
      </c>
      <c r="V118" s="1" t="s">
        <v>726</v>
      </c>
      <c r="W118" s="1" t="s">
        <v>1148</v>
      </c>
    </row>
    <row r="119" spans="1:23" ht="45" customHeight="1" x14ac:dyDescent="0.15">
      <c r="A119" s="21" t="str">
        <f t="shared" si="1"/>
        <v>004006</v>
      </c>
      <c r="B119" s="100" t="s">
        <v>102</v>
      </c>
      <c r="C119" s="106" t="s">
        <v>140</v>
      </c>
      <c r="D119" s="84" t="s">
        <v>142</v>
      </c>
      <c r="E119" s="84" t="s">
        <v>918</v>
      </c>
      <c r="F119" s="107" t="s">
        <v>954</v>
      </c>
      <c r="G119" s="108" t="s">
        <v>64</v>
      </c>
      <c r="H119" s="109">
        <v>3</v>
      </c>
      <c r="I119" s="109" t="s">
        <v>74</v>
      </c>
      <c r="J119" s="109" t="s">
        <v>150</v>
      </c>
      <c r="K119" s="110" t="s">
        <v>359</v>
      </c>
      <c r="L119" s="111">
        <v>2</v>
      </c>
      <c r="M119" s="109" t="s">
        <v>81</v>
      </c>
      <c r="N119" s="111" t="s">
        <v>83</v>
      </c>
      <c r="O119" s="112" t="s">
        <v>955</v>
      </c>
      <c r="P119" s="107" t="s">
        <v>956</v>
      </c>
      <c r="Q119" s="134" t="s">
        <v>2001</v>
      </c>
      <c r="R119" s="1" t="s">
        <v>25</v>
      </c>
      <c r="S119" s="1" t="s">
        <v>27</v>
      </c>
      <c r="T119" s="1" t="s">
        <v>26</v>
      </c>
      <c r="U119" s="1" t="s">
        <v>1146</v>
      </c>
      <c r="V119" s="1" t="s">
        <v>726</v>
      </c>
      <c r="W119" s="1" t="s">
        <v>1148</v>
      </c>
    </row>
    <row r="120" spans="1:23" ht="45" customHeight="1" x14ac:dyDescent="0.15">
      <c r="A120" s="21" t="str">
        <f t="shared" si="1"/>
        <v>004007</v>
      </c>
      <c r="B120" s="100" t="s">
        <v>102</v>
      </c>
      <c r="C120" s="106" t="s">
        <v>140</v>
      </c>
      <c r="D120" s="84" t="s">
        <v>926</v>
      </c>
      <c r="E120" s="84" t="s">
        <v>918</v>
      </c>
      <c r="F120" s="107" t="s">
        <v>954</v>
      </c>
      <c r="G120" s="108" t="s">
        <v>65</v>
      </c>
      <c r="H120" s="109">
        <v>3</v>
      </c>
      <c r="I120" s="109" t="s">
        <v>74</v>
      </c>
      <c r="J120" s="109" t="s">
        <v>87</v>
      </c>
      <c r="K120" s="110" t="s">
        <v>360</v>
      </c>
      <c r="L120" s="111">
        <v>2</v>
      </c>
      <c r="M120" s="109" t="s">
        <v>89</v>
      </c>
      <c r="N120" s="111" t="s">
        <v>84</v>
      </c>
      <c r="O120" s="112" t="s">
        <v>955</v>
      </c>
      <c r="P120" s="107" t="s">
        <v>956</v>
      </c>
      <c r="Q120" s="134" t="s">
        <v>2001</v>
      </c>
      <c r="R120" s="1" t="s">
        <v>25</v>
      </c>
      <c r="S120" s="1" t="s">
        <v>27</v>
      </c>
      <c r="T120" s="1" t="s">
        <v>26</v>
      </c>
      <c r="U120" s="1" t="s">
        <v>1146</v>
      </c>
      <c r="V120" s="1" t="s">
        <v>726</v>
      </c>
      <c r="W120" s="1" t="s">
        <v>1149</v>
      </c>
    </row>
    <row r="121" spans="1:23" ht="45" customHeight="1" x14ac:dyDescent="0.15">
      <c r="A121" s="21" t="str">
        <f t="shared" si="1"/>
        <v>004008</v>
      </c>
      <c r="B121" s="100" t="s">
        <v>102</v>
      </c>
      <c r="C121" s="106" t="s">
        <v>140</v>
      </c>
      <c r="D121" s="84" t="s">
        <v>928</v>
      </c>
      <c r="E121" s="84" t="s">
        <v>918</v>
      </c>
      <c r="F121" s="107" t="s">
        <v>954</v>
      </c>
      <c r="G121" s="108" t="s">
        <v>65</v>
      </c>
      <c r="H121" s="109">
        <v>3</v>
      </c>
      <c r="I121" s="109" t="s">
        <v>74</v>
      </c>
      <c r="J121" s="109" t="s">
        <v>87</v>
      </c>
      <c r="K121" s="110" t="s">
        <v>361</v>
      </c>
      <c r="L121" s="111">
        <v>2</v>
      </c>
      <c r="M121" s="109" t="s">
        <v>80</v>
      </c>
      <c r="N121" s="111" t="s">
        <v>82</v>
      </c>
      <c r="O121" s="112" t="s">
        <v>955</v>
      </c>
      <c r="P121" s="107" t="s">
        <v>956</v>
      </c>
      <c r="Q121" s="134" t="s">
        <v>2001</v>
      </c>
      <c r="R121" s="1" t="s">
        <v>25</v>
      </c>
      <c r="S121" s="1" t="s">
        <v>27</v>
      </c>
      <c r="T121" s="1" t="s">
        <v>26</v>
      </c>
      <c r="U121" s="1" t="s">
        <v>1146</v>
      </c>
      <c r="V121" s="1" t="s">
        <v>726</v>
      </c>
      <c r="W121" s="1" t="s">
        <v>1149</v>
      </c>
    </row>
    <row r="122" spans="1:23" ht="45" customHeight="1" x14ac:dyDescent="0.15">
      <c r="A122" s="21" t="str">
        <f t="shared" si="1"/>
        <v>004009</v>
      </c>
      <c r="B122" s="100" t="s">
        <v>102</v>
      </c>
      <c r="C122" s="106" t="s">
        <v>140</v>
      </c>
      <c r="D122" s="84" t="s">
        <v>143</v>
      </c>
      <c r="E122" s="84" t="s">
        <v>918</v>
      </c>
      <c r="F122" s="107" t="s">
        <v>954</v>
      </c>
      <c r="G122" s="108" t="s">
        <v>65</v>
      </c>
      <c r="H122" s="109">
        <v>3</v>
      </c>
      <c r="I122" s="109" t="s">
        <v>74</v>
      </c>
      <c r="J122" s="109" t="s">
        <v>87</v>
      </c>
      <c r="K122" s="110" t="s">
        <v>362</v>
      </c>
      <c r="L122" s="111">
        <v>2</v>
      </c>
      <c r="M122" s="109" t="s">
        <v>81</v>
      </c>
      <c r="N122" s="111" t="s">
        <v>83</v>
      </c>
      <c r="O122" s="112" t="s">
        <v>955</v>
      </c>
      <c r="P122" s="107" t="s">
        <v>956</v>
      </c>
      <c r="Q122" s="134" t="s">
        <v>2001</v>
      </c>
      <c r="R122" s="1" t="s">
        <v>25</v>
      </c>
      <c r="S122" s="1" t="s">
        <v>27</v>
      </c>
      <c r="T122" s="1" t="s">
        <v>26</v>
      </c>
      <c r="U122" s="1" t="s">
        <v>1146</v>
      </c>
      <c r="V122" s="1" t="s">
        <v>726</v>
      </c>
      <c r="W122" s="1" t="s">
        <v>1149</v>
      </c>
    </row>
    <row r="123" spans="1:23" ht="45" customHeight="1" x14ac:dyDescent="0.15">
      <c r="A123" s="21" t="str">
        <f t="shared" si="1"/>
        <v>004010</v>
      </c>
      <c r="B123" s="100" t="s">
        <v>102</v>
      </c>
      <c r="C123" s="106" t="s">
        <v>140</v>
      </c>
      <c r="D123" s="84" t="s">
        <v>930</v>
      </c>
      <c r="E123" s="84" t="s">
        <v>918</v>
      </c>
      <c r="F123" s="107" t="s">
        <v>954</v>
      </c>
      <c r="G123" s="108" t="s">
        <v>66</v>
      </c>
      <c r="H123" s="109">
        <v>3</v>
      </c>
      <c r="I123" s="109" t="s">
        <v>74</v>
      </c>
      <c r="J123" s="109" t="s">
        <v>152</v>
      </c>
      <c r="K123" s="110" t="s">
        <v>363</v>
      </c>
      <c r="L123" s="111">
        <v>2</v>
      </c>
      <c r="M123" s="109" t="s">
        <v>89</v>
      </c>
      <c r="N123" s="111" t="s">
        <v>90</v>
      </c>
      <c r="O123" s="112" t="s">
        <v>955</v>
      </c>
      <c r="P123" s="107" t="s">
        <v>956</v>
      </c>
      <c r="Q123" s="134" t="s">
        <v>2001</v>
      </c>
      <c r="R123" s="1" t="s">
        <v>25</v>
      </c>
      <c r="S123" s="1" t="s">
        <v>27</v>
      </c>
      <c r="T123" s="1" t="s">
        <v>26</v>
      </c>
      <c r="U123" s="1" t="s">
        <v>1146</v>
      </c>
      <c r="V123" s="1" t="s">
        <v>726</v>
      </c>
      <c r="W123" s="1" t="s">
        <v>1150</v>
      </c>
    </row>
    <row r="124" spans="1:23" ht="45" customHeight="1" x14ac:dyDescent="0.15">
      <c r="A124" s="21" t="str">
        <f t="shared" si="1"/>
        <v>004011</v>
      </c>
      <c r="B124" s="100" t="s">
        <v>102</v>
      </c>
      <c r="C124" s="106" t="s">
        <v>140</v>
      </c>
      <c r="D124" s="84" t="s">
        <v>129</v>
      </c>
      <c r="E124" s="84" t="s">
        <v>918</v>
      </c>
      <c r="F124" s="107" t="s">
        <v>954</v>
      </c>
      <c r="G124" s="108" t="s">
        <v>66</v>
      </c>
      <c r="H124" s="109">
        <v>3</v>
      </c>
      <c r="I124" s="109" t="s">
        <v>74</v>
      </c>
      <c r="J124" s="109" t="s">
        <v>152</v>
      </c>
      <c r="K124" s="110" t="s">
        <v>364</v>
      </c>
      <c r="L124" s="111">
        <v>2</v>
      </c>
      <c r="M124" s="109" t="s">
        <v>80</v>
      </c>
      <c r="N124" s="111" t="s">
        <v>84</v>
      </c>
      <c r="O124" s="112" t="s">
        <v>955</v>
      </c>
      <c r="P124" s="107" t="s">
        <v>956</v>
      </c>
      <c r="Q124" s="134" t="s">
        <v>2001</v>
      </c>
      <c r="R124" s="1" t="s">
        <v>25</v>
      </c>
      <c r="S124" s="1" t="s">
        <v>27</v>
      </c>
      <c r="T124" s="1" t="s">
        <v>26</v>
      </c>
      <c r="U124" s="1" t="s">
        <v>1146</v>
      </c>
      <c r="V124" s="1" t="s">
        <v>726</v>
      </c>
      <c r="W124" s="1" t="s">
        <v>1150</v>
      </c>
    </row>
    <row r="125" spans="1:23" ht="45" customHeight="1" x14ac:dyDescent="0.15">
      <c r="A125" s="21" t="str">
        <f t="shared" si="1"/>
        <v>004012</v>
      </c>
      <c r="B125" s="100" t="s">
        <v>102</v>
      </c>
      <c r="C125" s="106" t="s">
        <v>140</v>
      </c>
      <c r="D125" s="84" t="s">
        <v>932</v>
      </c>
      <c r="E125" s="84" t="s">
        <v>918</v>
      </c>
      <c r="F125" s="107" t="s">
        <v>954</v>
      </c>
      <c r="G125" s="108" t="s">
        <v>66</v>
      </c>
      <c r="H125" s="109">
        <v>3</v>
      </c>
      <c r="I125" s="109" t="s">
        <v>74</v>
      </c>
      <c r="J125" s="109" t="s">
        <v>152</v>
      </c>
      <c r="K125" s="110" t="s">
        <v>365</v>
      </c>
      <c r="L125" s="111">
        <v>2</v>
      </c>
      <c r="M125" s="109" t="s">
        <v>81</v>
      </c>
      <c r="N125" s="111" t="s">
        <v>82</v>
      </c>
      <c r="O125" s="112" t="s">
        <v>955</v>
      </c>
      <c r="P125" s="107" t="s">
        <v>956</v>
      </c>
      <c r="Q125" s="134" t="s">
        <v>2001</v>
      </c>
      <c r="R125" s="1" t="s">
        <v>25</v>
      </c>
      <c r="S125" s="1" t="s">
        <v>27</v>
      </c>
      <c r="T125" s="1" t="s">
        <v>26</v>
      </c>
      <c r="U125" s="1" t="s">
        <v>1146</v>
      </c>
      <c r="V125" s="1" t="s">
        <v>726</v>
      </c>
      <c r="W125" s="1" t="s">
        <v>1150</v>
      </c>
    </row>
    <row r="126" spans="1:23" ht="45" customHeight="1" x14ac:dyDescent="0.15">
      <c r="A126" s="21" t="str">
        <f t="shared" si="1"/>
        <v>004013</v>
      </c>
      <c r="B126" s="100" t="s">
        <v>102</v>
      </c>
      <c r="C126" s="106" t="s">
        <v>140</v>
      </c>
      <c r="D126" s="84" t="s">
        <v>933</v>
      </c>
      <c r="E126" s="84" t="s">
        <v>918</v>
      </c>
      <c r="F126" s="107" t="s">
        <v>954</v>
      </c>
      <c r="G126" s="108" t="s">
        <v>67</v>
      </c>
      <c r="H126" s="109">
        <v>3</v>
      </c>
      <c r="I126" s="109" t="s">
        <v>74</v>
      </c>
      <c r="J126" s="109" t="s">
        <v>122</v>
      </c>
      <c r="K126" s="110" t="s">
        <v>366</v>
      </c>
      <c r="L126" s="111">
        <v>2</v>
      </c>
      <c r="M126" s="109" t="s">
        <v>89</v>
      </c>
      <c r="N126" s="111" t="s">
        <v>90</v>
      </c>
      <c r="O126" s="112" t="s">
        <v>955</v>
      </c>
      <c r="P126" s="107" t="s">
        <v>956</v>
      </c>
      <c r="Q126" s="134" t="s">
        <v>2001</v>
      </c>
      <c r="R126" s="1" t="s">
        <v>25</v>
      </c>
      <c r="S126" s="1" t="s">
        <v>27</v>
      </c>
      <c r="T126" s="1" t="s">
        <v>26</v>
      </c>
      <c r="U126" s="1" t="s">
        <v>1146</v>
      </c>
      <c r="V126" s="1" t="s">
        <v>726</v>
      </c>
      <c r="W126" s="1" t="s">
        <v>1151</v>
      </c>
    </row>
    <row r="127" spans="1:23" ht="45" customHeight="1" x14ac:dyDescent="0.15">
      <c r="A127" s="21" t="str">
        <f t="shared" si="1"/>
        <v>004014</v>
      </c>
      <c r="B127" s="82" t="s">
        <v>102</v>
      </c>
      <c r="C127" s="83" t="s">
        <v>140</v>
      </c>
      <c r="D127" s="84" t="s">
        <v>935</v>
      </c>
      <c r="E127" s="84" t="s">
        <v>918</v>
      </c>
      <c r="F127" s="82" t="s">
        <v>954</v>
      </c>
      <c r="G127" s="83" t="s">
        <v>67</v>
      </c>
      <c r="H127" s="83">
        <v>3</v>
      </c>
      <c r="I127" s="82" t="s">
        <v>74</v>
      </c>
      <c r="J127" s="82" t="s">
        <v>122</v>
      </c>
      <c r="K127" s="95" t="s">
        <v>367</v>
      </c>
      <c r="L127" s="86">
        <v>2</v>
      </c>
      <c r="M127" s="87" t="s">
        <v>80</v>
      </c>
      <c r="N127" s="88" t="s">
        <v>84</v>
      </c>
      <c r="O127" s="86" t="s">
        <v>955</v>
      </c>
      <c r="P127" s="82" t="s">
        <v>956</v>
      </c>
      <c r="Q127" s="134" t="s">
        <v>2001</v>
      </c>
      <c r="R127" s="1" t="s">
        <v>25</v>
      </c>
      <c r="S127" s="1" t="s">
        <v>27</v>
      </c>
      <c r="T127" s="1" t="s">
        <v>26</v>
      </c>
      <c r="U127" s="1" t="s">
        <v>1146</v>
      </c>
      <c r="V127" s="1" t="s">
        <v>726</v>
      </c>
      <c r="W127" s="1" t="s">
        <v>1151</v>
      </c>
    </row>
    <row r="128" spans="1:23" ht="45" customHeight="1" x14ac:dyDescent="0.15">
      <c r="A128" s="21" t="str">
        <f t="shared" si="1"/>
        <v>004015</v>
      </c>
      <c r="B128" s="82" t="s">
        <v>102</v>
      </c>
      <c r="C128" s="83" t="s">
        <v>140</v>
      </c>
      <c r="D128" s="84" t="s">
        <v>130</v>
      </c>
      <c r="E128" s="84" t="s">
        <v>918</v>
      </c>
      <c r="F128" s="82" t="s">
        <v>954</v>
      </c>
      <c r="G128" s="83" t="s">
        <v>67</v>
      </c>
      <c r="H128" s="83">
        <v>3</v>
      </c>
      <c r="I128" s="82" t="s">
        <v>74</v>
      </c>
      <c r="J128" s="82" t="s">
        <v>122</v>
      </c>
      <c r="K128" s="95" t="s">
        <v>368</v>
      </c>
      <c r="L128" s="86">
        <v>2</v>
      </c>
      <c r="M128" s="87" t="s">
        <v>81</v>
      </c>
      <c r="N128" s="88" t="s">
        <v>82</v>
      </c>
      <c r="O128" s="86" t="s">
        <v>955</v>
      </c>
      <c r="P128" s="82" t="s">
        <v>956</v>
      </c>
      <c r="Q128" s="134" t="s">
        <v>2001</v>
      </c>
      <c r="R128" s="1" t="s">
        <v>25</v>
      </c>
      <c r="S128" s="1" t="s">
        <v>27</v>
      </c>
      <c r="T128" s="1" t="s">
        <v>26</v>
      </c>
      <c r="U128" s="1" t="s">
        <v>1146</v>
      </c>
      <c r="V128" s="1" t="s">
        <v>726</v>
      </c>
      <c r="W128" s="1" t="s">
        <v>1151</v>
      </c>
    </row>
    <row r="129" spans="1:23" ht="45" customHeight="1" x14ac:dyDescent="0.15">
      <c r="A129" s="21" t="str">
        <f t="shared" si="1"/>
        <v>004016</v>
      </c>
      <c r="B129" s="82" t="s">
        <v>102</v>
      </c>
      <c r="C129" s="83" t="s">
        <v>140</v>
      </c>
      <c r="D129" s="84" t="s">
        <v>937</v>
      </c>
      <c r="E129" s="84" t="s">
        <v>918</v>
      </c>
      <c r="F129" s="82" t="s">
        <v>954</v>
      </c>
      <c r="G129" s="83" t="s">
        <v>68</v>
      </c>
      <c r="H129" s="83">
        <v>3</v>
      </c>
      <c r="I129" s="82" t="s">
        <v>74</v>
      </c>
      <c r="J129" s="82" t="s">
        <v>154</v>
      </c>
      <c r="K129" s="95" t="s">
        <v>369</v>
      </c>
      <c r="L129" s="86">
        <v>2</v>
      </c>
      <c r="M129" s="87" t="s">
        <v>89</v>
      </c>
      <c r="N129" s="88" t="s">
        <v>90</v>
      </c>
      <c r="O129" s="86" t="s">
        <v>955</v>
      </c>
      <c r="P129" s="82" t="s">
        <v>956</v>
      </c>
      <c r="Q129" s="134" t="s">
        <v>2001</v>
      </c>
      <c r="R129" s="1" t="s">
        <v>25</v>
      </c>
      <c r="S129" s="1" t="s">
        <v>27</v>
      </c>
      <c r="T129" s="1" t="s">
        <v>26</v>
      </c>
      <c r="U129" s="1" t="s">
        <v>1146</v>
      </c>
      <c r="V129" s="1" t="s">
        <v>726</v>
      </c>
      <c r="W129" s="1" t="s">
        <v>1152</v>
      </c>
    </row>
    <row r="130" spans="1:23" ht="45" customHeight="1" x14ac:dyDescent="0.15">
      <c r="A130" s="21" t="str">
        <f t="shared" si="1"/>
        <v>004017</v>
      </c>
      <c r="B130" s="82" t="s">
        <v>102</v>
      </c>
      <c r="C130" s="83" t="s">
        <v>140</v>
      </c>
      <c r="D130" s="84" t="s">
        <v>136</v>
      </c>
      <c r="E130" s="84" t="s">
        <v>918</v>
      </c>
      <c r="F130" s="82" t="s">
        <v>954</v>
      </c>
      <c r="G130" s="83" t="s">
        <v>68</v>
      </c>
      <c r="H130" s="83">
        <v>3</v>
      </c>
      <c r="I130" s="82" t="s">
        <v>74</v>
      </c>
      <c r="J130" s="82" t="s">
        <v>154</v>
      </c>
      <c r="K130" s="95" t="s">
        <v>370</v>
      </c>
      <c r="L130" s="86">
        <v>2</v>
      </c>
      <c r="M130" s="87" t="s">
        <v>80</v>
      </c>
      <c r="N130" s="88" t="s">
        <v>84</v>
      </c>
      <c r="O130" s="86" t="s">
        <v>955</v>
      </c>
      <c r="P130" s="82" t="s">
        <v>956</v>
      </c>
      <c r="Q130" s="134" t="s">
        <v>2001</v>
      </c>
      <c r="R130" s="1" t="s">
        <v>25</v>
      </c>
      <c r="S130" s="1" t="s">
        <v>27</v>
      </c>
      <c r="T130" s="1" t="s">
        <v>26</v>
      </c>
      <c r="U130" s="1" t="s">
        <v>1146</v>
      </c>
      <c r="V130" s="1" t="s">
        <v>726</v>
      </c>
      <c r="W130" s="1" t="s">
        <v>1152</v>
      </c>
    </row>
    <row r="131" spans="1:23" ht="45" customHeight="1" x14ac:dyDescent="0.15">
      <c r="A131" s="21" t="str">
        <f t="shared" si="1"/>
        <v>004018</v>
      </c>
      <c r="B131" s="82" t="s">
        <v>102</v>
      </c>
      <c r="C131" s="83" t="s">
        <v>140</v>
      </c>
      <c r="D131" s="84" t="s">
        <v>939</v>
      </c>
      <c r="E131" s="84" t="s">
        <v>918</v>
      </c>
      <c r="F131" s="82" t="s">
        <v>954</v>
      </c>
      <c r="G131" s="83" t="s">
        <v>68</v>
      </c>
      <c r="H131" s="83">
        <v>3</v>
      </c>
      <c r="I131" s="82" t="s">
        <v>74</v>
      </c>
      <c r="J131" s="82" t="s">
        <v>154</v>
      </c>
      <c r="K131" s="95" t="s">
        <v>371</v>
      </c>
      <c r="L131" s="86">
        <v>2</v>
      </c>
      <c r="M131" s="87" t="s">
        <v>81</v>
      </c>
      <c r="N131" s="88" t="s">
        <v>82</v>
      </c>
      <c r="O131" s="86" t="s">
        <v>955</v>
      </c>
      <c r="P131" s="82" t="s">
        <v>956</v>
      </c>
      <c r="Q131" s="134" t="s">
        <v>2001</v>
      </c>
      <c r="R131" s="1" t="s">
        <v>25</v>
      </c>
      <c r="S131" s="1" t="s">
        <v>27</v>
      </c>
      <c r="T131" s="1" t="s">
        <v>26</v>
      </c>
      <c r="U131" s="1" t="s">
        <v>1146</v>
      </c>
      <c r="V131" s="1" t="s">
        <v>726</v>
      </c>
      <c r="W131" s="1" t="s">
        <v>1152</v>
      </c>
    </row>
    <row r="132" spans="1:23" ht="45" customHeight="1" x14ac:dyDescent="0.15">
      <c r="A132" s="21" t="str">
        <f t="shared" ref="A132:A195" si="2">CONCATENATE(TEXT(C132,"000"),(TEXT(D132,"000")))</f>
        <v>004019</v>
      </c>
      <c r="B132" s="82" t="s">
        <v>102</v>
      </c>
      <c r="C132" s="83" t="s">
        <v>140</v>
      </c>
      <c r="D132" s="84" t="s">
        <v>940</v>
      </c>
      <c r="E132" s="84" t="s">
        <v>918</v>
      </c>
      <c r="F132" s="82" t="s">
        <v>954</v>
      </c>
      <c r="G132" s="83" t="s">
        <v>65</v>
      </c>
      <c r="H132" s="83">
        <v>3</v>
      </c>
      <c r="I132" s="82" t="s">
        <v>75</v>
      </c>
      <c r="J132" s="82" t="s">
        <v>79</v>
      </c>
      <c r="K132" s="95" t="s">
        <v>450</v>
      </c>
      <c r="L132" s="86">
        <v>2</v>
      </c>
      <c r="M132" s="87" t="s">
        <v>89</v>
      </c>
      <c r="N132" s="88" t="s">
        <v>84</v>
      </c>
      <c r="O132" s="86" t="s">
        <v>955</v>
      </c>
      <c r="P132" s="82" t="s">
        <v>956</v>
      </c>
      <c r="Q132" s="134" t="s">
        <v>2001</v>
      </c>
      <c r="R132" s="1" t="s">
        <v>25</v>
      </c>
      <c r="S132" s="1" t="s">
        <v>27</v>
      </c>
      <c r="T132" s="1" t="s">
        <v>26</v>
      </c>
      <c r="U132" s="1" t="s">
        <v>1146</v>
      </c>
      <c r="V132" s="1" t="s">
        <v>726</v>
      </c>
      <c r="W132" s="1" t="s">
        <v>1153</v>
      </c>
    </row>
    <row r="133" spans="1:23" ht="45" customHeight="1" x14ac:dyDescent="0.15">
      <c r="A133" s="21" t="str">
        <f t="shared" si="2"/>
        <v>004020</v>
      </c>
      <c r="B133" s="82" t="s">
        <v>102</v>
      </c>
      <c r="C133" s="83" t="s">
        <v>140</v>
      </c>
      <c r="D133" s="84" t="s">
        <v>942</v>
      </c>
      <c r="E133" s="84" t="s">
        <v>918</v>
      </c>
      <c r="F133" s="82" t="s">
        <v>954</v>
      </c>
      <c r="G133" s="83" t="s">
        <v>65</v>
      </c>
      <c r="H133" s="83">
        <v>3</v>
      </c>
      <c r="I133" s="82" t="s">
        <v>75</v>
      </c>
      <c r="J133" s="82" t="s">
        <v>79</v>
      </c>
      <c r="K133" s="95" t="s">
        <v>451</v>
      </c>
      <c r="L133" s="86">
        <v>2</v>
      </c>
      <c r="M133" s="87" t="s">
        <v>80</v>
      </c>
      <c r="N133" s="88" t="s">
        <v>82</v>
      </c>
      <c r="O133" s="86" t="s">
        <v>955</v>
      </c>
      <c r="P133" s="82" t="s">
        <v>956</v>
      </c>
      <c r="Q133" s="134" t="s">
        <v>2001</v>
      </c>
      <c r="R133" s="1" t="s">
        <v>25</v>
      </c>
      <c r="S133" s="1" t="s">
        <v>27</v>
      </c>
      <c r="T133" s="1" t="s">
        <v>26</v>
      </c>
      <c r="U133" s="1" t="s">
        <v>1146</v>
      </c>
      <c r="V133" s="1" t="s">
        <v>726</v>
      </c>
      <c r="W133" s="1" t="s">
        <v>1153</v>
      </c>
    </row>
    <row r="134" spans="1:23" ht="45" customHeight="1" x14ac:dyDescent="0.15">
      <c r="A134" s="21" t="str">
        <f t="shared" si="2"/>
        <v>004021</v>
      </c>
      <c r="B134" s="82" t="s">
        <v>102</v>
      </c>
      <c r="C134" s="83" t="s">
        <v>140</v>
      </c>
      <c r="D134" s="84" t="s">
        <v>943</v>
      </c>
      <c r="E134" s="84" t="s">
        <v>918</v>
      </c>
      <c r="F134" s="82" t="s">
        <v>954</v>
      </c>
      <c r="G134" s="83" t="s">
        <v>65</v>
      </c>
      <c r="H134" s="83">
        <v>3</v>
      </c>
      <c r="I134" s="82" t="s">
        <v>75</v>
      </c>
      <c r="J134" s="82" t="s">
        <v>79</v>
      </c>
      <c r="K134" s="95" t="s">
        <v>452</v>
      </c>
      <c r="L134" s="86">
        <v>2</v>
      </c>
      <c r="M134" s="87" t="s">
        <v>81</v>
      </c>
      <c r="N134" s="88" t="s">
        <v>83</v>
      </c>
      <c r="O134" s="86" t="s">
        <v>955</v>
      </c>
      <c r="P134" s="82" t="s">
        <v>956</v>
      </c>
      <c r="Q134" s="134" t="s">
        <v>2001</v>
      </c>
      <c r="R134" s="1" t="s">
        <v>25</v>
      </c>
      <c r="S134" s="1" t="s">
        <v>27</v>
      </c>
      <c r="T134" s="1" t="s">
        <v>26</v>
      </c>
      <c r="U134" s="1" t="s">
        <v>1146</v>
      </c>
      <c r="V134" s="1" t="s">
        <v>726</v>
      </c>
      <c r="W134" s="1" t="s">
        <v>1153</v>
      </c>
    </row>
    <row r="135" spans="1:23" ht="45" customHeight="1" x14ac:dyDescent="0.15">
      <c r="A135" s="21" t="str">
        <f t="shared" si="2"/>
        <v>004022</v>
      </c>
      <c r="B135" s="82" t="s">
        <v>102</v>
      </c>
      <c r="C135" s="83" t="s">
        <v>140</v>
      </c>
      <c r="D135" s="84" t="s">
        <v>945</v>
      </c>
      <c r="E135" s="84" t="s">
        <v>918</v>
      </c>
      <c r="F135" s="82" t="s">
        <v>954</v>
      </c>
      <c r="G135" s="83" t="s">
        <v>66</v>
      </c>
      <c r="H135" s="83">
        <v>3</v>
      </c>
      <c r="I135" s="82" t="s">
        <v>75</v>
      </c>
      <c r="J135" s="82" t="s">
        <v>99</v>
      </c>
      <c r="K135" s="95" t="s">
        <v>453</v>
      </c>
      <c r="L135" s="86">
        <v>2</v>
      </c>
      <c r="M135" s="87" t="s">
        <v>89</v>
      </c>
      <c r="N135" s="88" t="s">
        <v>90</v>
      </c>
      <c r="O135" s="86" t="s">
        <v>955</v>
      </c>
      <c r="P135" s="82" t="s">
        <v>956</v>
      </c>
      <c r="Q135" s="134" t="s">
        <v>2001</v>
      </c>
      <c r="R135" s="1" t="s">
        <v>25</v>
      </c>
      <c r="S135" s="1" t="s">
        <v>27</v>
      </c>
      <c r="T135" s="1" t="s">
        <v>26</v>
      </c>
      <c r="U135" s="1" t="s">
        <v>1146</v>
      </c>
      <c r="V135" s="1" t="s">
        <v>726</v>
      </c>
      <c r="W135" s="1" t="s">
        <v>1154</v>
      </c>
    </row>
    <row r="136" spans="1:23" ht="45" customHeight="1" x14ac:dyDescent="0.15">
      <c r="A136" s="21" t="str">
        <f t="shared" si="2"/>
        <v>004023</v>
      </c>
      <c r="B136" s="82" t="s">
        <v>102</v>
      </c>
      <c r="C136" s="83" t="s">
        <v>140</v>
      </c>
      <c r="D136" s="84" t="s">
        <v>947</v>
      </c>
      <c r="E136" s="84" t="s">
        <v>918</v>
      </c>
      <c r="F136" s="82" t="s">
        <v>954</v>
      </c>
      <c r="G136" s="83" t="s">
        <v>66</v>
      </c>
      <c r="H136" s="83">
        <v>3</v>
      </c>
      <c r="I136" s="82" t="s">
        <v>75</v>
      </c>
      <c r="J136" s="82" t="s">
        <v>99</v>
      </c>
      <c r="K136" s="95" t="s">
        <v>454</v>
      </c>
      <c r="L136" s="86">
        <v>2</v>
      </c>
      <c r="M136" s="87" t="s">
        <v>80</v>
      </c>
      <c r="N136" s="88" t="s">
        <v>84</v>
      </c>
      <c r="O136" s="86" t="s">
        <v>955</v>
      </c>
      <c r="P136" s="82" t="s">
        <v>956</v>
      </c>
      <c r="Q136" s="134" t="s">
        <v>2001</v>
      </c>
      <c r="R136" s="1" t="s">
        <v>25</v>
      </c>
      <c r="S136" s="1" t="s">
        <v>27</v>
      </c>
      <c r="T136" s="1" t="s">
        <v>26</v>
      </c>
      <c r="U136" s="1" t="s">
        <v>1146</v>
      </c>
      <c r="V136" s="1" t="s">
        <v>726</v>
      </c>
      <c r="W136" s="1" t="s">
        <v>1154</v>
      </c>
    </row>
    <row r="137" spans="1:23" ht="45" customHeight="1" x14ac:dyDescent="0.15">
      <c r="A137" s="21" t="str">
        <f t="shared" si="2"/>
        <v>004024</v>
      </c>
      <c r="B137" s="82" t="s">
        <v>102</v>
      </c>
      <c r="C137" s="83" t="s">
        <v>140</v>
      </c>
      <c r="D137" s="84" t="s">
        <v>949</v>
      </c>
      <c r="E137" s="84" t="s">
        <v>918</v>
      </c>
      <c r="F137" s="82" t="s">
        <v>954</v>
      </c>
      <c r="G137" s="83" t="s">
        <v>66</v>
      </c>
      <c r="H137" s="83">
        <v>3</v>
      </c>
      <c r="I137" s="82" t="s">
        <v>75</v>
      </c>
      <c r="J137" s="82" t="s">
        <v>99</v>
      </c>
      <c r="K137" s="95" t="s">
        <v>455</v>
      </c>
      <c r="L137" s="86">
        <v>2</v>
      </c>
      <c r="M137" s="87" t="s">
        <v>81</v>
      </c>
      <c r="N137" s="88" t="s">
        <v>82</v>
      </c>
      <c r="O137" s="86" t="s">
        <v>955</v>
      </c>
      <c r="P137" s="82" t="s">
        <v>956</v>
      </c>
      <c r="Q137" s="134" t="s">
        <v>2001</v>
      </c>
      <c r="R137" s="1" t="s">
        <v>25</v>
      </c>
      <c r="S137" s="1" t="s">
        <v>27</v>
      </c>
      <c r="T137" s="1" t="s">
        <v>26</v>
      </c>
      <c r="U137" s="1" t="s">
        <v>1146</v>
      </c>
      <c r="V137" s="1" t="s">
        <v>726</v>
      </c>
      <c r="W137" s="1" t="s">
        <v>1154</v>
      </c>
    </row>
    <row r="138" spans="1:23" ht="45" customHeight="1" x14ac:dyDescent="0.15">
      <c r="A138" s="21" t="str">
        <f t="shared" si="2"/>
        <v>004025</v>
      </c>
      <c r="B138" s="82" t="s">
        <v>102</v>
      </c>
      <c r="C138" s="83" t="s">
        <v>140</v>
      </c>
      <c r="D138" s="84" t="s">
        <v>951</v>
      </c>
      <c r="E138" s="84" t="s">
        <v>918</v>
      </c>
      <c r="F138" s="82" t="s">
        <v>954</v>
      </c>
      <c r="G138" s="83" t="s">
        <v>67</v>
      </c>
      <c r="H138" s="83">
        <v>3</v>
      </c>
      <c r="I138" s="82" t="s">
        <v>75</v>
      </c>
      <c r="J138" s="82" t="s">
        <v>121</v>
      </c>
      <c r="K138" s="95" t="s">
        <v>456</v>
      </c>
      <c r="L138" s="86">
        <v>2</v>
      </c>
      <c r="M138" s="87" t="s">
        <v>89</v>
      </c>
      <c r="N138" s="88" t="s">
        <v>90</v>
      </c>
      <c r="O138" s="86" t="s">
        <v>955</v>
      </c>
      <c r="P138" s="82" t="s">
        <v>956</v>
      </c>
      <c r="Q138" s="134" t="s">
        <v>2001</v>
      </c>
      <c r="R138" s="1" t="s">
        <v>25</v>
      </c>
      <c r="S138" s="1" t="s">
        <v>27</v>
      </c>
      <c r="T138" s="1" t="s">
        <v>26</v>
      </c>
      <c r="U138" s="1" t="s">
        <v>1146</v>
      </c>
      <c r="V138" s="1" t="s">
        <v>726</v>
      </c>
      <c r="W138" s="1" t="s">
        <v>1155</v>
      </c>
    </row>
    <row r="139" spans="1:23" ht="45" customHeight="1" x14ac:dyDescent="0.15">
      <c r="A139" s="21" t="str">
        <f t="shared" si="2"/>
        <v>004026</v>
      </c>
      <c r="B139" s="82" t="s">
        <v>102</v>
      </c>
      <c r="C139" s="83" t="s">
        <v>140</v>
      </c>
      <c r="D139" s="84" t="s">
        <v>139</v>
      </c>
      <c r="E139" s="84" t="s">
        <v>918</v>
      </c>
      <c r="F139" s="82" t="s">
        <v>954</v>
      </c>
      <c r="G139" s="83" t="s">
        <v>67</v>
      </c>
      <c r="H139" s="83">
        <v>3</v>
      </c>
      <c r="I139" s="82" t="s">
        <v>75</v>
      </c>
      <c r="J139" s="87" t="s">
        <v>121</v>
      </c>
      <c r="K139" s="95" t="s">
        <v>457</v>
      </c>
      <c r="L139" s="86">
        <v>2</v>
      </c>
      <c r="M139" s="87" t="s">
        <v>80</v>
      </c>
      <c r="N139" s="88" t="s">
        <v>84</v>
      </c>
      <c r="O139" s="86" t="s">
        <v>955</v>
      </c>
      <c r="P139" s="82" t="s">
        <v>956</v>
      </c>
      <c r="Q139" s="134" t="s">
        <v>2001</v>
      </c>
      <c r="R139" s="1" t="s">
        <v>25</v>
      </c>
      <c r="S139" s="1" t="s">
        <v>27</v>
      </c>
      <c r="T139" s="1" t="s">
        <v>26</v>
      </c>
      <c r="U139" s="1" t="s">
        <v>1146</v>
      </c>
      <c r="V139" s="1" t="s">
        <v>726</v>
      </c>
      <c r="W139" s="1" t="s">
        <v>1155</v>
      </c>
    </row>
    <row r="140" spans="1:23" ht="45" customHeight="1" x14ac:dyDescent="0.15">
      <c r="A140" s="21" t="str">
        <f t="shared" si="2"/>
        <v>004027</v>
      </c>
      <c r="B140" s="82" t="s">
        <v>102</v>
      </c>
      <c r="C140" s="83" t="s">
        <v>140</v>
      </c>
      <c r="D140" s="84" t="s">
        <v>706</v>
      </c>
      <c r="E140" s="84" t="s">
        <v>918</v>
      </c>
      <c r="F140" s="82" t="s">
        <v>954</v>
      </c>
      <c r="G140" s="83" t="s">
        <v>67</v>
      </c>
      <c r="H140" s="83">
        <v>3</v>
      </c>
      <c r="I140" s="82" t="s">
        <v>75</v>
      </c>
      <c r="J140" s="82" t="s">
        <v>121</v>
      </c>
      <c r="K140" s="95" t="s">
        <v>458</v>
      </c>
      <c r="L140" s="86">
        <v>2</v>
      </c>
      <c r="M140" s="87" t="s">
        <v>81</v>
      </c>
      <c r="N140" s="88" t="s">
        <v>82</v>
      </c>
      <c r="O140" s="86" t="s">
        <v>955</v>
      </c>
      <c r="P140" s="82" t="s">
        <v>956</v>
      </c>
      <c r="Q140" s="134" t="s">
        <v>2001</v>
      </c>
      <c r="R140" s="1" t="s">
        <v>25</v>
      </c>
      <c r="S140" s="1" t="s">
        <v>27</v>
      </c>
      <c r="T140" s="1" t="s">
        <v>26</v>
      </c>
      <c r="U140" s="1" t="s">
        <v>1146</v>
      </c>
      <c r="V140" s="1" t="s">
        <v>726</v>
      </c>
      <c r="W140" s="1" t="s">
        <v>1155</v>
      </c>
    </row>
    <row r="141" spans="1:23" ht="45" customHeight="1" x14ac:dyDescent="0.15">
      <c r="A141" s="21" t="str">
        <f t="shared" si="2"/>
        <v>004028</v>
      </c>
      <c r="B141" s="82" t="s">
        <v>102</v>
      </c>
      <c r="C141" s="83" t="s">
        <v>140</v>
      </c>
      <c r="D141" s="84" t="s">
        <v>958</v>
      </c>
      <c r="E141" s="84" t="s">
        <v>918</v>
      </c>
      <c r="F141" s="82" t="s">
        <v>954</v>
      </c>
      <c r="G141" s="83" t="s">
        <v>68</v>
      </c>
      <c r="H141" s="83">
        <v>3</v>
      </c>
      <c r="I141" s="82" t="s">
        <v>75</v>
      </c>
      <c r="J141" s="82" t="s">
        <v>167</v>
      </c>
      <c r="K141" s="95" t="s">
        <v>459</v>
      </c>
      <c r="L141" s="86">
        <v>2</v>
      </c>
      <c r="M141" s="87" t="s">
        <v>89</v>
      </c>
      <c r="N141" s="88" t="s">
        <v>90</v>
      </c>
      <c r="O141" s="86" t="s">
        <v>955</v>
      </c>
      <c r="P141" s="82" t="s">
        <v>956</v>
      </c>
      <c r="Q141" s="134" t="s">
        <v>2001</v>
      </c>
      <c r="R141" s="1" t="s">
        <v>25</v>
      </c>
      <c r="S141" s="1" t="s">
        <v>27</v>
      </c>
      <c r="T141" s="1" t="s">
        <v>26</v>
      </c>
      <c r="U141" s="1" t="s">
        <v>1146</v>
      </c>
      <c r="V141" s="1" t="s">
        <v>726</v>
      </c>
      <c r="W141" s="1" t="s">
        <v>1156</v>
      </c>
    </row>
    <row r="142" spans="1:23" ht="45" customHeight="1" x14ac:dyDescent="0.15">
      <c r="A142" s="21" t="str">
        <f t="shared" si="2"/>
        <v>004029</v>
      </c>
      <c r="B142" s="82" t="s">
        <v>102</v>
      </c>
      <c r="C142" s="83" t="s">
        <v>140</v>
      </c>
      <c r="D142" s="84" t="s">
        <v>961</v>
      </c>
      <c r="E142" s="84" t="s">
        <v>918</v>
      </c>
      <c r="F142" s="82" t="s">
        <v>954</v>
      </c>
      <c r="G142" s="83" t="s">
        <v>68</v>
      </c>
      <c r="H142" s="83">
        <v>3</v>
      </c>
      <c r="I142" s="82" t="s">
        <v>75</v>
      </c>
      <c r="J142" s="82" t="s">
        <v>167</v>
      </c>
      <c r="K142" s="95" t="s">
        <v>460</v>
      </c>
      <c r="L142" s="86">
        <v>2</v>
      </c>
      <c r="M142" s="87" t="s">
        <v>80</v>
      </c>
      <c r="N142" s="88" t="s">
        <v>84</v>
      </c>
      <c r="O142" s="86" t="s">
        <v>955</v>
      </c>
      <c r="P142" s="82" t="s">
        <v>956</v>
      </c>
      <c r="Q142" s="134" t="s">
        <v>2001</v>
      </c>
      <c r="R142" s="1" t="s">
        <v>25</v>
      </c>
      <c r="S142" s="1" t="s">
        <v>27</v>
      </c>
      <c r="T142" s="1" t="s">
        <v>26</v>
      </c>
      <c r="U142" s="1" t="s">
        <v>1146</v>
      </c>
      <c r="V142" s="1" t="s">
        <v>726</v>
      </c>
      <c r="W142" s="1" t="s">
        <v>1156</v>
      </c>
    </row>
    <row r="143" spans="1:23" ht="45" customHeight="1" x14ac:dyDescent="0.15">
      <c r="A143" s="21" t="str">
        <f t="shared" si="2"/>
        <v>004030</v>
      </c>
      <c r="B143" s="82" t="s">
        <v>102</v>
      </c>
      <c r="C143" s="83" t="s">
        <v>140</v>
      </c>
      <c r="D143" s="84" t="s">
        <v>963</v>
      </c>
      <c r="E143" s="84" t="s">
        <v>918</v>
      </c>
      <c r="F143" s="82" t="s">
        <v>954</v>
      </c>
      <c r="G143" s="83" t="s">
        <v>68</v>
      </c>
      <c r="H143" s="83">
        <v>3</v>
      </c>
      <c r="I143" s="82" t="s">
        <v>75</v>
      </c>
      <c r="J143" s="82" t="s">
        <v>167</v>
      </c>
      <c r="K143" s="95" t="s">
        <v>461</v>
      </c>
      <c r="L143" s="86">
        <v>2</v>
      </c>
      <c r="M143" s="87" t="s">
        <v>81</v>
      </c>
      <c r="N143" s="88" t="s">
        <v>82</v>
      </c>
      <c r="O143" s="86" t="s">
        <v>955</v>
      </c>
      <c r="P143" s="82" t="s">
        <v>956</v>
      </c>
      <c r="Q143" s="134" t="s">
        <v>2001</v>
      </c>
      <c r="R143" s="1" t="s">
        <v>25</v>
      </c>
      <c r="S143" s="1" t="s">
        <v>27</v>
      </c>
      <c r="T143" s="1" t="s">
        <v>26</v>
      </c>
      <c r="U143" s="1" t="s">
        <v>1146</v>
      </c>
      <c r="V143" s="1" t="s">
        <v>726</v>
      </c>
      <c r="W143" s="1" t="s">
        <v>1156</v>
      </c>
    </row>
    <row r="144" spans="1:23" ht="45" customHeight="1" x14ac:dyDescent="0.15">
      <c r="A144" s="21" t="str">
        <f t="shared" si="2"/>
        <v>004031</v>
      </c>
      <c r="B144" s="82" t="s">
        <v>102</v>
      </c>
      <c r="C144" s="83" t="s">
        <v>140</v>
      </c>
      <c r="D144" s="84" t="s">
        <v>965</v>
      </c>
      <c r="E144" s="84" t="s">
        <v>918</v>
      </c>
      <c r="F144" s="82" t="s">
        <v>189</v>
      </c>
      <c r="G144" s="83" t="s">
        <v>76</v>
      </c>
      <c r="H144" s="83">
        <v>3</v>
      </c>
      <c r="I144" s="82" t="s">
        <v>77</v>
      </c>
      <c r="J144" s="82" t="s">
        <v>103</v>
      </c>
      <c r="K144" s="95" t="s">
        <v>492</v>
      </c>
      <c r="L144" s="86">
        <v>2</v>
      </c>
      <c r="M144" s="87" t="s">
        <v>89</v>
      </c>
      <c r="N144" s="88" t="s">
        <v>84</v>
      </c>
      <c r="O144" s="86" t="s">
        <v>199</v>
      </c>
      <c r="P144" s="82" t="s">
        <v>919</v>
      </c>
      <c r="Q144" s="134" t="s">
        <v>2001</v>
      </c>
      <c r="R144" s="1" t="s">
        <v>25</v>
      </c>
      <c r="S144" s="1" t="s">
        <v>27</v>
      </c>
      <c r="T144" s="1" t="s">
        <v>26</v>
      </c>
      <c r="U144" s="1" t="s">
        <v>1146</v>
      </c>
      <c r="V144" s="1" t="s">
        <v>726</v>
      </c>
      <c r="W144" s="1" t="s">
        <v>1157</v>
      </c>
    </row>
    <row r="145" spans="1:23" ht="45" customHeight="1" x14ac:dyDescent="0.15">
      <c r="A145" s="21" t="str">
        <f t="shared" si="2"/>
        <v>004032</v>
      </c>
      <c r="B145" s="82" t="s">
        <v>102</v>
      </c>
      <c r="C145" s="83" t="s">
        <v>140</v>
      </c>
      <c r="D145" s="84" t="s">
        <v>968</v>
      </c>
      <c r="E145" s="84" t="s">
        <v>918</v>
      </c>
      <c r="F145" s="82" t="s">
        <v>189</v>
      </c>
      <c r="G145" s="83" t="s">
        <v>76</v>
      </c>
      <c r="H145" s="83">
        <v>3</v>
      </c>
      <c r="I145" s="82" t="s">
        <v>77</v>
      </c>
      <c r="J145" s="82" t="s">
        <v>103</v>
      </c>
      <c r="K145" s="95" t="s">
        <v>493</v>
      </c>
      <c r="L145" s="86">
        <v>2</v>
      </c>
      <c r="M145" s="87" t="s">
        <v>80</v>
      </c>
      <c r="N145" s="88" t="s">
        <v>82</v>
      </c>
      <c r="O145" s="86" t="s">
        <v>199</v>
      </c>
      <c r="P145" s="82" t="s">
        <v>919</v>
      </c>
      <c r="Q145" s="134" t="s">
        <v>2001</v>
      </c>
      <c r="R145" s="1" t="s">
        <v>25</v>
      </c>
      <c r="S145" s="1" t="s">
        <v>27</v>
      </c>
      <c r="T145" s="1" t="s">
        <v>26</v>
      </c>
      <c r="U145" s="1" t="s">
        <v>1146</v>
      </c>
      <c r="V145" s="1" t="s">
        <v>726</v>
      </c>
      <c r="W145" s="1" t="s">
        <v>1157</v>
      </c>
    </row>
    <row r="146" spans="1:23" ht="45" customHeight="1" x14ac:dyDescent="0.15">
      <c r="A146" s="21" t="str">
        <f t="shared" si="2"/>
        <v>004033</v>
      </c>
      <c r="B146" s="82" t="s">
        <v>102</v>
      </c>
      <c r="C146" s="83" t="s">
        <v>140</v>
      </c>
      <c r="D146" s="84" t="s">
        <v>970</v>
      </c>
      <c r="E146" s="84" t="s">
        <v>918</v>
      </c>
      <c r="F146" s="82" t="s">
        <v>189</v>
      </c>
      <c r="G146" s="83" t="s">
        <v>76</v>
      </c>
      <c r="H146" s="83">
        <v>3</v>
      </c>
      <c r="I146" s="82" t="s">
        <v>77</v>
      </c>
      <c r="J146" s="82" t="s">
        <v>103</v>
      </c>
      <c r="K146" s="95" t="s">
        <v>494</v>
      </c>
      <c r="L146" s="86">
        <v>2</v>
      </c>
      <c r="M146" s="87" t="s">
        <v>81</v>
      </c>
      <c r="N146" s="88" t="s">
        <v>83</v>
      </c>
      <c r="O146" s="86" t="s">
        <v>199</v>
      </c>
      <c r="P146" s="82" t="s">
        <v>919</v>
      </c>
      <c r="Q146" s="134" t="s">
        <v>2001</v>
      </c>
      <c r="R146" s="1" t="s">
        <v>25</v>
      </c>
      <c r="S146" s="1" t="s">
        <v>27</v>
      </c>
      <c r="T146" s="1" t="s">
        <v>26</v>
      </c>
      <c r="U146" s="1" t="s">
        <v>1146</v>
      </c>
      <c r="V146" s="1" t="s">
        <v>726</v>
      </c>
      <c r="W146" s="1" t="s">
        <v>1157</v>
      </c>
    </row>
    <row r="147" spans="1:23" ht="45" customHeight="1" x14ac:dyDescent="0.15">
      <c r="A147" s="21" t="str">
        <f t="shared" si="2"/>
        <v>004034</v>
      </c>
      <c r="B147" s="82" t="s">
        <v>102</v>
      </c>
      <c r="C147" s="83" t="s">
        <v>140</v>
      </c>
      <c r="D147" s="84" t="s">
        <v>972</v>
      </c>
      <c r="E147" s="84" t="s">
        <v>918</v>
      </c>
      <c r="F147" s="82" t="s">
        <v>189</v>
      </c>
      <c r="G147" s="83" t="s">
        <v>76</v>
      </c>
      <c r="H147" s="83">
        <v>3</v>
      </c>
      <c r="I147" s="82" t="s">
        <v>77</v>
      </c>
      <c r="J147" s="82" t="s">
        <v>104</v>
      </c>
      <c r="K147" s="95" t="s">
        <v>495</v>
      </c>
      <c r="L147" s="86">
        <v>2</v>
      </c>
      <c r="M147" s="87" t="s">
        <v>89</v>
      </c>
      <c r="N147" s="88" t="s">
        <v>84</v>
      </c>
      <c r="O147" s="86" t="s">
        <v>199</v>
      </c>
      <c r="P147" s="82" t="s">
        <v>919</v>
      </c>
      <c r="Q147" s="134" t="s">
        <v>2001</v>
      </c>
      <c r="R147" s="1" t="s">
        <v>25</v>
      </c>
      <c r="S147" s="1" t="s">
        <v>27</v>
      </c>
      <c r="T147" s="1" t="s">
        <v>26</v>
      </c>
      <c r="U147" s="1" t="s">
        <v>1146</v>
      </c>
      <c r="V147" s="1" t="s">
        <v>726</v>
      </c>
      <c r="W147" s="1" t="s">
        <v>1158</v>
      </c>
    </row>
    <row r="148" spans="1:23" ht="45" customHeight="1" x14ac:dyDescent="0.15">
      <c r="A148" s="21" t="str">
        <f t="shared" si="2"/>
        <v>004035</v>
      </c>
      <c r="B148" s="82" t="s">
        <v>102</v>
      </c>
      <c r="C148" s="83" t="s">
        <v>140</v>
      </c>
      <c r="D148" s="84" t="s">
        <v>709</v>
      </c>
      <c r="E148" s="84" t="s">
        <v>918</v>
      </c>
      <c r="F148" s="82" t="s">
        <v>189</v>
      </c>
      <c r="G148" s="83" t="s">
        <v>76</v>
      </c>
      <c r="H148" s="83">
        <v>3</v>
      </c>
      <c r="I148" s="82" t="s">
        <v>77</v>
      </c>
      <c r="J148" s="87" t="s">
        <v>104</v>
      </c>
      <c r="K148" s="95" t="s">
        <v>496</v>
      </c>
      <c r="L148" s="86">
        <v>2</v>
      </c>
      <c r="M148" s="87" t="s">
        <v>80</v>
      </c>
      <c r="N148" s="88" t="s">
        <v>82</v>
      </c>
      <c r="O148" s="86" t="s">
        <v>199</v>
      </c>
      <c r="P148" s="82" t="s">
        <v>919</v>
      </c>
      <c r="Q148" s="134" t="s">
        <v>2001</v>
      </c>
      <c r="R148" s="1" t="s">
        <v>25</v>
      </c>
      <c r="S148" s="1" t="s">
        <v>27</v>
      </c>
      <c r="T148" s="1" t="s">
        <v>26</v>
      </c>
      <c r="U148" s="1" t="s">
        <v>1146</v>
      </c>
      <c r="V148" s="1" t="s">
        <v>726</v>
      </c>
      <c r="W148" s="1" t="s">
        <v>1158</v>
      </c>
    </row>
    <row r="149" spans="1:23" ht="45" customHeight="1" x14ac:dyDescent="0.15">
      <c r="A149" s="21" t="str">
        <f t="shared" si="2"/>
        <v>004036</v>
      </c>
      <c r="B149" s="82" t="s">
        <v>102</v>
      </c>
      <c r="C149" s="83" t="s">
        <v>140</v>
      </c>
      <c r="D149" s="84" t="s">
        <v>977</v>
      </c>
      <c r="E149" s="84" t="s">
        <v>918</v>
      </c>
      <c r="F149" s="82" t="s">
        <v>189</v>
      </c>
      <c r="G149" s="83" t="s">
        <v>76</v>
      </c>
      <c r="H149" s="83">
        <v>3</v>
      </c>
      <c r="I149" s="82" t="s">
        <v>77</v>
      </c>
      <c r="J149" s="82" t="s">
        <v>104</v>
      </c>
      <c r="K149" s="95" t="s">
        <v>497</v>
      </c>
      <c r="L149" s="86">
        <v>2</v>
      </c>
      <c r="M149" s="87" t="s">
        <v>81</v>
      </c>
      <c r="N149" s="88" t="s">
        <v>83</v>
      </c>
      <c r="O149" s="86" t="s">
        <v>199</v>
      </c>
      <c r="P149" s="82" t="s">
        <v>919</v>
      </c>
      <c r="Q149" s="134" t="s">
        <v>2001</v>
      </c>
      <c r="R149" s="1" t="s">
        <v>25</v>
      </c>
      <c r="S149" s="1" t="s">
        <v>27</v>
      </c>
      <c r="T149" s="1" t="s">
        <v>26</v>
      </c>
      <c r="U149" s="1" t="s">
        <v>1146</v>
      </c>
      <c r="V149" s="1" t="s">
        <v>726</v>
      </c>
      <c r="W149" s="1" t="s">
        <v>1158</v>
      </c>
    </row>
    <row r="150" spans="1:23" ht="45" customHeight="1" x14ac:dyDescent="0.15">
      <c r="A150" s="21" t="str">
        <f t="shared" si="2"/>
        <v>004037</v>
      </c>
      <c r="B150" s="82" t="s">
        <v>102</v>
      </c>
      <c r="C150" s="83" t="s">
        <v>140</v>
      </c>
      <c r="D150" s="84" t="s">
        <v>979</v>
      </c>
      <c r="E150" s="84" t="s">
        <v>918</v>
      </c>
      <c r="F150" s="82" t="s">
        <v>954</v>
      </c>
      <c r="G150" s="83" t="s">
        <v>70</v>
      </c>
      <c r="H150" s="83">
        <v>3</v>
      </c>
      <c r="I150" s="82" t="s">
        <v>4</v>
      </c>
      <c r="J150" s="82" t="s">
        <v>79</v>
      </c>
      <c r="K150" s="95" t="s">
        <v>555</v>
      </c>
      <c r="L150" s="86">
        <v>1</v>
      </c>
      <c r="M150" s="87" t="s">
        <v>89</v>
      </c>
      <c r="N150" s="88" t="s">
        <v>84</v>
      </c>
      <c r="O150" s="86" t="s">
        <v>955</v>
      </c>
      <c r="P150" s="82" t="s">
        <v>956</v>
      </c>
      <c r="Q150" s="134" t="s">
        <v>2001</v>
      </c>
      <c r="R150" s="1" t="s">
        <v>25</v>
      </c>
      <c r="S150" s="1" t="s">
        <v>27</v>
      </c>
      <c r="T150" s="1" t="s">
        <v>26</v>
      </c>
      <c r="U150" s="1" t="s">
        <v>1146</v>
      </c>
      <c r="V150" s="1" t="s">
        <v>726</v>
      </c>
      <c r="W150" s="1" t="s">
        <v>1159</v>
      </c>
    </row>
    <row r="151" spans="1:23" ht="45" customHeight="1" x14ac:dyDescent="0.15">
      <c r="A151" s="21" t="str">
        <f t="shared" si="2"/>
        <v>004038</v>
      </c>
      <c r="B151" s="82" t="s">
        <v>102</v>
      </c>
      <c r="C151" s="83" t="s">
        <v>140</v>
      </c>
      <c r="D151" s="84" t="s">
        <v>138</v>
      </c>
      <c r="E151" s="84" t="s">
        <v>918</v>
      </c>
      <c r="F151" s="82" t="s">
        <v>954</v>
      </c>
      <c r="G151" s="83" t="s">
        <v>70</v>
      </c>
      <c r="H151" s="83">
        <v>3</v>
      </c>
      <c r="I151" s="82" t="s">
        <v>4</v>
      </c>
      <c r="J151" s="82" t="s">
        <v>79</v>
      </c>
      <c r="K151" s="95" t="s">
        <v>556</v>
      </c>
      <c r="L151" s="86">
        <v>1</v>
      </c>
      <c r="M151" s="87" t="s">
        <v>80</v>
      </c>
      <c r="N151" s="88" t="s">
        <v>82</v>
      </c>
      <c r="O151" s="86" t="s">
        <v>955</v>
      </c>
      <c r="P151" s="82" t="s">
        <v>956</v>
      </c>
      <c r="Q151" s="134" t="s">
        <v>2001</v>
      </c>
      <c r="R151" s="1" t="s">
        <v>25</v>
      </c>
      <c r="S151" s="1" t="s">
        <v>27</v>
      </c>
      <c r="T151" s="1" t="s">
        <v>26</v>
      </c>
      <c r="U151" s="1" t="s">
        <v>1146</v>
      </c>
      <c r="V151" s="1" t="s">
        <v>726</v>
      </c>
      <c r="W151" s="1" t="s">
        <v>1159</v>
      </c>
    </row>
    <row r="152" spans="1:23" ht="45" customHeight="1" x14ac:dyDescent="0.15">
      <c r="A152" s="21" t="str">
        <f t="shared" si="2"/>
        <v>004039</v>
      </c>
      <c r="B152" s="82" t="s">
        <v>102</v>
      </c>
      <c r="C152" s="83" t="s">
        <v>140</v>
      </c>
      <c r="D152" s="84" t="s">
        <v>981</v>
      </c>
      <c r="E152" s="84" t="s">
        <v>918</v>
      </c>
      <c r="F152" s="82" t="s">
        <v>954</v>
      </c>
      <c r="G152" s="83" t="s">
        <v>70</v>
      </c>
      <c r="H152" s="83">
        <v>3</v>
      </c>
      <c r="I152" s="82" t="s">
        <v>4</v>
      </c>
      <c r="J152" s="82" t="s">
        <v>79</v>
      </c>
      <c r="K152" s="95" t="s">
        <v>557</v>
      </c>
      <c r="L152" s="86">
        <v>1</v>
      </c>
      <c r="M152" s="87" t="s">
        <v>81</v>
      </c>
      <c r="N152" s="88" t="s">
        <v>83</v>
      </c>
      <c r="O152" s="86" t="s">
        <v>955</v>
      </c>
      <c r="P152" s="82" t="s">
        <v>956</v>
      </c>
      <c r="Q152" s="134" t="s">
        <v>2001</v>
      </c>
      <c r="R152" s="1" t="s">
        <v>25</v>
      </c>
      <c r="S152" s="1" t="s">
        <v>27</v>
      </c>
      <c r="T152" s="1" t="s">
        <v>26</v>
      </c>
      <c r="U152" s="1" t="s">
        <v>1146</v>
      </c>
      <c r="V152" s="1" t="s">
        <v>726</v>
      </c>
      <c r="W152" s="1" t="s">
        <v>1159</v>
      </c>
    </row>
    <row r="153" spans="1:23" ht="45" customHeight="1" x14ac:dyDescent="0.15">
      <c r="A153" s="21" t="str">
        <f t="shared" si="2"/>
        <v>004040</v>
      </c>
      <c r="B153" s="82" t="s">
        <v>102</v>
      </c>
      <c r="C153" s="83" t="s">
        <v>140</v>
      </c>
      <c r="D153" s="84" t="s">
        <v>982</v>
      </c>
      <c r="E153" s="84" t="s">
        <v>918</v>
      </c>
      <c r="F153" s="82" t="s">
        <v>954</v>
      </c>
      <c r="G153" s="83" t="s">
        <v>2</v>
      </c>
      <c r="H153" s="83">
        <v>3</v>
      </c>
      <c r="I153" s="82" t="s">
        <v>4</v>
      </c>
      <c r="J153" s="82" t="s">
        <v>121</v>
      </c>
      <c r="K153" s="95" t="s">
        <v>558</v>
      </c>
      <c r="L153" s="86">
        <v>1</v>
      </c>
      <c r="M153" s="87" t="s">
        <v>89</v>
      </c>
      <c r="N153" s="88" t="s">
        <v>90</v>
      </c>
      <c r="O153" s="86" t="s">
        <v>955</v>
      </c>
      <c r="P153" s="82" t="s">
        <v>956</v>
      </c>
      <c r="Q153" s="134" t="s">
        <v>2001</v>
      </c>
      <c r="R153" s="1" t="s">
        <v>25</v>
      </c>
      <c r="S153" s="1" t="s">
        <v>27</v>
      </c>
      <c r="T153" s="1" t="s">
        <v>26</v>
      </c>
      <c r="U153" s="1" t="s">
        <v>1146</v>
      </c>
      <c r="V153" s="1" t="s">
        <v>726</v>
      </c>
      <c r="W153" s="1" t="s">
        <v>1160</v>
      </c>
    </row>
    <row r="154" spans="1:23" ht="45" customHeight="1" x14ac:dyDescent="0.15">
      <c r="A154" s="21" t="str">
        <f t="shared" si="2"/>
        <v>004041</v>
      </c>
      <c r="B154" s="82" t="s">
        <v>102</v>
      </c>
      <c r="C154" s="83" t="s">
        <v>140</v>
      </c>
      <c r="D154" s="84" t="s">
        <v>984</v>
      </c>
      <c r="E154" s="84" t="s">
        <v>918</v>
      </c>
      <c r="F154" s="82" t="s">
        <v>954</v>
      </c>
      <c r="G154" s="83" t="s">
        <v>2</v>
      </c>
      <c r="H154" s="83">
        <v>3</v>
      </c>
      <c r="I154" s="82" t="s">
        <v>4</v>
      </c>
      <c r="J154" s="87" t="s">
        <v>121</v>
      </c>
      <c r="K154" s="95" t="s">
        <v>559</v>
      </c>
      <c r="L154" s="86">
        <v>1</v>
      </c>
      <c r="M154" s="87" t="s">
        <v>80</v>
      </c>
      <c r="N154" s="88" t="s">
        <v>84</v>
      </c>
      <c r="O154" s="86" t="s">
        <v>955</v>
      </c>
      <c r="P154" s="82" t="s">
        <v>956</v>
      </c>
      <c r="Q154" s="134" t="s">
        <v>2001</v>
      </c>
      <c r="R154" s="1" t="s">
        <v>25</v>
      </c>
      <c r="S154" s="1" t="s">
        <v>27</v>
      </c>
      <c r="T154" s="1" t="s">
        <v>26</v>
      </c>
      <c r="U154" s="1" t="s">
        <v>1146</v>
      </c>
      <c r="V154" s="1" t="s">
        <v>726</v>
      </c>
      <c r="W154" s="1" t="s">
        <v>1160</v>
      </c>
    </row>
    <row r="155" spans="1:23" ht="45" customHeight="1" x14ac:dyDescent="0.15">
      <c r="A155" s="21" t="str">
        <f t="shared" si="2"/>
        <v>004042</v>
      </c>
      <c r="B155" s="82" t="s">
        <v>102</v>
      </c>
      <c r="C155" s="83" t="s">
        <v>140</v>
      </c>
      <c r="D155" s="84" t="s">
        <v>985</v>
      </c>
      <c r="E155" s="84" t="s">
        <v>918</v>
      </c>
      <c r="F155" s="82" t="s">
        <v>954</v>
      </c>
      <c r="G155" s="83" t="s">
        <v>2</v>
      </c>
      <c r="H155" s="83">
        <v>3</v>
      </c>
      <c r="I155" s="82" t="s">
        <v>4</v>
      </c>
      <c r="J155" s="82" t="s">
        <v>121</v>
      </c>
      <c r="K155" s="95" t="s">
        <v>560</v>
      </c>
      <c r="L155" s="86">
        <v>1</v>
      </c>
      <c r="M155" s="87" t="s">
        <v>81</v>
      </c>
      <c r="N155" s="88" t="s">
        <v>82</v>
      </c>
      <c r="O155" s="86" t="s">
        <v>955</v>
      </c>
      <c r="P155" s="82" t="s">
        <v>956</v>
      </c>
      <c r="Q155" s="134" t="s">
        <v>2001</v>
      </c>
      <c r="R155" s="1" t="s">
        <v>25</v>
      </c>
      <c r="S155" s="1" t="s">
        <v>27</v>
      </c>
      <c r="T155" s="1" t="s">
        <v>26</v>
      </c>
      <c r="U155" s="1" t="s">
        <v>1146</v>
      </c>
      <c r="V155" s="1" t="s">
        <v>726</v>
      </c>
      <c r="W155" s="1" t="s">
        <v>1160</v>
      </c>
    </row>
    <row r="156" spans="1:23" ht="45" customHeight="1" x14ac:dyDescent="0.15">
      <c r="A156" s="21" t="str">
        <f t="shared" si="2"/>
        <v>004043</v>
      </c>
      <c r="B156" s="82" t="s">
        <v>102</v>
      </c>
      <c r="C156" s="83" t="s">
        <v>140</v>
      </c>
      <c r="D156" s="84" t="s">
        <v>987</v>
      </c>
      <c r="E156" s="84" t="s">
        <v>918</v>
      </c>
      <c r="F156" s="82" t="s">
        <v>1041</v>
      </c>
      <c r="G156" s="83" t="s">
        <v>62</v>
      </c>
      <c r="H156" s="83">
        <v>3</v>
      </c>
      <c r="I156" s="82" t="s">
        <v>686</v>
      </c>
      <c r="J156" s="82" t="s">
        <v>1161</v>
      </c>
      <c r="K156" s="95" t="s">
        <v>1162</v>
      </c>
      <c r="L156" s="86">
        <v>4</v>
      </c>
      <c r="M156" s="87" t="s">
        <v>89</v>
      </c>
      <c r="N156" s="88" t="s">
        <v>90</v>
      </c>
      <c r="O156" s="86" t="s">
        <v>199</v>
      </c>
      <c r="P156" s="82" t="s">
        <v>1163</v>
      </c>
      <c r="Q156" s="134" t="s">
        <v>2001</v>
      </c>
      <c r="R156" s="1" t="s">
        <v>25</v>
      </c>
      <c r="S156" s="1" t="s">
        <v>27</v>
      </c>
      <c r="T156" s="1" t="s">
        <v>26</v>
      </c>
      <c r="U156" s="1" t="s">
        <v>1146</v>
      </c>
      <c r="V156" s="1" t="s">
        <v>726</v>
      </c>
      <c r="W156" s="1" t="s">
        <v>1164</v>
      </c>
    </row>
    <row r="157" spans="1:23" ht="45" customHeight="1" x14ac:dyDescent="0.15">
      <c r="A157" s="21" t="str">
        <f t="shared" si="2"/>
        <v>004044</v>
      </c>
      <c r="B157" s="86" t="s">
        <v>102</v>
      </c>
      <c r="C157" s="82" t="s">
        <v>140</v>
      </c>
      <c r="D157" s="84" t="s">
        <v>988</v>
      </c>
      <c r="E157" s="84" t="s">
        <v>918</v>
      </c>
      <c r="F157" s="82" t="s">
        <v>1041</v>
      </c>
      <c r="G157" s="82" t="s">
        <v>62</v>
      </c>
      <c r="H157" s="82">
        <v>3</v>
      </c>
      <c r="I157" s="82" t="s">
        <v>686</v>
      </c>
      <c r="J157" s="82" t="s">
        <v>1161</v>
      </c>
      <c r="K157" s="96" t="s">
        <v>1165</v>
      </c>
      <c r="L157" s="82">
        <v>4</v>
      </c>
      <c r="M157" s="82" t="s">
        <v>80</v>
      </c>
      <c r="N157" s="82" t="s">
        <v>84</v>
      </c>
      <c r="O157" s="86" t="s">
        <v>199</v>
      </c>
      <c r="P157" s="86" t="s">
        <v>1163</v>
      </c>
      <c r="Q157" s="134" t="s">
        <v>2001</v>
      </c>
      <c r="R157" s="1" t="s">
        <v>25</v>
      </c>
      <c r="S157" s="1" t="s">
        <v>27</v>
      </c>
      <c r="T157" s="1" t="s">
        <v>26</v>
      </c>
      <c r="U157" s="1" t="s">
        <v>1146</v>
      </c>
      <c r="V157" s="1" t="s">
        <v>726</v>
      </c>
      <c r="W157" s="1" t="s">
        <v>1164</v>
      </c>
    </row>
    <row r="158" spans="1:23" ht="45" customHeight="1" x14ac:dyDescent="0.15">
      <c r="A158" s="21" t="str">
        <f t="shared" si="2"/>
        <v>004045</v>
      </c>
      <c r="B158" s="86" t="s">
        <v>102</v>
      </c>
      <c r="C158" s="82" t="s">
        <v>140</v>
      </c>
      <c r="D158" s="84" t="s">
        <v>990</v>
      </c>
      <c r="E158" s="84" t="s">
        <v>918</v>
      </c>
      <c r="F158" s="82" t="s">
        <v>1041</v>
      </c>
      <c r="G158" s="82" t="s">
        <v>62</v>
      </c>
      <c r="H158" s="82">
        <v>3</v>
      </c>
      <c r="I158" s="82" t="s">
        <v>686</v>
      </c>
      <c r="J158" s="82" t="s">
        <v>1161</v>
      </c>
      <c r="K158" s="96" t="s">
        <v>1166</v>
      </c>
      <c r="L158" s="82">
        <v>4</v>
      </c>
      <c r="M158" s="82" t="s">
        <v>81</v>
      </c>
      <c r="N158" s="82" t="s">
        <v>82</v>
      </c>
      <c r="O158" s="86" t="s">
        <v>199</v>
      </c>
      <c r="P158" s="86" t="s">
        <v>1163</v>
      </c>
      <c r="Q158" s="134" t="s">
        <v>2001</v>
      </c>
      <c r="R158" s="1" t="s">
        <v>25</v>
      </c>
      <c r="S158" s="1" t="s">
        <v>27</v>
      </c>
      <c r="T158" s="1" t="s">
        <v>26</v>
      </c>
      <c r="U158" s="1" t="s">
        <v>1146</v>
      </c>
      <c r="V158" s="1" t="s">
        <v>726</v>
      </c>
      <c r="W158" s="1" t="s">
        <v>1164</v>
      </c>
    </row>
    <row r="159" spans="1:23" ht="45" customHeight="1" x14ac:dyDescent="0.15">
      <c r="A159" s="21" t="str">
        <f t="shared" si="2"/>
        <v>004046</v>
      </c>
      <c r="B159" s="86" t="s">
        <v>102</v>
      </c>
      <c r="C159" s="82" t="s">
        <v>140</v>
      </c>
      <c r="D159" s="84" t="s">
        <v>134</v>
      </c>
      <c r="E159" s="84" t="s">
        <v>918</v>
      </c>
      <c r="F159" s="82" t="s">
        <v>1041</v>
      </c>
      <c r="G159" s="82" t="s">
        <v>64</v>
      </c>
      <c r="H159" s="82">
        <v>3</v>
      </c>
      <c r="I159" s="82" t="s">
        <v>686</v>
      </c>
      <c r="J159" s="82" t="s">
        <v>1167</v>
      </c>
      <c r="K159" s="96" t="s">
        <v>1168</v>
      </c>
      <c r="L159" s="82">
        <v>3</v>
      </c>
      <c r="M159" s="82" t="s">
        <v>89</v>
      </c>
      <c r="N159" s="82" t="s">
        <v>90</v>
      </c>
      <c r="O159" s="86" t="s">
        <v>199</v>
      </c>
      <c r="P159" s="86" t="s">
        <v>1163</v>
      </c>
      <c r="Q159" s="134" t="s">
        <v>2001</v>
      </c>
      <c r="R159" s="1" t="s">
        <v>25</v>
      </c>
      <c r="S159" s="1" t="s">
        <v>27</v>
      </c>
      <c r="T159" s="1" t="s">
        <v>26</v>
      </c>
      <c r="U159" s="1" t="s">
        <v>1146</v>
      </c>
      <c r="V159" s="1" t="s">
        <v>726</v>
      </c>
      <c r="W159" s="1" t="s">
        <v>1169</v>
      </c>
    </row>
    <row r="160" spans="1:23" ht="45" customHeight="1" x14ac:dyDescent="0.15">
      <c r="A160" s="21" t="str">
        <f t="shared" si="2"/>
        <v>004047</v>
      </c>
      <c r="B160" s="86" t="s">
        <v>102</v>
      </c>
      <c r="C160" s="82" t="s">
        <v>140</v>
      </c>
      <c r="D160" s="84" t="s">
        <v>992</v>
      </c>
      <c r="E160" s="84" t="s">
        <v>918</v>
      </c>
      <c r="F160" s="82" t="s">
        <v>1041</v>
      </c>
      <c r="G160" s="82" t="s">
        <v>64</v>
      </c>
      <c r="H160" s="82">
        <v>3</v>
      </c>
      <c r="I160" s="82" t="s">
        <v>686</v>
      </c>
      <c r="J160" s="82" t="s">
        <v>1167</v>
      </c>
      <c r="K160" s="96" t="s">
        <v>1170</v>
      </c>
      <c r="L160" s="82">
        <v>3</v>
      </c>
      <c r="M160" s="82" t="s">
        <v>80</v>
      </c>
      <c r="N160" s="82" t="s">
        <v>84</v>
      </c>
      <c r="O160" s="86" t="s">
        <v>199</v>
      </c>
      <c r="P160" s="86" t="s">
        <v>1163</v>
      </c>
      <c r="Q160" s="134" t="s">
        <v>2001</v>
      </c>
      <c r="R160" s="1" t="s">
        <v>25</v>
      </c>
      <c r="S160" s="1" t="s">
        <v>27</v>
      </c>
      <c r="T160" s="1" t="s">
        <v>26</v>
      </c>
      <c r="U160" s="1" t="s">
        <v>1146</v>
      </c>
      <c r="V160" s="1" t="s">
        <v>726</v>
      </c>
      <c r="W160" s="1" t="s">
        <v>1169</v>
      </c>
    </row>
    <row r="161" spans="1:23" ht="45" customHeight="1" x14ac:dyDescent="0.15">
      <c r="A161" s="21" t="str">
        <f t="shared" si="2"/>
        <v>004048</v>
      </c>
      <c r="B161" s="86" t="s">
        <v>102</v>
      </c>
      <c r="C161" s="82" t="s">
        <v>140</v>
      </c>
      <c r="D161" s="84" t="s">
        <v>993</v>
      </c>
      <c r="E161" s="84" t="s">
        <v>918</v>
      </c>
      <c r="F161" s="82" t="s">
        <v>1041</v>
      </c>
      <c r="G161" s="82" t="s">
        <v>64</v>
      </c>
      <c r="H161" s="82">
        <v>3</v>
      </c>
      <c r="I161" s="82" t="s">
        <v>686</v>
      </c>
      <c r="J161" s="82" t="s">
        <v>1167</v>
      </c>
      <c r="K161" s="96" t="s">
        <v>1171</v>
      </c>
      <c r="L161" s="82">
        <v>3</v>
      </c>
      <c r="M161" s="82" t="s">
        <v>81</v>
      </c>
      <c r="N161" s="82" t="s">
        <v>82</v>
      </c>
      <c r="O161" s="86" t="s">
        <v>199</v>
      </c>
      <c r="P161" s="86" t="s">
        <v>1163</v>
      </c>
      <c r="Q161" s="134" t="s">
        <v>2001</v>
      </c>
      <c r="R161" s="1" t="s">
        <v>25</v>
      </c>
      <c r="S161" s="1" t="s">
        <v>27</v>
      </c>
      <c r="T161" s="1" t="s">
        <v>26</v>
      </c>
      <c r="U161" s="1" t="s">
        <v>1146</v>
      </c>
      <c r="V161" s="1" t="s">
        <v>726</v>
      </c>
      <c r="W161" s="1" t="s">
        <v>1169</v>
      </c>
    </row>
    <row r="162" spans="1:23" ht="45" customHeight="1" x14ac:dyDescent="0.15">
      <c r="A162" s="21" t="str">
        <f t="shared" si="2"/>
        <v>004049</v>
      </c>
      <c r="B162" s="86" t="s">
        <v>102</v>
      </c>
      <c r="C162" s="82" t="s">
        <v>140</v>
      </c>
      <c r="D162" s="84" t="s">
        <v>995</v>
      </c>
      <c r="E162" s="84" t="s">
        <v>918</v>
      </c>
      <c r="F162" s="82" t="s">
        <v>1041</v>
      </c>
      <c r="G162" s="82" t="s">
        <v>65</v>
      </c>
      <c r="H162" s="82">
        <v>3</v>
      </c>
      <c r="I162" s="82" t="s">
        <v>686</v>
      </c>
      <c r="J162" s="82" t="s">
        <v>1172</v>
      </c>
      <c r="K162" s="96" t="s">
        <v>1173</v>
      </c>
      <c r="L162" s="82">
        <v>5</v>
      </c>
      <c r="M162" s="82" t="s">
        <v>89</v>
      </c>
      <c r="N162" s="82" t="s">
        <v>90</v>
      </c>
      <c r="O162" s="86" t="s">
        <v>199</v>
      </c>
      <c r="P162" s="86" t="s">
        <v>1163</v>
      </c>
      <c r="Q162" s="134" t="s">
        <v>2001</v>
      </c>
      <c r="R162" s="1" t="s">
        <v>25</v>
      </c>
      <c r="S162" s="1" t="s">
        <v>27</v>
      </c>
      <c r="T162" s="1" t="s">
        <v>26</v>
      </c>
      <c r="U162" s="1" t="s">
        <v>1146</v>
      </c>
      <c r="V162" s="1" t="s">
        <v>726</v>
      </c>
      <c r="W162" s="1" t="s">
        <v>1174</v>
      </c>
    </row>
    <row r="163" spans="1:23" ht="45" customHeight="1" x14ac:dyDescent="0.15">
      <c r="A163" s="21" t="str">
        <f t="shared" si="2"/>
        <v>004050</v>
      </c>
      <c r="B163" s="86" t="s">
        <v>102</v>
      </c>
      <c r="C163" s="82" t="s">
        <v>140</v>
      </c>
      <c r="D163" s="84" t="s">
        <v>135</v>
      </c>
      <c r="E163" s="84" t="s">
        <v>918</v>
      </c>
      <c r="F163" s="82" t="s">
        <v>1041</v>
      </c>
      <c r="G163" s="82" t="s">
        <v>65</v>
      </c>
      <c r="H163" s="82">
        <v>3</v>
      </c>
      <c r="I163" s="82" t="s">
        <v>686</v>
      </c>
      <c r="J163" s="82" t="s">
        <v>1172</v>
      </c>
      <c r="K163" s="96" t="s">
        <v>1175</v>
      </c>
      <c r="L163" s="82">
        <v>5</v>
      </c>
      <c r="M163" s="82" t="s">
        <v>80</v>
      </c>
      <c r="N163" s="82" t="s">
        <v>84</v>
      </c>
      <c r="O163" s="86" t="s">
        <v>199</v>
      </c>
      <c r="P163" s="86" t="s">
        <v>1163</v>
      </c>
      <c r="Q163" s="134" t="s">
        <v>2001</v>
      </c>
      <c r="R163" s="1" t="s">
        <v>25</v>
      </c>
      <c r="S163" s="1" t="s">
        <v>27</v>
      </c>
      <c r="T163" s="1" t="s">
        <v>26</v>
      </c>
      <c r="U163" s="1" t="s">
        <v>1146</v>
      </c>
      <c r="V163" s="1" t="s">
        <v>726</v>
      </c>
      <c r="W163" s="1" t="s">
        <v>1174</v>
      </c>
    </row>
    <row r="164" spans="1:23" ht="45" customHeight="1" x14ac:dyDescent="0.15">
      <c r="A164" s="21" t="str">
        <f t="shared" si="2"/>
        <v>004051</v>
      </c>
      <c r="B164" s="86" t="s">
        <v>102</v>
      </c>
      <c r="C164" s="82" t="s">
        <v>140</v>
      </c>
      <c r="D164" s="84" t="s">
        <v>997</v>
      </c>
      <c r="E164" s="84" t="s">
        <v>918</v>
      </c>
      <c r="F164" s="82" t="s">
        <v>1041</v>
      </c>
      <c r="G164" s="82" t="s">
        <v>65</v>
      </c>
      <c r="H164" s="82">
        <v>3</v>
      </c>
      <c r="I164" s="82" t="s">
        <v>686</v>
      </c>
      <c r="J164" s="82" t="s">
        <v>1172</v>
      </c>
      <c r="K164" s="96" t="s">
        <v>1176</v>
      </c>
      <c r="L164" s="82">
        <v>5</v>
      </c>
      <c r="M164" s="82" t="s">
        <v>81</v>
      </c>
      <c r="N164" s="82" t="s">
        <v>82</v>
      </c>
      <c r="O164" s="86" t="s">
        <v>199</v>
      </c>
      <c r="P164" s="86" t="s">
        <v>1163</v>
      </c>
      <c r="Q164" s="134" t="s">
        <v>2001</v>
      </c>
      <c r="R164" s="1" t="s">
        <v>25</v>
      </c>
      <c r="S164" s="1" t="s">
        <v>27</v>
      </c>
      <c r="T164" s="1" t="s">
        <v>26</v>
      </c>
      <c r="U164" s="1" t="s">
        <v>1146</v>
      </c>
      <c r="V164" s="1" t="s">
        <v>726</v>
      </c>
      <c r="W164" s="1" t="s">
        <v>1174</v>
      </c>
    </row>
    <row r="165" spans="1:23" ht="45" customHeight="1" x14ac:dyDescent="0.15">
      <c r="A165" s="21" t="str">
        <f t="shared" si="2"/>
        <v>004052</v>
      </c>
      <c r="B165" s="86" t="s">
        <v>102</v>
      </c>
      <c r="C165" s="82" t="s">
        <v>140</v>
      </c>
      <c r="D165" s="84" t="s">
        <v>998</v>
      </c>
      <c r="E165" s="84" t="s">
        <v>918</v>
      </c>
      <c r="F165" s="82" t="s">
        <v>1041</v>
      </c>
      <c r="G165" s="82" t="s">
        <v>62</v>
      </c>
      <c r="H165" s="82">
        <v>3</v>
      </c>
      <c r="I165" s="82" t="s">
        <v>75</v>
      </c>
      <c r="J165" s="82" t="s">
        <v>1161</v>
      </c>
      <c r="K165" s="96" t="s">
        <v>1177</v>
      </c>
      <c r="L165" s="82">
        <v>4</v>
      </c>
      <c r="M165" s="82" t="s">
        <v>89</v>
      </c>
      <c r="N165" s="82" t="s">
        <v>90</v>
      </c>
      <c r="O165" s="86" t="s">
        <v>199</v>
      </c>
      <c r="P165" s="86" t="s">
        <v>1163</v>
      </c>
      <c r="Q165" s="134" t="s">
        <v>2001</v>
      </c>
      <c r="R165" s="1" t="s">
        <v>25</v>
      </c>
      <c r="S165" s="1" t="s">
        <v>27</v>
      </c>
      <c r="T165" s="1" t="s">
        <v>26</v>
      </c>
      <c r="U165" s="1" t="s">
        <v>1146</v>
      </c>
      <c r="V165" s="1" t="s">
        <v>726</v>
      </c>
      <c r="W165" s="1" t="s">
        <v>1178</v>
      </c>
    </row>
    <row r="166" spans="1:23" ht="45" customHeight="1" x14ac:dyDescent="0.15">
      <c r="A166" s="21" t="str">
        <f t="shared" si="2"/>
        <v>004053</v>
      </c>
      <c r="B166" s="86" t="s">
        <v>102</v>
      </c>
      <c r="C166" s="82" t="s">
        <v>140</v>
      </c>
      <c r="D166" s="84" t="s">
        <v>1000</v>
      </c>
      <c r="E166" s="84" t="s">
        <v>918</v>
      </c>
      <c r="F166" s="82" t="s">
        <v>1041</v>
      </c>
      <c r="G166" s="82" t="s">
        <v>62</v>
      </c>
      <c r="H166" s="82">
        <v>3</v>
      </c>
      <c r="I166" s="82" t="s">
        <v>75</v>
      </c>
      <c r="J166" s="82" t="s">
        <v>1161</v>
      </c>
      <c r="K166" s="96" t="s">
        <v>1179</v>
      </c>
      <c r="L166" s="82">
        <v>4</v>
      </c>
      <c r="M166" s="82" t="s">
        <v>80</v>
      </c>
      <c r="N166" s="82" t="s">
        <v>84</v>
      </c>
      <c r="O166" s="86" t="s">
        <v>199</v>
      </c>
      <c r="P166" s="86" t="s">
        <v>1163</v>
      </c>
      <c r="Q166" s="134" t="s">
        <v>2001</v>
      </c>
      <c r="R166" s="1" t="s">
        <v>25</v>
      </c>
      <c r="S166" s="1" t="s">
        <v>27</v>
      </c>
      <c r="T166" s="1" t="s">
        <v>26</v>
      </c>
      <c r="U166" s="1" t="s">
        <v>1146</v>
      </c>
      <c r="V166" s="1" t="s">
        <v>726</v>
      </c>
      <c r="W166" s="1" t="s">
        <v>1178</v>
      </c>
    </row>
    <row r="167" spans="1:23" ht="45" customHeight="1" x14ac:dyDescent="0.15">
      <c r="A167" s="21" t="str">
        <f t="shared" si="2"/>
        <v>004054</v>
      </c>
      <c r="B167" s="86" t="s">
        <v>102</v>
      </c>
      <c r="C167" s="82" t="s">
        <v>140</v>
      </c>
      <c r="D167" s="84" t="s">
        <v>1001</v>
      </c>
      <c r="E167" s="84" t="s">
        <v>918</v>
      </c>
      <c r="F167" s="82" t="s">
        <v>1041</v>
      </c>
      <c r="G167" s="82" t="s">
        <v>62</v>
      </c>
      <c r="H167" s="82">
        <v>3</v>
      </c>
      <c r="I167" s="82" t="s">
        <v>75</v>
      </c>
      <c r="J167" s="82" t="s">
        <v>1161</v>
      </c>
      <c r="K167" s="96" t="s">
        <v>1180</v>
      </c>
      <c r="L167" s="82">
        <v>4</v>
      </c>
      <c r="M167" s="82" t="s">
        <v>81</v>
      </c>
      <c r="N167" s="82" t="s">
        <v>82</v>
      </c>
      <c r="O167" s="86" t="s">
        <v>199</v>
      </c>
      <c r="P167" s="86" t="s">
        <v>1163</v>
      </c>
      <c r="Q167" s="134" t="s">
        <v>2001</v>
      </c>
      <c r="R167" s="1" t="s">
        <v>25</v>
      </c>
      <c r="S167" s="1" t="s">
        <v>27</v>
      </c>
      <c r="T167" s="1" t="s">
        <v>26</v>
      </c>
      <c r="U167" s="1" t="s">
        <v>1146</v>
      </c>
      <c r="V167" s="1" t="s">
        <v>726</v>
      </c>
      <c r="W167" s="1" t="s">
        <v>1178</v>
      </c>
    </row>
    <row r="168" spans="1:23" ht="45" customHeight="1" x14ac:dyDescent="0.15">
      <c r="A168" s="21" t="str">
        <f t="shared" si="2"/>
        <v>004055</v>
      </c>
      <c r="B168" s="86" t="s">
        <v>102</v>
      </c>
      <c r="C168" s="82" t="s">
        <v>140</v>
      </c>
      <c r="D168" s="84" t="s">
        <v>1003</v>
      </c>
      <c r="E168" s="84" t="s">
        <v>918</v>
      </c>
      <c r="F168" s="82" t="s">
        <v>1041</v>
      </c>
      <c r="G168" s="82" t="s">
        <v>64</v>
      </c>
      <c r="H168" s="82">
        <v>3</v>
      </c>
      <c r="I168" s="82" t="s">
        <v>75</v>
      </c>
      <c r="J168" s="82" t="s">
        <v>1167</v>
      </c>
      <c r="K168" s="96" t="s">
        <v>1181</v>
      </c>
      <c r="L168" s="82">
        <v>5</v>
      </c>
      <c r="M168" s="82" t="s">
        <v>89</v>
      </c>
      <c r="N168" s="82" t="s">
        <v>90</v>
      </c>
      <c r="O168" s="86" t="s">
        <v>199</v>
      </c>
      <c r="P168" s="86" t="s">
        <v>1163</v>
      </c>
      <c r="Q168" s="134" t="s">
        <v>2001</v>
      </c>
      <c r="R168" s="1" t="s">
        <v>25</v>
      </c>
      <c r="S168" s="1" t="s">
        <v>27</v>
      </c>
      <c r="T168" s="1" t="s">
        <v>26</v>
      </c>
      <c r="U168" s="1" t="s">
        <v>1146</v>
      </c>
      <c r="V168" s="1" t="s">
        <v>726</v>
      </c>
      <c r="W168" s="1" t="s">
        <v>1182</v>
      </c>
    </row>
    <row r="169" spans="1:23" ht="45" customHeight="1" x14ac:dyDescent="0.15">
      <c r="A169" s="21" t="str">
        <f t="shared" si="2"/>
        <v>004056</v>
      </c>
      <c r="B169" s="100" t="s">
        <v>102</v>
      </c>
      <c r="C169" s="113" t="s">
        <v>140</v>
      </c>
      <c r="D169" s="84" t="s">
        <v>1004</v>
      </c>
      <c r="E169" s="84" t="s">
        <v>918</v>
      </c>
      <c r="F169" s="101" t="s">
        <v>1041</v>
      </c>
      <c r="G169" s="102" t="s">
        <v>64</v>
      </c>
      <c r="H169" s="102">
        <v>3</v>
      </c>
      <c r="I169" s="99" t="s">
        <v>75</v>
      </c>
      <c r="J169" s="99" t="s">
        <v>1167</v>
      </c>
      <c r="K169" s="103" t="s">
        <v>1183</v>
      </c>
      <c r="L169" s="104">
        <v>5</v>
      </c>
      <c r="M169" s="99" t="s">
        <v>80</v>
      </c>
      <c r="N169" s="104" t="s">
        <v>84</v>
      </c>
      <c r="O169" s="99" t="s">
        <v>199</v>
      </c>
      <c r="P169" s="99" t="s">
        <v>1163</v>
      </c>
      <c r="Q169" s="134" t="s">
        <v>2001</v>
      </c>
      <c r="R169" s="1" t="s">
        <v>25</v>
      </c>
      <c r="S169" s="1" t="s">
        <v>27</v>
      </c>
      <c r="T169" s="1" t="s">
        <v>26</v>
      </c>
      <c r="U169" s="1" t="s">
        <v>1146</v>
      </c>
      <c r="V169" s="1" t="s">
        <v>726</v>
      </c>
      <c r="W169" s="1" t="s">
        <v>1182</v>
      </c>
    </row>
    <row r="170" spans="1:23" ht="45" customHeight="1" x14ac:dyDescent="0.15">
      <c r="A170" s="21" t="str">
        <f t="shared" si="2"/>
        <v>004057</v>
      </c>
      <c r="B170" s="100" t="s">
        <v>102</v>
      </c>
      <c r="C170" s="113" t="s">
        <v>140</v>
      </c>
      <c r="D170" s="84" t="s">
        <v>1006</v>
      </c>
      <c r="E170" s="84" t="s">
        <v>918</v>
      </c>
      <c r="F170" s="101" t="s">
        <v>1041</v>
      </c>
      <c r="G170" s="102" t="s">
        <v>64</v>
      </c>
      <c r="H170" s="102">
        <v>3</v>
      </c>
      <c r="I170" s="99" t="s">
        <v>75</v>
      </c>
      <c r="J170" s="99" t="s">
        <v>1167</v>
      </c>
      <c r="K170" s="103" t="s">
        <v>1184</v>
      </c>
      <c r="L170" s="104">
        <v>5</v>
      </c>
      <c r="M170" s="99" t="s">
        <v>81</v>
      </c>
      <c r="N170" s="104" t="s">
        <v>82</v>
      </c>
      <c r="O170" s="99" t="s">
        <v>199</v>
      </c>
      <c r="P170" s="99" t="s">
        <v>1163</v>
      </c>
      <c r="Q170" s="134" t="s">
        <v>2001</v>
      </c>
      <c r="R170" s="1" t="s">
        <v>25</v>
      </c>
      <c r="S170" s="1" t="s">
        <v>27</v>
      </c>
      <c r="T170" s="1" t="s">
        <v>26</v>
      </c>
      <c r="U170" s="1" t="s">
        <v>1146</v>
      </c>
      <c r="V170" s="1" t="s">
        <v>726</v>
      </c>
      <c r="W170" s="1" t="s">
        <v>1182</v>
      </c>
    </row>
    <row r="171" spans="1:23" ht="45" customHeight="1" x14ac:dyDescent="0.15">
      <c r="A171" s="21" t="str">
        <f t="shared" si="2"/>
        <v>004058</v>
      </c>
      <c r="B171" s="100" t="s">
        <v>102</v>
      </c>
      <c r="C171" s="113" t="s">
        <v>140</v>
      </c>
      <c r="D171" s="84" t="s">
        <v>1008</v>
      </c>
      <c r="E171" s="84" t="s">
        <v>918</v>
      </c>
      <c r="F171" s="101" t="s">
        <v>1041</v>
      </c>
      <c r="G171" s="102" t="s">
        <v>65</v>
      </c>
      <c r="H171" s="102">
        <v>3</v>
      </c>
      <c r="I171" s="99" t="s">
        <v>75</v>
      </c>
      <c r="J171" s="99" t="s">
        <v>1172</v>
      </c>
      <c r="K171" s="103" t="s">
        <v>1185</v>
      </c>
      <c r="L171" s="104">
        <v>5</v>
      </c>
      <c r="M171" s="99" t="s">
        <v>89</v>
      </c>
      <c r="N171" s="104" t="s">
        <v>90</v>
      </c>
      <c r="O171" s="99" t="s">
        <v>199</v>
      </c>
      <c r="P171" s="99" t="s">
        <v>1163</v>
      </c>
      <c r="Q171" s="134" t="s">
        <v>2001</v>
      </c>
      <c r="R171" s="1" t="s">
        <v>25</v>
      </c>
      <c r="S171" s="1" t="s">
        <v>27</v>
      </c>
      <c r="T171" s="1" t="s">
        <v>26</v>
      </c>
      <c r="U171" s="1" t="s">
        <v>1146</v>
      </c>
      <c r="V171" s="1" t="s">
        <v>726</v>
      </c>
      <c r="W171" s="1" t="s">
        <v>1186</v>
      </c>
    </row>
    <row r="172" spans="1:23" ht="45" customHeight="1" x14ac:dyDescent="0.15">
      <c r="A172" s="21" t="str">
        <f t="shared" si="2"/>
        <v>004059</v>
      </c>
      <c r="B172" s="100" t="s">
        <v>102</v>
      </c>
      <c r="C172" s="113" t="s">
        <v>140</v>
      </c>
      <c r="D172" s="84" t="s">
        <v>1010</v>
      </c>
      <c r="E172" s="84" t="s">
        <v>918</v>
      </c>
      <c r="F172" s="101" t="s">
        <v>1041</v>
      </c>
      <c r="G172" s="102" t="s">
        <v>65</v>
      </c>
      <c r="H172" s="102">
        <v>3</v>
      </c>
      <c r="I172" s="99" t="s">
        <v>75</v>
      </c>
      <c r="J172" s="99" t="s">
        <v>1172</v>
      </c>
      <c r="K172" s="103" t="s">
        <v>1187</v>
      </c>
      <c r="L172" s="104">
        <v>5</v>
      </c>
      <c r="M172" s="99" t="s">
        <v>80</v>
      </c>
      <c r="N172" s="104" t="s">
        <v>84</v>
      </c>
      <c r="O172" s="99" t="s">
        <v>199</v>
      </c>
      <c r="P172" s="99" t="s">
        <v>1163</v>
      </c>
      <c r="Q172" s="134" t="s">
        <v>2001</v>
      </c>
      <c r="R172" s="1" t="s">
        <v>25</v>
      </c>
      <c r="S172" s="1" t="s">
        <v>27</v>
      </c>
      <c r="T172" s="1" t="s">
        <v>26</v>
      </c>
      <c r="U172" s="1" t="s">
        <v>1146</v>
      </c>
      <c r="V172" s="1" t="s">
        <v>726</v>
      </c>
      <c r="W172" s="1" t="s">
        <v>1186</v>
      </c>
    </row>
    <row r="173" spans="1:23" ht="45" customHeight="1" x14ac:dyDescent="0.15">
      <c r="A173" s="21" t="str">
        <f t="shared" si="2"/>
        <v>004060</v>
      </c>
      <c r="B173" s="100" t="s">
        <v>102</v>
      </c>
      <c r="C173" s="113" t="s">
        <v>140</v>
      </c>
      <c r="D173" s="84" t="s">
        <v>1012</v>
      </c>
      <c r="E173" s="84" t="s">
        <v>918</v>
      </c>
      <c r="F173" s="101" t="s">
        <v>1041</v>
      </c>
      <c r="G173" s="102" t="s">
        <v>65</v>
      </c>
      <c r="H173" s="102">
        <v>3</v>
      </c>
      <c r="I173" s="99" t="s">
        <v>75</v>
      </c>
      <c r="J173" s="99" t="s">
        <v>1172</v>
      </c>
      <c r="K173" s="103" t="s">
        <v>1188</v>
      </c>
      <c r="L173" s="104">
        <v>5</v>
      </c>
      <c r="M173" s="99" t="s">
        <v>81</v>
      </c>
      <c r="N173" s="104" t="s">
        <v>82</v>
      </c>
      <c r="O173" s="99" t="s">
        <v>199</v>
      </c>
      <c r="P173" s="99" t="s">
        <v>1163</v>
      </c>
      <c r="Q173" s="134" t="s">
        <v>2001</v>
      </c>
      <c r="R173" s="1" t="s">
        <v>25</v>
      </c>
      <c r="S173" s="1" t="s">
        <v>27</v>
      </c>
      <c r="T173" s="1" t="s">
        <v>26</v>
      </c>
      <c r="U173" s="1" t="s">
        <v>1146</v>
      </c>
      <c r="V173" s="1" t="s">
        <v>726</v>
      </c>
      <c r="W173" s="1" t="s">
        <v>1186</v>
      </c>
    </row>
    <row r="174" spans="1:23" ht="45" customHeight="1" x14ac:dyDescent="0.15">
      <c r="A174" s="21" t="str">
        <f t="shared" si="2"/>
        <v>004061</v>
      </c>
      <c r="B174" s="100" t="s">
        <v>102</v>
      </c>
      <c r="C174" s="113" t="s">
        <v>140</v>
      </c>
      <c r="D174" s="84" t="s">
        <v>141</v>
      </c>
      <c r="E174" s="84" t="s">
        <v>918</v>
      </c>
      <c r="F174" s="101" t="s">
        <v>1041</v>
      </c>
      <c r="G174" s="102" t="s">
        <v>677</v>
      </c>
      <c r="H174" s="102">
        <v>3</v>
      </c>
      <c r="I174" s="99" t="s">
        <v>690</v>
      </c>
      <c r="J174" s="99">
        <v>702</v>
      </c>
      <c r="K174" s="103" t="s">
        <v>1189</v>
      </c>
      <c r="L174" s="104">
        <v>4</v>
      </c>
      <c r="M174" s="99" t="s">
        <v>89</v>
      </c>
      <c r="N174" s="104" t="s">
        <v>90</v>
      </c>
      <c r="O174" s="99" t="s">
        <v>199</v>
      </c>
      <c r="P174" s="99" t="s">
        <v>1163</v>
      </c>
      <c r="Q174" s="134" t="s">
        <v>2001</v>
      </c>
      <c r="R174" s="1" t="s">
        <v>25</v>
      </c>
      <c r="S174" s="1" t="s">
        <v>27</v>
      </c>
      <c r="T174" s="1" t="s">
        <v>26</v>
      </c>
      <c r="U174" s="1" t="s">
        <v>1146</v>
      </c>
      <c r="V174" s="1" t="s">
        <v>726</v>
      </c>
      <c r="W174" s="1" t="s">
        <v>1190</v>
      </c>
    </row>
    <row r="175" spans="1:23" ht="45" customHeight="1" x14ac:dyDescent="0.15">
      <c r="A175" s="21" t="str">
        <f t="shared" si="2"/>
        <v>004062</v>
      </c>
      <c r="B175" s="100" t="s">
        <v>102</v>
      </c>
      <c r="C175" s="113" t="s">
        <v>140</v>
      </c>
      <c r="D175" s="84" t="s">
        <v>1016</v>
      </c>
      <c r="E175" s="84" t="s">
        <v>918</v>
      </c>
      <c r="F175" s="101" t="s">
        <v>1041</v>
      </c>
      <c r="G175" s="102" t="s">
        <v>677</v>
      </c>
      <c r="H175" s="102">
        <v>3</v>
      </c>
      <c r="I175" s="99" t="s">
        <v>690</v>
      </c>
      <c r="J175" s="99">
        <v>702</v>
      </c>
      <c r="K175" s="103" t="s">
        <v>1191</v>
      </c>
      <c r="L175" s="104">
        <v>4</v>
      </c>
      <c r="M175" s="99" t="s">
        <v>80</v>
      </c>
      <c r="N175" s="104" t="s">
        <v>84</v>
      </c>
      <c r="O175" s="99" t="s">
        <v>199</v>
      </c>
      <c r="P175" s="99" t="s">
        <v>1163</v>
      </c>
      <c r="Q175" s="134" t="s">
        <v>2001</v>
      </c>
      <c r="R175" s="1" t="s">
        <v>25</v>
      </c>
      <c r="S175" s="1" t="s">
        <v>27</v>
      </c>
      <c r="T175" s="1" t="s">
        <v>26</v>
      </c>
      <c r="U175" s="1" t="s">
        <v>1146</v>
      </c>
      <c r="V175" s="1" t="s">
        <v>726</v>
      </c>
      <c r="W175" s="1" t="s">
        <v>1190</v>
      </c>
    </row>
    <row r="176" spans="1:23" ht="45" customHeight="1" x14ac:dyDescent="0.15">
      <c r="A176" s="21" t="str">
        <f t="shared" si="2"/>
        <v>004063</v>
      </c>
      <c r="B176" s="100" t="s">
        <v>102</v>
      </c>
      <c r="C176" s="113" t="s">
        <v>140</v>
      </c>
      <c r="D176" s="84" t="s">
        <v>1018</v>
      </c>
      <c r="E176" s="84" t="s">
        <v>918</v>
      </c>
      <c r="F176" s="101" t="s">
        <v>1041</v>
      </c>
      <c r="G176" s="102" t="s">
        <v>677</v>
      </c>
      <c r="H176" s="102">
        <v>3</v>
      </c>
      <c r="I176" s="99" t="s">
        <v>690</v>
      </c>
      <c r="J176" s="99">
        <v>702</v>
      </c>
      <c r="K176" s="103" t="s">
        <v>1192</v>
      </c>
      <c r="L176" s="104">
        <v>4</v>
      </c>
      <c r="M176" s="99" t="s">
        <v>81</v>
      </c>
      <c r="N176" s="104" t="s">
        <v>82</v>
      </c>
      <c r="O176" s="99" t="s">
        <v>199</v>
      </c>
      <c r="P176" s="99" t="s">
        <v>1163</v>
      </c>
      <c r="Q176" s="134" t="s">
        <v>2001</v>
      </c>
      <c r="R176" s="1" t="s">
        <v>25</v>
      </c>
      <c r="S176" s="1" t="s">
        <v>27</v>
      </c>
      <c r="T176" s="1" t="s">
        <v>26</v>
      </c>
      <c r="U176" s="1" t="s">
        <v>1146</v>
      </c>
      <c r="V176" s="1" t="s">
        <v>726</v>
      </c>
      <c r="W176" s="1" t="s">
        <v>1190</v>
      </c>
    </row>
    <row r="177" spans="1:23" ht="45" customHeight="1" x14ac:dyDescent="0.15">
      <c r="A177" s="21" t="str">
        <f t="shared" si="2"/>
        <v>004064</v>
      </c>
      <c r="B177" s="100" t="s">
        <v>102</v>
      </c>
      <c r="C177" s="113" t="s">
        <v>140</v>
      </c>
      <c r="D177" s="84" t="s">
        <v>1020</v>
      </c>
      <c r="E177" s="84" t="s">
        <v>918</v>
      </c>
      <c r="F177" s="101" t="s">
        <v>1122</v>
      </c>
      <c r="G177" s="102" t="s">
        <v>677</v>
      </c>
      <c r="H177" s="102">
        <v>2</v>
      </c>
      <c r="I177" s="99" t="s">
        <v>690</v>
      </c>
      <c r="J177" s="99" t="s">
        <v>694</v>
      </c>
      <c r="K177" s="103" t="s">
        <v>1193</v>
      </c>
      <c r="L177" s="104">
        <v>4</v>
      </c>
      <c r="M177" s="99" t="s">
        <v>89</v>
      </c>
      <c r="N177" s="104" t="s">
        <v>90</v>
      </c>
      <c r="O177" s="99" t="s">
        <v>119</v>
      </c>
      <c r="P177" s="99" t="s">
        <v>1124</v>
      </c>
      <c r="Q177" s="134" t="s">
        <v>2001</v>
      </c>
      <c r="R177" s="1" t="s">
        <v>25</v>
      </c>
      <c r="S177" s="1" t="s">
        <v>27</v>
      </c>
      <c r="T177" s="1" t="s">
        <v>26</v>
      </c>
      <c r="U177" s="1" t="s">
        <v>1146</v>
      </c>
      <c r="V177" s="1" t="s">
        <v>726</v>
      </c>
      <c r="W177" s="1" t="s">
        <v>1194</v>
      </c>
    </row>
    <row r="178" spans="1:23" ht="45" customHeight="1" x14ac:dyDescent="0.15">
      <c r="A178" s="21" t="str">
        <f t="shared" si="2"/>
        <v>004065</v>
      </c>
      <c r="B178" s="100" t="s">
        <v>102</v>
      </c>
      <c r="C178" s="113" t="s">
        <v>140</v>
      </c>
      <c r="D178" s="84" t="s">
        <v>1022</v>
      </c>
      <c r="E178" s="84" t="s">
        <v>918</v>
      </c>
      <c r="F178" s="101" t="s">
        <v>1122</v>
      </c>
      <c r="G178" s="102" t="s">
        <v>677</v>
      </c>
      <c r="H178" s="102">
        <v>2</v>
      </c>
      <c r="I178" s="99" t="s">
        <v>690</v>
      </c>
      <c r="J178" s="99" t="s">
        <v>694</v>
      </c>
      <c r="K178" s="103" t="s">
        <v>1195</v>
      </c>
      <c r="L178" s="104">
        <v>4</v>
      </c>
      <c r="M178" s="99" t="s">
        <v>89</v>
      </c>
      <c r="N178" s="104" t="s">
        <v>90</v>
      </c>
      <c r="O178" s="99" t="s">
        <v>119</v>
      </c>
      <c r="P178" s="99" t="s">
        <v>1124</v>
      </c>
      <c r="Q178" s="134" t="s">
        <v>2001</v>
      </c>
      <c r="R178" s="1" t="s">
        <v>25</v>
      </c>
      <c r="S178" s="1" t="s">
        <v>27</v>
      </c>
      <c r="T178" s="1" t="s">
        <v>26</v>
      </c>
      <c r="U178" s="1" t="s">
        <v>1146</v>
      </c>
      <c r="V178" s="1" t="s">
        <v>726</v>
      </c>
      <c r="W178" s="1" t="s">
        <v>1194</v>
      </c>
    </row>
    <row r="179" spans="1:23" ht="45" customHeight="1" x14ac:dyDescent="0.15">
      <c r="A179" s="21" t="str">
        <f t="shared" si="2"/>
        <v>004066</v>
      </c>
      <c r="B179" s="100" t="s">
        <v>102</v>
      </c>
      <c r="C179" s="113" t="s">
        <v>140</v>
      </c>
      <c r="D179" s="84" t="s">
        <v>1024</v>
      </c>
      <c r="E179" s="84" t="s">
        <v>918</v>
      </c>
      <c r="F179" s="101" t="s">
        <v>1122</v>
      </c>
      <c r="G179" s="102" t="s">
        <v>677</v>
      </c>
      <c r="H179" s="102">
        <v>2</v>
      </c>
      <c r="I179" s="99" t="s">
        <v>690</v>
      </c>
      <c r="J179" s="99" t="s">
        <v>694</v>
      </c>
      <c r="K179" s="103" t="s">
        <v>1196</v>
      </c>
      <c r="L179" s="104">
        <v>4</v>
      </c>
      <c r="M179" s="99" t="s">
        <v>80</v>
      </c>
      <c r="N179" s="104" t="s">
        <v>84</v>
      </c>
      <c r="O179" s="99" t="s">
        <v>119</v>
      </c>
      <c r="P179" s="99" t="s">
        <v>1124</v>
      </c>
      <c r="Q179" s="134" t="s">
        <v>2001</v>
      </c>
      <c r="R179" s="1" t="s">
        <v>25</v>
      </c>
      <c r="S179" s="1" t="s">
        <v>27</v>
      </c>
      <c r="T179" s="1" t="s">
        <v>26</v>
      </c>
      <c r="U179" s="1" t="s">
        <v>1146</v>
      </c>
      <c r="V179" s="1" t="s">
        <v>726</v>
      </c>
      <c r="W179" s="1" t="s">
        <v>1194</v>
      </c>
    </row>
    <row r="180" spans="1:23" ht="45" customHeight="1" x14ac:dyDescent="0.15">
      <c r="A180" s="21" t="str">
        <f t="shared" si="2"/>
        <v>004067</v>
      </c>
      <c r="B180" s="100" t="s">
        <v>102</v>
      </c>
      <c r="C180" s="113" t="s">
        <v>140</v>
      </c>
      <c r="D180" s="84" t="s">
        <v>1026</v>
      </c>
      <c r="E180" s="84" t="s">
        <v>918</v>
      </c>
      <c r="F180" s="101" t="s">
        <v>1122</v>
      </c>
      <c r="G180" s="102" t="s">
        <v>677</v>
      </c>
      <c r="H180" s="102">
        <v>2</v>
      </c>
      <c r="I180" s="99" t="s">
        <v>690</v>
      </c>
      <c r="J180" s="99" t="s">
        <v>694</v>
      </c>
      <c r="K180" s="103" t="s">
        <v>1197</v>
      </c>
      <c r="L180" s="104">
        <v>4</v>
      </c>
      <c r="M180" s="99" t="s">
        <v>80</v>
      </c>
      <c r="N180" s="104" t="s">
        <v>84</v>
      </c>
      <c r="O180" s="99" t="s">
        <v>119</v>
      </c>
      <c r="P180" s="99" t="s">
        <v>1124</v>
      </c>
      <c r="Q180" s="134" t="s">
        <v>2001</v>
      </c>
      <c r="R180" s="1" t="s">
        <v>25</v>
      </c>
      <c r="S180" s="1" t="s">
        <v>27</v>
      </c>
      <c r="T180" s="1" t="s">
        <v>26</v>
      </c>
      <c r="U180" s="1" t="s">
        <v>1146</v>
      </c>
      <c r="V180" s="1" t="s">
        <v>726</v>
      </c>
      <c r="W180" s="1" t="s">
        <v>1194</v>
      </c>
    </row>
    <row r="181" spans="1:23" ht="45" customHeight="1" x14ac:dyDescent="0.15">
      <c r="A181" s="21" t="str">
        <f t="shared" si="2"/>
        <v>004068</v>
      </c>
      <c r="B181" s="100" t="s">
        <v>102</v>
      </c>
      <c r="C181" s="106" t="s">
        <v>140</v>
      </c>
      <c r="D181" s="84" t="s">
        <v>1028</v>
      </c>
      <c r="E181" s="84" t="s">
        <v>918</v>
      </c>
      <c r="F181" s="107" t="s">
        <v>1122</v>
      </c>
      <c r="G181" s="108" t="s">
        <v>677</v>
      </c>
      <c r="H181" s="109">
        <v>2</v>
      </c>
      <c r="I181" s="109" t="s">
        <v>690</v>
      </c>
      <c r="J181" s="109" t="s">
        <v>694</v>
      </c>
      <c r="K181" s="110" t="s">
        <v>1198</v>
      </c>
      <c r="L181" s="111">
        <v>4</v>
      </c>
      <c r="M181" s="109" t="s">
        <v>81</v>
      </c>
      <c r="N181" s="111" t="s">
        <v>82</v>
      </c>
      <c r="O181" s="112" t="s">
        <v>119</v>
      </c>
      <c r="P181" s="107" t="s">
        <v>1124</v>
      </c>
      <c r="Q181" s="134" t="s">
        <v>2001</v>
      </c>
      <c r="R181" s="1" t="s">
        <v>25</v>
      </c>
      <c r="S181" s="1" t="s">
        <v>27</v>
      </c>
      <c r="T181" s="1" t="s">
        <v>26</v>
      </c>
      <c r="U181" s="1" t="s">
        <v>1146</v>
      </c>
      <c r="V181" s="1" t="s">
        <v>726</v>
      </c>
      <c r="W181" s="1" t="s">
        <v>1194</v>
      </c>
    </row>
    <row r="182" spans="1:23" ht="45" customHeight="1" x14ac:dyDescent="0.15">
      <c r="A182" s="21" t="str">
        <f t="shared" si="2"/>
        <v>004069</v>
      </c>
      <c r="B182" s="100" t="s">
        <v>102</v>
      </c>
      <c r="C182" s="106" t="s">
        <v>140</v>
      </c>
      <c r="D182" s="84" t="s">
        <v>1030</v>
      </c>
      <c r="E182" s="84" t="s">
        <v>918</v>
      </c>
      <c r="F182" s="107" t="s">
        <v>1122</v>
      </c>
      <c r="G182" s="108" t="s">
        <v>677</v>
      </c>
      <c r="H182" s="109">
        <v>2</v>
      </c>
      <c r="I182" s="109" t="s">
        <v>690</v>
      </c>
      <c r="J182" s="109" t="s">
        <v>694</v>
      </c>
      <c r="K182" s="110" t="s">
        <v>1199</v>
      </c>
      <c r="L182" s="111">
        <v>4</v>
      </c>
      <c r="M182" s="109" t="s">
        <v>81</v>
      </c>
      <c r="N182" s="111" t="s">
        <v>82</v>
      </c>
      <c r="O182" s="112" t="s">
        <v>119</v>
      </c>
      <c r="P182" s="107" t="s">
        <v>1124</v>
      </c>
      <c r="Q182" s="134" t="s">
        <v>2001</v>
      </c>
      <c r="R182" s="1" t="s">
        <v>25</v>
      </c>
      <c r="S182" s="1" t="s">
        <v>27</v>
      </c>
      <c r="T182" s="1" t="s">
        <v>26</v>
      </c>
      <c r="U182" s="1" t="s">
        <v>1146</v>
      </c>
      <c r="V182" s="1" t="s">
        <v>726</v>
      </c>
      <c r="W182" s="1" t="s">
        <v>1194</v>
      </c>
    </row>
    <row r="183" spans="1:23" ht="45" customHeight="1" x14ac:dyDescent="0.15">
      <c r="A183" s="21" t="str">
        <f t="shared" si="2"/>
        <v>006001</v>
      </c>
      <c r="B183" s="100" t="s">
        <v>695</v>
      </c>
      <c r="C183" s="106" t="s">
        <v>142</v>
      </c>
      <c r="D183" s="84" t="s">
        <v>917</v>
      </c>
      <c r="E183" s="84" t="s">
        <v>918</v>
      </c>
      <c r="F183" s="107" t="s">
        <v>1200</v>
      </c>
      <c r="G183" s="108" t="s">
        <v>677</v>
      </c>
      <c r="H183" s="109">
        <v>3</v>
      </c>
      <c r="I183" s="109" t="s">
        <v>691</v>
      </c>
      <c r="J183" s="109" t="s">
        <v>1161</v>
      </c>
      <c r="K183" s="110" t="s">
        <v>2062</v>
      </c>
      <c r="L183" s="111">
        <v>5</v>
      </c>
      <c r="M183" s="109" t="s">
        <v>81</v>
      </c>
      <c r="N183" s="111" t="s">
        <v>84</v>
      </c>
      <c r="O183" s="112" t="s">
        <v>85</v>
      </c>
      <c r="P183" s="107" t="s">
        <v>1163</v>
      </c>
      <c r="Q183" s="134" t="s">
        <v>2004</v>
      </c>
      <c r="R183" s="1" t="s">
        <v>727</v>
      </c>
      <c r="S183" s="1" t="s">
        <v>729</v>
      </c>
      <c r="T183" s="1" t="s">
        <v>728</v>
      </c>
      <c r="U183" s="1" t="s">
        <v>730</v>
      </c>
      <c r="V183" s="1" t="s">
        <v>1201</v>
      </c>
      <c r="W183" s="1" t="s">
        <v>1202</v>
      </c>
    </row>
    <row r="184" spans="1:23" ht="45" customHeight="1" x14ac:dyDescent="0.15">
      <c r="A184" s="21" t="str">
        <f t="shared" si="2"/>
        <v>006002</v>
      </c>
      <c r="B184" s="100" t="s">
        <v>695</v>
      </c>
      <c r="C184" s="106" t="s">
        <v>142</v>
      </c>
      <c r="D184" s="84" t="s">
        <v>133</v>
      </c>
      <c r="E184" s="84" t="s">
        <v>918</v>
      </c>
      <c r="F184" s="107" t="s">
        <v>1200</v>
      </c>
      <c r="G184" s="108" t="s">
        <v>677</v>
      </c>
      <c r="H184" s="109">
        <v>3</v>
      </c>
      <c r="I184" s="109" t="s">
        <v>691</v>
      </c>
      <c r="J184" s="109" t="s">
        <v>1203</v>
      </c>
      <c r="K184" s="110" t="s">
        <v>2063</v>
      </c>
      <c r="L184" s="111">
        <v>2</v>
      </c>
      <c r="M184" s="109" t="s">
        <v>81</v>
      </c>
      <c r="N184" s="111" t="s">
        <v>84</v>
      </c>
      <c r="O184" s="112" t="s">
        <v>85</v>
      </c>
      <c r="P184" s="107" t="s">
        <v>1163</v>
      </c>
      <c r="Q184" s="134" t="s">
        <v>2005</v>
      </c>
      <c r="R184" s="1" t="s">
        <v>727</v>
      </c>
      <c r="S184" s="1" t="s">
        <v>729</v>
      </c>
      <c r="T184" s="1" t="s">
        <v>728</v>
      </c>
      <c r="U184" s="1" t="s">
        <v>730</v>
      </c>
      <c r="V184" s="1" t="s">
        <v>1201</v>
      </c>
      <c r="W184" s="1" t="s">
        <v>1204</v>
      </c>
    </row>
    <row r="185" spans="1:23" ht="45" customHeight="1" x14ac:dyDescent="0.15">
      <c r="A185" s="21" t="str">
        <f t="shared" si="2"/>
        <v>006003</v>
      </c>
      <c r="B185" s="100" t="s">
        <v>695</v>
      </c>
      <c r="C185" s="106" t="s">
        <v>142</v>
      </c>
      <c r="D185" s="84" t="s">
        <v>922</v>
      </c>
      <c r="E185" s="84" t="s">
        <v>918</v>
      </c>
      <c r="F185" s="107" t="s">
        <v>890</v>
      </c>
      <c r="G185" s="108" t="s">
        <v>677</v>
      </c>
      <c r="H185" s="109">
        <v>2</v>
      </c>
      <c r="I185" s="109" t="s">
        <v>891</v>
      </c>
      <c r="J185" s="109" t="s">
        <v>681</v>
      </c>
      <c r="K185" s="110" t="s">
        <v>1205</v>
      </c>
      <c r="L185" s="111">
        <v>4</v>
      </c>
      <c r="M185" s="109" t="s">
        <v>80</v>
      </c>
      <c r="N185" s="111" t="s">
        <v>84</v>
      </c>
      <c r="O185" s="112" t="s">
        <v>85</v>
      </c>
      <c r="P185" s="107" t="s">
        <v>1081</v>
      </c>
      <c r="Q185" s="134" t="s">
        <v>2001</v>
      </c>
      <c r="R185" s="1" t="s">
        <v>727</v>
      </c>
      <c r="S185" s="1" t="s">
        <v>729</v>
      </c>
      <c r="T185" s="1" t="s">
        <v>728</v>
      </c>
      <c r="U185" s="1" t="s">
        <v>730</v>
      </c>
      <c r="V185" s="1" t="s">
        <v>1201</v>
      </c>
      <c r="W185" s="1" t="s">
        <v>1206</v>
      </c>
    </row>
    <row r="186" spans="1:23" ht="45" customHeight="1" x14ac:dyDescent="0.15">
      <c r="A186" s="21" t="str">
        <f t="shared" si="2"/>
        <v>006004</v>
      </c>
      <c r="B186" s="100" t="s">
        <v>695</v>
      </c>
      <c r="C186" s="106" t="s">
        <v>142</v>
      </c>
      <c r="D186" s="84" t="s">
        <v>140</v>
      </c>
      <c r="E186" s="84" t="s">
        <v>918</v>
      </c>
      <c r="F186" s="107" t="s">
        <v>890</v>
      </c>
      <c r="G186" s="108" t="s">
        <v>677</v>
      </c>
      <c r="H186" s="109">
        <v>2</v>
      </c>
      <c r="I186" s="109" t="s">
        <v>891</v>
      </c>
      <c r="J186" s="109" t="s">
        <v>681</v>
      </c>
      <c r="K186" s="110" t="s">
        <v>1207</v>
      </c>
      <c r="L186" s="111">
        <v>4</v>
      </c>
      <c r="M186" s="109" t="s">
        <v>81</v>
      </c>
      <c r="N186" s="111" t="s">
        <v>82</v>
      </c>
      <c r="O186" s="112" t="s">
        <v>85</v>
      </c>
      <c r="P186" s="107" t="s">
        <v>1081</v>
      </c>
      <c r="Q186" s="134" t="s">
        <v>2001</v>
      </c>
      <c r="R186" s="1" t="s">
        <v>727</v>
      </c>
      <c r="S186" s="1" t="s">
        <v>729</v>
      </c>
      <c r="T186" s="1" t="s">
        <v>728</v>
      </c>
      <c r="U186" s="1" t="s">
        <v>730</v>
      </c>
      <c r="V186" s="1" t="s">
        <v>1201</v>
      </c>
      <c r="W186" s="1" t="s">
        <v>1206</v>
      </c>
    </row>
    <row r="187" spans="1:23" ht="45" customHeight="1" x14ac:dyDescent="0.15">
      <c r="A187" s="21" t="str">
        <f t="shared" si="2"/>
        <v>006005</v>
      </c>
      <c r="B187" s="100" t="s">
        <v>695</v>
      </c>
      <c r="C187" s="106" t="s">
        <v>142</v>
      </c>
      <c r="D187" s="84" t="s">
        <v>924</v>
      </c>
      <c r="E187" s="84" t="s">
        <v>918</v>
      </c>
      <c r="F187" s="107" t="s">
        <v>1200</v>
      </c>
      <c r="G187" s="108" t="s">
        <v>677</v>
      </c>
      <c r="H187" s="109">
        <v>3</v>
      </c>
      <c r="I187" s="109" t="s">
        <v>3</v>
      </c>
      <c r="J187" s="109" t="s">
        <v>1161</v>
      </c>
      <c r="K187" s="110" t="s">
        <v>1208</v>
      </c>
      <c r="L187" s="111">
        <v>5</v>
      </c>
      <c r="M187" s="109" t="s">
        <v>81</v>
      </c>
      <c r="N187" s="111" t="s">
        <v>84</v>
      </c>
      <c r="O187" s="112" t="s">
        <v>85</v>
      </c>
      <c r="P187" s="107" t="s">
        <v>1163</v>
      </c>
      <c r="Q187" s="134" t="s">
        <v>2001</v>
      </c>
      <c r="R187" s="1" t="s">
        <v>727</v>
      </c>
      <c r="S187" s="1" t="s">
        <v>729</v>
      </c>
      <c r="T187" s="1" t="s">
        <v>728</v>
      </c>
      <c r="U187" s="1" t="s">
        <v>730</v>
      </c>
      <c r="V187" s="1" t="s">
        <v>1201</v>
      </c>
      <c r="W187" s="1" t="s">
        <v>1209</v>
      </c>
    </row>
    <row r="188" spans="1:23" ht="45" customHeight="1" x14ac:dyDescent="0.15">
      <c r="A188" s="21" t="str">
        <f t="shared" si="2"/>
        <v>006006</v>
      </c>
      <c r="B188" s="100" t="s">
        <v>695</v>
      </c>
      <c r="C188" s="106" t="s">
        <v>142</v>
      </c>
      <c r="D188" s="84" t="s">
        <v>142</v>
      </c>
      <c r="E188" s="84" t="s">
        <v>918</v>
      </c>
      <c r="F188" s="107" t="s">
        <v>889</v>
      </c>
      <c r="G188" s="108" t="s">
        <v>677</v>
      </c>
      <c r="H188" s="109">
        <v>2</v>
      </c>
      <c r="I188" s="109" t="s">
        <v>3</v>
      </c>
      <c r="J188" s="109" t="s">
        <v>681</v>
      </c>
      <c r="K188" s="110" t="s">
        <v>1210</v>
      </c>
      <c r="L188" s="111">
        <v>4</v>
      </c>
      <c r="M188" s="109" t="s">
        <v>80</v>
      </c>
      <c r="N188" s="111" t="s">
        <v>84</v>
      </c>
      <c r="O188" s="112" t="s">
        <v>85</v>
      </c>
      <c r="P188" s="107" t="s">
        <v>1081</v>
      </c>
      <c r="Q188" s="134" t="s">
        <v>2001</v>
      </c>
      <c r="R188" s="1" t="s">
        <v>727</v>
      </c>
      <c r="S188" s="1" t="s">
        <v>729</v>
      </c>
      <c r="T188" s="1" t="s">
        <v>728</v>
      </c>
      <c r="U188" s="1" t="s">
        <v>730</v>
      </c>
      <c r="V188" s="1" t="s">
        <v>1201</v>
      </c>
      <c r="W188" s="1" t="s">
        <v>1211</v>
      </c>
    </row>
    <row r="189" spans="1:23" ht="45" customHeight="1" x14ac:dyDescent="0.15">
      <c r="A189" s="21" t="str">
        <f t="shared" si="2"/>
        <v>006007</v>
      </c>
      <c r="B189" s="100" t="s">
        <v>695</v>
      </c>
      <c r="C189" s="106" t="s">
        <v>142</v>
      </c>
      <c r="D189" s="84" t="s">
        <v>926</v>
      </c>
      <c r="E189" s="84" t="s">
        <v>918</v>
      </c>
      <c r="F189" s="107" t="s">
        <v>889</v>
      </c>
      <c r="G189" s="108" t="s">
        <v>677</v>
      </c>
      <c r="H189" s="109">
        <v>2</v>
      </c>
      <c r="I189" s="109" t="s">
        <v>3</v>
      </c>
      <c r="J189" s="109" t="s">
        <v>681</v>
      </c>
      <c r="K189" s="110" t="s">
        <v>1212</v>
      </c>
      <c r="L189" s="111">
        <v>4</v>
      </c>
      <c r="M189" s="109" t="s">
        <v>81</v>
      </c>
      <c r="N189" s="111" t="s">
        <v>82</v>
      </c>
      <c r="O189" s="112" t="s">
        <v>85</v>
      </c>
      <c r="P189" s="107" t="s">
        <v>1081</v>
      </c>
      <c r="Q189" s="134" t="s">
        <v>2001</v>
      </c>
      <c r="R189" s="1" t="s">
        <v>727</v>
      </c>
      <c r="S189" s="1" t="s">
        <v>729</v>
      </c>
      <c r="T189" s="1" t="s">
        <v>728</v>
      </c>
      <c r="U189" s="1" t="s">
        <v>730</v>
      </c>
      <c r="V189" s="1" t="s">
        <v>1201</v>
      </c>
      <c r="W189" s="1" t="s">
        <v>1211</v>
      </c>
    </row>
    <row r="190" spans="1:23" ht="45" customHeight="1" x14ac:dyDescent="0.15">
      <c r="A190" s="21" t="str">
        <f t="shared" si="2"/>
        <v>009001</v>
      </c>
      <c r="B190" s="100" t="s">
        <v>5</v>
      </c>
      <c r="C190" s="106" t="s">
        <v>143</v>
      </c>
      <c r="D190" s="84" t="s">
        <v>917</v>
      </c>
      <c r="E190" s="84" t="s">
        <v>918</v>
      </c>
      <c r="F190" s="107" t="s">
        <v>954</v>
      </c>
      <c r="G190" s="108" t="s">
        <v>76</v>
      </c>
      <c r="H190" s="109">
        <v>3</v>
      </c>
      <c r="I190" s="109" t="s">
        <v>1</v>
      </c>
      <c r="J190" s="109" t="s">
        <v>100</v>
      </c>
      <c r="K190" s="110" t="s">
        <v>532</v>
      </c>
      <c r="L190" s="111">
        <v>1</v>
      </c>
      <c r="M190" s="109" t="s">
        <v>81</v>
      </c>
      <c r="N190" s="111" t="s">
        <v>84</v>
      </c>
      <c r="O190" s="112" t="s">
        <v>85</v>
      </c>
      <c r="P190" s="107" t="s">
        <v>956</v>
      </c>
      <c r="Q190" s="134" t="s">
        <v>2001</v>
      </c>
      <c r="R190" s="1" t="s">
        <v>28</v>
      </c>
      <c r="S190" s="1" t="s">
        <v>29</v>
      </c>
      <c r="T190" s="1" t="s">
        <v>1213</v>
      </c>
      <c r="U190" s="1" t="s">
        <v>750</v>
      </c>
      <c r="V190" s="1" t="s">
        <v>1214</v>
      </c>
      <c r="W190" s="1" t="s">
        <v>1215</v>
      </c>
    </row>
    <row r="191" spans="1:23" ht="45" customHeight="1" x14ac:dyDescent="0.15">
      <c r="A191" s="21" t="str">
        <f t="shared" si="2"/>
        <v>009002</v>
      </c>
      <c r="B191" s="100" t="s">
        <v>5</v>
      </c>
      <c r="C191" s="106" t="s">
        <v>143</v>
      </c>
      <c r="D191" s="84" t="s">
        <v>133</v>
      </c>
      <c r="E191" s="84" t="s">
        <v>918</v>
      </c>
      <c r="F191" s="107" t="s">
        <v>954</v>
      </c>
      <c r="G191" s="108" t="s">
        <v>76</v>
      </c>
      <c r="H191" s="109">
        <v>3</v>
      </c>
      <c r="I191" s="109" t="s">
        <v>1</v>
      </c>
      <c r="J191" s="109" t="s">
        <v>101</v>
      </c>
      <c r="K191" s="110" t="s">
        <v>533</v>
      </c>
      <c r="L191" s="111">
        <v>1</v>
      </c>
      <c r="M191" s="109" t="s">
        <v>81</v>
      </c>
      <c r="N191" s="111" t="s">
        <v>84</v>
      </c>
      <c r="O191" s="112" t="s">
        <v>85</v>
      </c>
      <c r="P191" s="107" t="s">
        <v>956</v>
      </c>
      <c r="Q191" s="134" t="s">
        <v>2001</v>
      </c>
      <c r="R191" s="1" t="s">
        <v>28</v>
      </c>
      <c r="S191" s="1" t="s">
        <v>29</v>
      </c>
      <c r="T191" s="1" t="s">
        <v>1213</v>
      </c>
      <c r="U191" s="1" t="s">
        <v>750</v>
      </c>
      <c r="V191" s="1" t="s">
        <v>1214</v>
      </c>
      <c r="W191" s="1" t="s">
        <v>1216</v>
      </c>
    </row>
    <row r="192" spans="1:23" ht="45" customHeight="1" x14ac:dyDescent="0.15">
      <c r="A192" s="21" t="str">
        <f t="shared" si="2"/>
        <v>009003</v>
      </c>
      <c r="B192" s="100" t="s">
        <v>5</v>
      </c>
      <c r="C192" s="106" t="s">
        <v>143</v>
      </c>
      <c r="D192" s="84" t="s">
        <v>922</v>
      </c>
      <c r="E192" s="84" t="s">
        <v>918</v>
      </c>
      <c r="F192" s="107" t="s">
        <v>954</v>
      </c>
      <c r="G192" s="108" t="s">
        <v>70</v>
      </c>
      <c r="H192" s="109">
        <v>3</v>
      </c>
      <c r="I192" s="109" t="s">
        <v>1</v>
      </c>
      <c r="J192" s="109" t="s">
        <v>78</v>
      </c>
      <c r="K192" s="110" t="s">
        <v>534</v>
      </c>
      <c r="L192" s="111">
        <v>1</v>
      </c>
      <c r="M192" s="109" t="s">
        <v>81</v>
      </c>
      <c r="N192" s="111" t="s">
        <v>84</v>
      </c>
      <c r="O192" s="112" t="s">
        <v>85</v>
      </c>
      <c r="P192" s="107" t="s">
        <v>956</v>
      </c>
      <c r="Q192" s="134" t="s">
        <v>2001</v>
      </c>
      <c r="R192" s="1" t="s">
        <v>28</v>
      </c>
      <c r="S192" s="1" t="s">
        <v>29</v>
      </c>
      <c r="T192" s="1" t="s">
        <v>1213</v>
      </c>
      <c r="U192" s="1" t="s">
        <v>750</v>
      </c>
      <c r="V192" s="1" t="s">
        <v>1214</v>
      </c>
      <c r="W192" s="1" t="s">
        <v>1217</v>
      </c>
    </row>
    <row r="193" spans="1:23" ht="45" customHeight="1" x14ac:dyDescent="0.15">
      <c r="A193" s="21" t="str">
        <f t="shared" si="2"/>
        <v>009004</v>
      </c>
      <c r="B193" s="100" t="s">
        <v>5</v>
      </c>
      <c r="C193" s="106" t="s">
        <v>143</v>
      </c>
      <c r="D193" s="84" t="s">
        <v>140</v>
      </c>
      <c r="E193" s="84" t="s">
        <v>918</v>
      </c>
      <c r="F193" s="107" t="s">
        <v>954</v>
      </c>
      <c r="G193" s="108" t="s">
        <v>70</v>
      </c>
      <c r="H193" s="109">
        <v>3</v>
      </c>
      <c r="I193" s="109" t="s">
        <v>1</v>
      </c>
      <c r="J193" s="109" t="s">
        <v>79</v>
      </c>
      <c r="K193" s="110" t="s">
        <v>535</v>
      </c>
      <c r="L193" s="111">
        <v>1</v>
      </c>
      <c r="M193" s="109" t="s">
        <v>81</v>
      </c>
      <c r="N193" s="111" t="s">
        <v>84</v>
      </c>
      <c r="O193" s="112" t="s">
        <v>85</v>
      </c>
      <c r="P193" s="107" t="s">
        <v>956</v>
      </c>
      <c r="Q193" s="134" t="s">
        <v>2001</v>
      </c>
      <c r="R193" s="1" t="s">
        <v>28</v>
      </c>
      <c r="S193" s="1" t="s">
        <v>29</v>
      </c>
      <c r="T193" s="1" t="s">
        <v>1213</v>
      </c>
      <c r="U193" s="1" t="s">
        <v>750</v>
      </c>
      <c r="V193" s="1" t="s">
        <v>1214</v>
      </c>
      <c r="W193" s="1" t="s">
        <v>1218</v>
      </c>
    </row>
    <row r="194" spans="1:23" ht="45" customHeight="1" x14ac:dyDescent="0.15">
      <c r="A194" s="21" t="str">
        <f t="shared" si="2"/>
        <v>009005</v>
      </c>
      <c r="B194" s="100" t="s">
        <v>5</v>
      </c>
      <c r="C194" s="106" t="s">
        <v>143</v>
      </c>
      <c r="D194" s="84" t="s">
        <v>924</v>
      </c>
      <c r="E194" s="84" t="s">
        <v>918</v>
      </c>
      <c r="F194" s="107" t="s">
        <v>954</v>
      </c>
      <c r="G194" s="108" t="s">
        <v>2</v>
      </c>
      <c r="H194" s="109">
        <v>3</v>
      </c>
      <c r="I194" s="109" t="s">
        <v>1</v>
      </c>
      <c r="J194" s="109" t="s">
        <v>120</v>
      </c>
      <c r="K194" s="110" t="s">
        <v>536</v>
      </c>
      <c r="L194" s="111">
        <v>1</v>
      </c>
      <c r="M194" s="109" t="s">
        <v>81</v>
      </c>
      <c r="N194" s="111" t="s">
        <v>84</v>
      </c>
      <c r="O194" s="112" t="s">
        <v>85</v>
      </c>
      <c r="P194" s="107" t="s">
        <v>956</v>
      </c>
      <c r="Q194" s="134" t="s">
        <v>2001</v>
      </c>
      <c r="R194" s="1" t="s">
        <v>28</v>
      </c>
      <c r="S194" s="1" t="s">
        <v>29</v>
      </c>
      <c r="T194" s="1" t="s">
        <v>1213</v>
      </c>
      <c r="U194" s="1" t="s">
        <v>750</v>
      </c>
      <c r="V194" s="1" t="s">
        <v>1214</v>
      </c>
      <c r="W194" s="1" t="s">
        <v>1219</v>
      </c>
    </row>
    <row r="195" spans="1:23" ht="45" customHeight="1" x14ac:dyDescent="0.15">
      <c r="A195" s="21" t="str">
        <f t="shared" si="2"/>
        <v>009006</v>
      </c>
      <c r="B195" s="100" t="s">
        <v>5</v>
      </c>
      <c r="C195" s="106" t="s">
        <v>143</v>
      </c>
      <c r="D195" s="84" t="s">
        <v>142</v>
      </c>
      <c r="E195" s="84" t="s">
        <v>918</v>
      </c>
      <c r="F195" s="107" t="s">
        <v>954</v>
      </c>
      <c r="G195" s="108" t="s">
        <v>2</v>
      </c>
      <c r="H195" s="109">
        <v>3</v>
      </c>
      <c r="I195" s="109" t="s">
        <v>1</v>
      </c>
      <c r="J195" s="109" t="s">
        <v>121</v>
      </c>
      <c r="K195" s="110" t="s">
        <v>537</v>
      </c>
      <c r="L195" s="111">
        <v>1</v>
      </c>
      <c r="M195" s="109" t="s">
        <v>81</v>
      </c>
      <c r="N195" s="111" t="s">
        <v>84</v>
      </c>
      <c r="O195" s="112" t="s">
        <v>85</v>
      </c>
      <c r="P195" s="107" t="s">
        <v>956</v>
      </c>
      <c r="Q195" s="134" t="s">
        <v>2001</v>
      </c>
      <c r="R195" s="1" t="s">
        <v>28</v>
      </c>
      <c r="S195" s="1" t="s">
        <v>29</v>
      </c>
      <c r="T195" s="1" t="s">
        <v>1213</v>
      </c>
      <c r="U195" s="1" t="s">
        <v>750</v>
      </c>
      <c r="V195" s="1" t="s">
        <v>1214</v>
      </c>
      <c r="W195" s="1" t="s">
        <v>1220</v>
      </c>
    </row>
    <row r="196" spans="1:23" ht="45" customHeight="1" x14ac:dyDescent="0.15">
      <c r="A196" s="21" t="str">
        <f t="shared" ref="A196:A259" si="3">CONCATENATE(TEXT(C196,"000"),(TEXT(D196,"000")))</f>
        <v>009007</v>
      </c>
      <c r="B196" s="100" t="s">
        <v>5</v>
      </c>
      <c r="C196" s="106" t="s">
        <v>143</v>
      </c>
      <c r="D196" s="84" t="s">
        <v>926</v>
      </c>
      <c r="E196" s="84" t="s">
        <v>918</v>
      </c>
      <c r="F196" s="107" t="s">
        <v>954</v>
      </c>
      <c r="G196" s="108" t="s">
        <v>2</v>
      </c>
      <c r="H196" s="109">
        <v>3</v>
      </c>
      <c r="I196" s="109" t="s">
        <v>3</v>
      </c>
      <c r="J196" s="109" t="s">
        <v>121</v>
      </c>
      <c r="K196" s="110" t="s">
        <v>571</v>
      </c>
      <c r="L196" s="111">
        <v>4</v>
      </c>
      <c r="M196" s="109" t="s">
        <v>81</v>
      </c>
      <c r="N196" s="111" t="s">
        <v>84</v>
      </c>
      <c r="O196" s="112" t="s">
        <v>85</v>
      </c>
      <c r="P196" s="107" t="s">
        <v>956</v>
      </c>
      <c r="Q196" s="134" t="s">
        <v>2001</v>
      </c>
      <c r="R196" s="1" t="s">
        <v>28</v>
      </c>
      <c r="S196" s="1" t="s">
        <v>29</v>
      </c>
      <c r="T196" s="1" t="s">
        <v>1213</v>
      </c>
      <c r="U196" s="1" t="s">
        <v>750</v>
      </c>
      <c r="V196" s="1" t="s">
        <v>1214</v>
      </c>
      <c r="W196" s="1" t="s">
        <v>1221</v>
      </c>
    </row>
    <row r="197" spans="1:23" ht="45" customHeight="1" x14ac:dyDescent="0.15">
      <c r="A197" s="21" t="str">
        <f t="shared" si="3"/>
        <v>009008</v>
      </c>
      <c r="B197" s="100" t="s">
        <v>5</v>
      </c>
      <c r="C197" s="106" t="s">
        <v>143</v>
      </c>
      <c r="D197" s="84" t="s">
        <v>928</v>
      </c>
      <c r="E197" s="84" t="s">
        <v>918</v>
      </c>
      <c r="F197" s="107" t="s">
        <v>954</v>
      </c>
      <c r="G197" s="108" t="s">
        <v>67</v>
      </c>
      <c r="H197" s="109">
        <v>3</v>
      </c>
      <c r="I197" s="109" t="s">
        <v>188</v>
      </c>
      <c r="J197" s="109" t="s">
        <v>122</v>
      </c>
      <c r="K197" s="110" t="s">
        <v>573</v>
      </c>
      <c r="L197" s="111">
        <v>4</v>
      </c>
      <c r="M197" s="109" t="s">
        <v>81</v>
      </c>
      <c r="N197" s="111" t="s">
        <v>84</v>
      </c>
      <c r="O197" s="112" t="s">
        <v>85</v>
      </c>
      <c r="P197" s="107" t="s">
        <v>956</v>
      </c>
      <c r="Q197" s="134" t="s">
        <v>2001</v>
      </c>
      <c r="R197" s="1" t="s">
        <v>28</v>
      </c>
      <c r="S197" s="1" t="s">
        <v>29</v>
      </c>
      <c r="T197" s="1" t="s">
        <v>1213</v>
      </c>
      <c r="U197" s="1" t="s">
        <v>750</v>
      </c>
      <c r="V197" s="1" t="s">
        <v>1214</v>
      </c>
      <c r="W197" s="1" t="s">
        <v>1222</v>
      </c>
    </row>
    <row r="198" spans="1:23" ht="45" customHeight="1" x14ac:dyDescent="0.15">
      <c r="A198" s="21" t="str">
        <f t="shared" si="3"/>
        <v>009009</v>
      </c>
      <c r="B198" s="100" t="s">
        <v>5</v>
      </c>
      <c r="C198" s="106" t="s">
        <v>143</v>
      </c>
      <c r="D198" s="84" t="s">
        <v>143</v>
      </c>
      <c r="E198" s="84" t="s">
        <v>918</v>
      </c>
      <c r="F198" s="107" t="s">
        <v>954</v>
      </c>
      <c r="G198" s="108" t="s">
        <v>68</v>
      </c>
      <c r="H198" s="109">
        <v>3</v>
      </c>
      <c r="I198" s="109" t="s">
        <v>188</v>
      </c>
      <c r="J198" s="109" t="s">
        <v>154</v>
      </c>
      <c r="K198" s="110" t="s">
        <v>574</v>
      </c>
      <c r="L198" s="111">
        <v>4</v>
      </c>
      <c r="M198" s="109" t="s">
        <v>81</v>
      </c>
      <c r="N198" s="111" t="s">
        <v>84</v>
      </c>
      <c r="O198" s="112" t="s">
        <v>85</v>
      </c>
      <c r="P198" s="107" t="s">
        <v>956</v>
      </c>
      <c r="Q198" s="134" t="s">
        <v>2001</v>
      </c>
      <c r="R198" s="1" t="s">
        <v>28</v>
      </c>
      <c r="S198" s="1" t="s">
        <v>29</v>
      </c>
      <c r="T198" s="1" t="s">
        <v>1213</v>
      </c>
      <c r="U198" s="1" t="s">
        <v>750</v>
      </c>
      <c r="V198" s="1" t="s">
        <v>1214</v>
      </c>
      <c r="W198" s="1" t="s">
        <v>1223</v>
      </c>
    </row>
    <row r="199" spans="1:23" ht="45" customHeight="1" x14ac:dyDescent="0.15">
      <c r="A199" s="21" t="str">
        <f t="shared" si="3"/>
        <v>009010</v>
      </c>
      <c r="B199" s="100" t="s">
        <v>5</v>
      </c>
      <c r="C199" s="106" t="s">
        <v>143</v>
      </c>
      <c r="D199" s="84" t="s">
        <v>930</v>
      </c>
      <c r="E199" s="84" t="s">
        <v>918</v>
      </c>
      <c r="F199" s="107" t="s">
        <v>1200</v>
      </c>
      <c r="G199" s="108" t="s">
        <v>62</v>
      </c>
      <c r="H199" s="109">
        <v>3</v>
      </c>
      <c r="I199" s="109" t="s">
        <v>696</v>
      </c>
      <c r="J199" s="109" t="s">
        <v>1042</v>
      </c>
      <c r="K199" s="110" t="s">
        <v>1224</v>
      </c>
      <c r="L199" s="111">
        <v>2</v>
      </c>
      <c r="M199" s="109" t="s">
        <v>1225</v>
      </c>
      <c r="N199" s="111" t="s">
        <v>84</v>
      </c>
      <c r="O199" s="112" t="s">
        <v>85</v>
      </c>
      <c r="P199" s="107" t="s">
        <v>1163</v>
      </c>
      <c r="Q199" s="134" t="s">
        <v>2001</v>
      </c>
      <c r="R199" s="1" t="s">
        <v>28</v>
      </c>
      <c r="S199" s="1" t="s">
        <v>29</v>
      </c>
      <c r="T199" s="1" t="s">
        <v>1213</v>
      </c>
      <c r="U199" s="1" t="s">
        <v>750</v>
      </c>
      <c r="V199" s="1" t="s">
        <v>1214</v>
      </c>
      <c r="W199" s="1" t="s">
        <v>1226</v>
      </c>
    </row>
    <row r="200" spans="1:23" ht="45" customHeight="1" x14ac:dyDescent="0.15">
      <c r="A200" s="21" t="str">
        <f t="shared" si="3"/>
        <v>009011</v>
      </c>
      <c r="B200" s="100" t="s">
        <v>5</v>
      </c>
      <c r="C200" s="106" t="s">
        <v>143</v>
      </c>
      <c r="D200" s="84" t="s">
        <v>129</v>
      </c>
      <c r="E200" s="84" t="s">
        <v>918</v>
      </c>
      <c r="F200" s="107" t="s">
        <v>1200</v>
      </c>
      <c r="G200" s="108" t="s">
        <v>697</v>
      </c>
      <c r="H200" s="109">
        <v>3</v>
      </c>
      <c r="I200" s="109" t="s">
        <v>696</v>
      </c>
      <c r="J200" s="109">
        <v>801</v>
      </c>
      <c r="K200" s="110" t="s">
        <v>1227</v>
      </c>
      <c r="L200" s="111">
        <v>4</v>
      </c>
      <c r="M200" s="109" t="s">
        <v>1225</v>
      </c>
      <c r="N200" s="111" t="s">
        <v>84</v>
      </c>
      <c r="O200" s="112" t="s">
        <v>85</v>
      </c>
      <c r="P200" s="107" t="s">
        <v>1163</v>
      </c>
      <c r="Q200" s="134" t="s">
        <v>2001</v>
      </c>
      <c r="R200" s="1" t="s">
        <v>28</v>
      </c>
      <c r="S200" s="1" t="s">
        <v>29</v>
      </c>
      <c r="T200" s="1" t="s">
        <v>1213</v>
      </c>
      <c r="U200" s="1" t="s">
        <v>750</v>
      </c>
      <c r="V200" s="1" t="s">
        <v>1214</v>
      </c>
      <c r="W200" s="1" t="s">
        <v>1228</v>
      </c>
    </row>
    <row r="201" spans="1:23" ht="45" customHeight="1" x14ac:dyDescent="0.15">
      <c r="A201" s="21" t="str">
        <f t="shared" si="3"/>
        <v>009012</v>
      </c>
      <c r="B201" s="100" t="s">
        <v>5</v>
      </c>
      <c r="C201" s="106" t="s">
        <v>143</v>
      </c>
      <c r="D201" s="84" t="s">
        <v>932</v>
      </c>
      <c r="E201" s="84" t="s">
        <v>918</v>
      </c>
      <c r="F201" s="107" t="s">
        <v>890</v>
      </c>
      <c r="G201" s="108" t="s">
        <v>697</v>
      </c>
      <c r="H201" s="109">
        <v>2</v>
      </c>
      <c r="I201" s="109" t="s">
        <v>696</v>
      </c>
      <c r="J201" s="109" t="s">
        <v>698</v>
      </c>
      <c r="K201" s="110" t="s">
        <v>1229</v>
      </c>
      <c r="L201" s="111">
        <v>2</v>
      </c>
      <c r="M201" s="109" t="s">
        <v>81</v>
      </c>
      <c r="N201" s="111" t="s">
        <v>84</v>
      </c>
      <c r="O201" s="112" t="s">
        <v>85</v>
      </c>
      <c r="P201" s="107" t="s">
        <v>1081</v>
      </c>
      <c r="Q201" s="134" t="s">
        <v>2001</v>
      </c>
      <c r="R201" s="1" t="s">
        <v>28</v>
      </c>
      <c r="S201" s="1" t="s">
        <v>29</v>
      </c>
      <c r="T201" s="1" t="s">
        <v>1213</v>
      </c>
      <c r="U201" s="1" t="s">
        <v>750</v>
      </c>
      <c r="V201" s="1" t="s">
        <v>1214</v>
      </c>
      <c r="W201" s="1" t="s">
        <v>1230</v>
      </c>
    </row>
    <row r="202" spans="1:23" ht="45" customHeight="1" x14ac:dyDescent="0.15">
      <c r="A202" s="21" t="str">
        <f t="shared" si="3"/>
        <v>009013</v>
      </c>
      <c r="B202" s="100" t="s">
        <v>5</v>
      </c>
      <c r="C202" s="106" t="s">
        <v>143</v>
      </c>
      <c r="D202" s="84" t="s">
        <v>933</v>
      </c>
      <c r="E202" s="84" t="s">
        <v>918</v>
      </c>
      <c r="F202" s="107" t="s">
        <v>1200</v>
      </c>
      <c r="G202" s="108" t="s">
        <v>677</v>
      </c>
      <c r="H202" s="109">
        <v>3</v>
      </c>
      <c r="I202" s="109" t="s">
        <v>691</v>
      </c>
      <c r="J202" s="109" t="s">
        <v>1231</v>
      </c>
      <c r="K202" s="110" t="s">
        <v>1232</v>
      </c>
      <c r="L202" s="111">
        <v>6</v>
      </c>
      <c r="M202" s="109" t="s">
        <v>137</v>
      </c>
      <c r="N202" s="111" t="s">
        <v>84</v>
      </c>
      <c r="O202" s="112" t="s">
        <v>85</v>
      </c>
      <c r="P202" s="107" t="s">
        <v>1163</v>
      </c>
      <c r="Q202" s="134" t="s">
        <v>2001</v>
      </c>
      <c r="R202" s="1" t="s">
        <v>28</v>
      </c>
      <c r="S202" s="1" t="s">
        <v>29</v>
      </c>
      <c r="T202" s="1" t="s">
        <v>1213</v>
      </c>
      <c r="U202" s="1" t="s">
        <v>750</v>
      </c>
      <c r="V202" s="1" t="s">
        <v>1214</v>
      </c>
      <c r="W202" s="1" t="s">
        <v>1233</v>
      </c>
    </row>
    <row r="203" spans="1:23" ht="45" customHeight="1" x14ac:dyDescent="0.15">
      <c r="A203" s="21" t="str">
        <f t="shared" si="3"/>
        <v>009014</v>
      </c>
      <c r="B203" s="100" t="s">
        <v>5</v>
      </c>
      <c r="C203" s="106" t="s">
        <v>143</v>
      </c>
      <c r="D203" s="84" t="s">
        <v>935</v>
      </c>
      <c r="E203" s="84" t="s">
        <v>918</v>
      </c>
      <c r="F203" s="107" t="s">
        <v>890</v>
      </c>
      <c r="G203" s="108" t="s">
        <v>677</v>
      </c>
      <c r="H203" s="109">
        <v>2</v>
      </c>
      <c r="I203" s="109" t="s">
        <v>691</v>
      </c>
      <c r="J203" s="109" t="s">
        <v>694</v>
      </c>
      <c r="K203" s="110" t="s">
        <v>1234</v>
      </c>
      <c r="L203" s="111">
        <v>6</v>
      </c>
      <c r="M203" s="109" t="s">
        <v>80</v>
      </c>
      <c r="N203" s="111" t="s">
        <v>84</v>
      </c>
      <c r="O203" s="112" t="s">
        <v>85</v>
      </c>
      <c r="P203" s="107" t="s">
        <v>1081</v>
      </c>
      <c r="Q203" s="134" t="s">
        <v>2001</v>
      </c>
      <c r="R203" s="1" t="s">
        <v>28</v>
      </c>
      <c r="S203" s="1" t="s">
        <v>29</v>
      </c>
      <c r="T203" s="1" t="s">
        <v>1213</v>
      </c>
      <c r="U203" s="1" t="s">
        <v>750</v>
      </c>
      <c r="V203" s="1" t="s">
        <v>1214</v>
      </c>
      <c r="W203" s="1" t="s">
        <v>1235</v>
      </c>
    </row>
    <row r="204" spans="1:23" ht="45" customHeight="1" x14ac:dyDescent="0.15">
      <c r="A204" s="21" t="str">
        <f t="shared" si="3"/>
        <v>009015</v>
      </c>
      <c r="B204" s="100" t="s">
        <v>5</v>
      </c>
      <c r="C204" s="106" t="s">
        <v>143</v>
      </c>
      <c r="D204" s="84" t="s">
        <v>130</v>
      </c>
      <c r="E204" s="84" t="s">
        <v>918</v>
      </c>
      <c r="F204" s="107" t="s">
        <v>1200</v>
      </c>
      <c r="G204" s="108" t="s">
        <v>677</v>
      </c>
      <c r="H204" s="109">
        <v>3</v>
      </c>
      <c r="I204" s="109" t="s">
        <v>3</v>
      </c>
      <c r="J204" s="109" t="s">
        <v>1203</v>
      </c>
      <c r="K204" s="110" t="s">
        <v>1236</v>
      </c>
      <c r="L204" s="111">
        <v>6</v>
      </c>
      <c r="M204" s="109" t="s">
        <v>137</v>
      </c>
      <c r="N204" s="111" t="s">
        <v>84</v>
      </c>
      <c r="O204" s="112" t="s">
        <v>85</v>
      </c>
      <c r="P204" s="107" t="s">
        <v>1163</v>
      </c>
      <c r="Q204" s="134" t="s">
        <v>2001</v>
      </c>
      <c r="R204" s="1" t="s">
        <v>28</v>
      </c>
      <c r="S204" s="1" t="s">
        <v>29</v>
      </c>
      <c r="T204" s="1" t="s">
        <v>1213</v>
      </c>
      <c r="U204" s="1" t="s">
        <v>750</v>
      </c>
      <c r="V204" s="1" t="s">
        <v>1214</v>
      </c>
      <c r="W204" s="1" t="s">
        <v>1237</v>
      </c>
    </row>
    <row r="205" spans="1:23" ht="45" customHeight="1" x14ac:dyDescent="0.15">
      <c r="A205" s="21" t="str">
        <f t="shared" si="3"/>
        <v>009016</v>
      </c>
      <c r="B205" s="100" t="s">
        <v>5</v>
      </c>
      <c r="C205" s="106" t="s">
        <v>143</v>
      </c>
      <c r="D205" s="84" t="s">
        <v>937</v>
      </c>
      <c r="E205" s="84" t="s">
        <v>918</v>
      </c>
      <c r="F205" s="107" t="s">
        <v>890</v>
      </c>
      <c r="G205" s="108" t="s">
        <v>677</v>
      </c>
      <c r="H205" s="109">
        <v>2</v>
      </c>
      <c r="I205" s="109" t="s">
        <v>3</v>
      </c>
      <c r="J205" s="109" t="s">
        <v>694</v>
      </c>
      <c r="K205" s="110" t="s">
        <v>1238</v>
      </c>
      <c r="L205" s="111">
        <v>6</v>
      </c>
      <c r="M205" s="109" t="s">
        <v>80</v>
      </c>
      <c r="N205" s="111" t="s">
        <v>84</v>
      </c>
      <c r="O205" s="112" t="s">
        <v>85</v>
      </c>
      <c r="P205" s="107" t="s">
        <v>1081</v>
      </c>
      <c r="Q205" s="134" t="s">
        <v>2001</v>
      </c>
      <c r="R205" s="1" t="s">
        <v>28</v>
      </c>
      <c r="S205" s="1" t="s">
        <v>29</v>
      </c>
      <c r="T205" s="1" t="s">
        <v>1213</v>
      </c>
      <c r="U205" s="1" t="s">
        <v>750</v>
      </c>
      <c r="V205" s="1" t="s">
        <v>1214</v>
      </c>
      <c r="W205" s="1" t="s">
        <v>1239</v>
      </c>
    </row>
    <row r="206" spans="1:23" ht="45" customHeight="1" x14ac:dyDescent="0.15">
      <c r="A206" s="21" t="str">
        <f t="shared" si="3"/>
        <v>009017</v>
      </c>
      <c r="B206" s="100" t="s">
        <v>5</v>
      </c>
      <c r="C206" s="106" t="s">
        <v>143</v>
      </c>
      <c r="D206" s="84" t="s">
        <v>136</v>
      </c>
      <c r="E206" s="84" t="s">
        <v>918</v>
      </c>
      <c r="F206" s="107" t="s">
        <v>1041</v>
      </c>
      <c r="G206" s="108" t="s">
        <v>62</v>
      </c>
      <c r="H206" s="109">
        <v>3</v>
      </c>
      <c r="I206" s="109" t="s">
        <v>188</v>
      </c>
      <c r="J206" s="109" t="s">
        <v>1161</v>
      </c>
      <c r="K206" s="110" t="s">
        <v>1240</v>
      </c>
      <c r="L206" s="111">
        <v>4</v>
      </c>
      <c r="M206" s="109" t="s">
        <v>137</v>
      </c>
      <c r="N206" s="111" t="s">
        <v>84</v>
      </c>
      <c r="O206" s="112" t="s">
        <v>85</v>
      </c>
      <c r="P206" s="107" t="s">
        <v>1163</v>
      </c>
      <c r="Q206" s="134" t="s">
        <v>2001</v>
      </c>
      <c r="R206" s="1" t="s">
        <v>28</v>
      </c>
      <c r="S206" s="1" t="s">
        <v>29</v>
      </c>
      <c r="T206" s="1" t="s">
        <v>1213</v>
      </c>
      <c r="U206" s="1" t="s">
        <v>750</v>
      </c>
      <c r="V206" s="1" t="s">
        <v>1214</v>
      </c>
      <c r="W206" s="1" t="s">
        <v>1241</v>
      </c>
    </row>
    <row r="207" spans="1:23" ht="45" customHeight="1" x14ac:dyDescent="0.15">
      <c r="A207" s="21" t="str">
        <f t="shared" si="3"/>
        <v>009018</v>
      </c>
      <c r="B207" s="100" t="s">
        <v>5</v>
      </c>
      <c r="C207" s="106" t="s">
        <v>143</v>
      </c>
      <c r="D207" s="84" t="s">
        <v>939</v>
      </c>
      <c r="E207" s="84" t="s">
        <v>918</v>
      </c>
      <c r="F207" s="107" t="s">
        <v>1041</v>
      </c>
      <c r="G207" s="108" t="s">
        <v>64</v>
      </c>
      <c r="H207" s="109">
        <v>3</v>
      </c>
      <c r="I207" s="109" t="s">
        <v>188</v>
      </c>
      <c r="J207" s="109" t="s">
        <v>1167</v>
      </c>
      <c r="K207" s="110" t="s">
        <v>1242</v>
      </c>
      <c r="L207" s="111">
        <v>4</v>
      </c>
      <c r="M207" s="109" t="s">
        <v>137</v>
      </c>
      <c r="N207" s="111" t="s">
        <v>84</v>
      </c>
      <c r="O207" s="112" t="s">
        <v>85</v>
      </c>
      <c r="P207" s="107" t="s">
        <v>1163</v>
      </c>
      <c r="Q207" s="134" t="s">
        <v>2001</v>
      </c>
      <c r="R207" s="1" t="s">
        <v>28</v>
      </c>
      <c r="S207" s="1" t="s">
        <v>29</v>
      </c>
      <c r="T207" s="1" t="s">
        <v>1213</v>
      </c>
      <c r="U207" s="1" t="s">
        <v>750</v>
      </c>
      <c r="V207" s="1" t="s">
        <v>1214</v>
      </c>
      <c r="W207" s="1" t="s">
        <v>1243</v>
      </c>
    </row>
    <row r="208" spans="1:23" ht="45" customHeight="1" x14ac:dyDescent="0.15">
      <c r="A208" s="21" t="str">
        <f t="shared" si="3"/>
        <v>009019</v>
      </c>
      <c r="B208" s="100" t="s">
        <v>5</v>
      </c>
      <c r="C208" s="106" t="s">
        <v>143</v>
      </c>
      <c r="D208" s="84" t="s">
        <v>940</v>
      </c>
      <c r="E208" s="84" t="s">
        <v>918</v>
      </c>
      <c r="F208" s="107" t="s">
        <v>1041</v>
      </c>
      <c r="G208" s="108" t="s">
        <v>65</v>
      </c>
      <c r="H208" s="109">
        <v>3</v>
      </c>
      <c r="I208" s="109" t="s">
        <v>188</v>
      </c>
      <c r="J208" s="109" t="s">
        <v>1172</v>
      </c>
      <c r="K208" s="110" t="s">
        <v>1244</v>
      </c>
      <c r="L208" s="111">
        <v>4</v>
      </c>
      <c r="M208" s="109" t="s">
        <v>137</v>
      </c>
      <c r="N208" s="111" t="s">
        <v>84</v>
      </c>
      <c r="O208" s="112" t="s">
        <v>85</v>
      </c>
      <c r="P208" s="107" t="s">
        <v>1163</v>
      </c>
      <c r="Q208" s="134" t="s">
        <v>2001</v>
      </c>
      <c r="R208" s="1" t="s">
        <v>28</v>
      </c>
      <c r="S208" s="1" t="s">
        <v>29</v>
      </c>
      <c r="T208" s="1" t="s">
        <v>1213</v>
      </c>
      <c r="U208" s="1" t="s">
        <v>750</v>
      </c>
      <c r="V208" s="1" t="s">
        <v>1214</v>
      </c>
      <c r="W208" s="1" t="s">
        <v>1245</v>
      </c>
    </row>
    <row r="209" spans="1:23" ht="45" customHeight="1" x14ac:dyDescent="0.15">
      <c r="A209" s="21" t="str">
        <f t="shared" si="3"/>
        <v>011001</v>
      </c>
      <c r="B209" s="100" t="s">
        <v>6</v>
      </c>
      <c r="C209" s="106" t="s">
        <v>129</v>
      </c>
      <c r="D209" s="84" t="s">
        <v>917</v>
      </c>
      <c r="E209" s="84" t="s">
        <v>918</v>
      </c>
      <c r="F209" s="107" t="s">
        <v>189</v>
      </c>
      <c r="G209" s="108" t="s">
        <v>62</v>
      </c>
      <c r="H209" s="109">
        <v>3</v>
      </c>
      <c r="I209" s="109" t="s">
        <v>63</v>
      </c>
      <c r="J209" s="109" t="s">
        <v>103</v>
      </c>
      <c r="K209" s="110" t="s">
        <v>220</v>
      </c>
      <c r="L209" s="111">
        <v>2</v>
      </c>
      <c r="M209" s="109" t="s">
        <v>81</v>
      </c>
      <c r="N209" s="111" t="s">
        <v>83</v>
      </c>
      <c r="O209" s="112" t="s">
        <v>892</v>
      </c>
      <c r="P209" s="107" t="s">
        <v>919</v>
      </c>
      <c r="Q209" s="134" t="s">
        <v>2001</v>
      </c>
      <c r="R209" s="1" t="s">
        <v>30</v>
      </c>
      <c r="S209" s="1" t="s">
        <v>32</v>
      </c>
      <c r="T209" s="1" t="s">
        <v>31</v>
      </c>
      <c r="U209" s="1" t="s">
        <v>33</v>
      </c>
      <c r="V209" s="1" t="s">
        <v>1246</v>
      </c>
      <c r="W209" s="1" t="s">
        <v>1247</v>
      </c>
    </row>
    <row r="210" spans="1:23" ht="45" customHeight="1" x14ac:dyDescent="0.15">
      <c r="A210" s="21" t="str">
        <f t="shared" si="3"/>
        <v>011002</v>
      </c>
      <c r="B210" s="100" t="s">
        <v>6</v>
      </c>
      <c r="C210" s="106" t="s">
        <v>129</v>
      </c>
      <c r="D210" s="84" t="s">
        <v>133</v>
      </c>
      <c r="E210" s="84" t="s">
        <v>918</v>
      </c>
      <c r="F210" s="107" t="s">
        <v>189</v>
      </c>
      <c r="G210" s="108" t="s">
        <v>62</v>
      </c>
      <c r="H210" s="109">
        <v>3</v>
      </c>
      <c r="I210" s="109" t="s">
        <v>63</v>
      </c>
      <c r="J210" s="109" t="s">
        <v>104</v>
      </c>
      <c r="K210" s="110" t="s">
        <v>221</v>
      </c>
      <c r="L210" s="111">
        <v>2</v>
      </c>
      <c r="M210" s="109" t="s">
        <v>81</v>
      </c>
      <c r="N210" s="111" t="s">
        <v>83</v>
      </c>
      <c r="O210" s="112" t="s">
        <v>892</v>
      </c>
      <c r="P210" s="107" t="s">
        <v>919</v>
      </c>
      <c r="Q210" s="134" t="s">
        <v>2001</v>
      </c>
      <c r="R210" s="1" t="s">
        <v>30</v>
      </c>
      <c r="S210" s="1" t="s">
        <v>32</v>
      </c>
      <c r="T210" s="1" t="s">
        <v>31</v>
      </c>
      <c r="U210" s="1" t="s">
        <v>33</v>
      </c>
      <c r="V210" s="1" t="s">
        <v>1246</v>
      </c>
      <c r="W210" s="1" t="s">
        <v>1248</v>
      </c>
    </row>
    <row r="211" spans="1:23" ht="45" customHeight="1" x14ac:dyDescent="0.15">
      <c r="A211" s="21" t="str">
        <f t="shared" si="3"/>
        <v>011003</v>
      </c>
      <c r="B211" s="100" t="s">
        <v>6</v>
      </c>
      <c r="C211" s="106" t="s">
        <v>129</v>
      </c>
      <c r="D211" s="84" t="s">
        <v>922</v>
      </c>
      <c r="E211" s="84" t="s">
        <v>918</v>
      </c>
      <c r="F211" s="107" t="s">
        <v>189</v>
      </c>
      <c r="G211" s="108" t="s">
        <v>64</v>
      </c>
      <c r="H211" s="109">
        <v>3</v>
      </c>
      <c r="I211" s="109" t="s">
        <v>63</v>
      </c>
      <c r="J211" s="109" t="s">
        <v>150</v>
      </c>
      <c r="K211" s="110" t="s">
        <v>2126</v>
      </c>
      <c r="L211" s="111">
        <v>2</v>
      </c>
      <c r="M211" s="109" t="s">
        <v>81</v>
      </c>
      <c r="N211" s="111" t="s">
        <v>83</v>
      </c>
      <c r="O211" s="112" t="s">
        <v>892</v>
      </c>
      <c r="P211" s="107" t="s">
        <v>919</v>
      </c>
      <c r="Q211" s="134" t="s">
        <v>2001</v>
      </c>
      <c r="R211" s="1" t="s">
        <v>30</v>
      </c>
      <c r="S211" s="1" t="s">
        <v>32</v>
      </c>
      <c r="T211" s="1" t="s">
        <v>31</v>
      </c>
      <c r="U211" s="1" t="s">
        <v>33</v>
      </c>
      <c r="V211" s="1" t="s">
        <v>1246</v>
      </c>
      <c r="W211" s="1" t="s">
        <v>1249</v>
      </c>
    </row>
    <row r="212" spans="1:23" ht="45" customHeight="1" x14ac:dyDescent="0.15">
      <c r="A212" s="21" t="str">
        <f t="shared" si="3"/>
        <v>011004</v>
      </c>
      <c r="B212" s="100" t="s">
        <v>6</v>
      </c>
      <c r="C212" s="106" t="s">
        <v>129</v>
      </c>
      <c r="D212" s="84" t="s">
        <v>140</v>
      </c>
      <c r="E212" s="84" t="s">
        <v>918</v>
      </c>
      <c r="F212" s="107" t="s">
        <v>189</v>
      </c>
      <c r="G212" s="108" t="s">
        <v>64</v>
      </c>
      <c r="H212" s="109">
        <v>3</v>
      </c>
      <c r="I212" s="109" t="s">
        <v>63</v>
      </c>
      <c r="J212" s="109" t="s">
        <v>151</v>
      </c>
      <c r="K212" s="110" t="s">
        <v>2127</v>
      </c>
      <c r="L212" s="111">
        <v>2</v>
      </c>
      <c r="M212" s="109" t="s">
        <v>81</v>
      </c>
      <c r="N212" s="111" t="s">
        <v>83</v>
      </c>
      <c r="O212" s="112" t="s">
        <v>892</v>
      </c>
      <c r="P212" s="107" t="s">
        <v>919</v>
      </c>
      <c r="Q212" s="134" t="s">
        <v>2001</v>
      </c>
      <c r="R212" s="1" t="s">
        <v>30</v>
      </c>
      <c r="S212" s="1" t="s">
        <v>32</v>
      </c>
      <c r="T212" s="1" t="s">
        <v>31</v>
      </c>
      <c r="U212" s="1" t="s">
        <v>33</v>
      </c>
      <c r="V212" s="1" t="s">
        <v>1246</v>
      </c>
      <c r="W212" s="1" t="s">
        <v>1250</v>
      </c>
    </row>
    <row r="213" spans="1:23" ht="45" customHeight="1" x14ac:dyDescent="0.15">
      <c r="A213" s="21" t="str">
        <f t="shared" si="3"/>
        <v>011005</v>
      </c>
      <c r="B213" s="100" t="s">
        <v>6</v>
      </c>
      <c r="C213" s="106" t="s">
        <v>129</v>
      </c>
      <c r="D213" s="84" t="s">
        <v>924</v>
      </c>
      <c r="E213" s="84" t="s">
        <v>918</v>
      </c>
      <c r="F213" s="107" t="s">
        <v>189</v>
      </c>
      <c r="G213" s="108" t="s">
        <v>65</v>
      </c>
      <c r="H213" s="109">
        <v>3</v>
      </c>
      <c r="I213" s="109" t="s">
        <v>63</v>
      </c>
      <c r="J213" s="109" t="s">
        <v>87</v>
      </c>
      <c r="K213" s="110" t="s">
        <v>2128</v>
      </c>
      <c r="L213" s="111">
        <v>3</v>
      </c>
      <c r="M213" s="109" t="s">
        <v>81</v>
      </c>
      <c r="N213" s="111" t="s">
        <v>83</v>
      </c>
      <c r="O213" s="112" t="s">
        <v>119</v>
      </c>
      <c r="P213" s="107" t="s">
        <v>919</v>
      </c>
      <c r="Q213" s="134" t="s">
        <v>2001</v>
      </c>
      <c r="R213" s="1" t="s">
        <v>30</v>
      </c>
      <c r="S213" s="1" t="s">
        <v>32</v>
      </c>
      <c r="T213" s="1" t="s">
        <v>31</v>
      </c>
      <c r="U213" s="1" t="s">
        <v>33</v>
      </c>
      <c r="V213" s="1" t="s">
        <v>1246</v>
      </c>
      <c r="W213" s="1" t="s">
        <v>1251</v>
      </c>
    </row>
    <row r="214" spans="1:23" ht="45" customHeight="1" x14ac:dyDescent="0.15">
      <c r="A214" s="21" t="str">
        <f t="shared" si="3"/>
        <v>011006</v>
      </c>
      <c r="B214" s="100" t="s">
        <v>6</v>
      </c>
      <c r="C214" s="106" t="s">
        <v>129</v>
      </c>
      <c r="D214" s="84" t="s">
        <v>142</v>
      </c>
      <c r="E214" s="84" t="s">
        <v>918</v>
      </c>
      <c r="F214" s="107" t="s">
        <v>189</v>
      </c>
      <c r="G214" s="108" t="s">
        <v>65</v>
      </c>
      <c r="H214" s="109">
        <v>3</v>
      </c>
      <c r="I214" s="109" t="s">
        <v>63</v>
      </c>
      <c r="J214" s="109" t="s">
        <v>88</v>
      </c>
      <c r="K214" s="110" t="s">
        <v>2129</v>
      </c>
      <c r="L214" s="111">
        <v>3</v>
      </c>
      <c r="M214" s="109" t="s">
        <v>81</v>
      </c>
      <c r="N214" s="111" t="s">
        <v>83</v>
      </c>
      <c r="O214" s="112" t="s">
        <v>119</v>
      </c>
      <c r="P214" s="107" t="s">
        <v>919</v>
      </c>
      <c r="Q214" s="134" t="s">
        <v>2001</v>
      </c>
      <c r="R214" s="1" t="s">
        <v>30</v>
      </c>
      <c r="S214" s="1" t="s">
        <v>32</v>
      </c>
      <c r="T214" s="1" t="s">
        <v>31</v>
      </c>
      <c r="U214" s="1" t="s">
        <v>33</v>
      </c>
      <c r="V214" s="1" t="s">
        <v>1246</v>
      </c>
      <c r="W214" s="1" t="s">
        <v>1252</v>
      </c>
    </row>
    <row r="215" spans="1:23" ht="45" customHeight="1" x14ac:dyDescent="0.15">
      <c r="A215" s="21" t="str">
        <f t="shared" si="3"/>
        <v>011007</v>
      </c>
      <c r="B215" s="100" t="s">
        <v>6</v>
      </c>
      <c r="C215" s="106" t="s">
        <v>129</v>
      </c>
      <c r="D215" s="84" t="s">
        <v>926</v>
      </c>
      <c r="E215" s="84" t="s">
        <v>918</v>
      </c>
      <c r="F215" s="107" t="s">
        <v>189</v>
      </c>
      <c r="G215" s="108" t="s">
        <v>66</v>
      </c>
      <c r="H215" s="109">
        <v>3</v>
      </c>
      <c r="I215" s="109" t="s">
        <v>63</v>
      </c>
      <c r="J215" s="109" t="s">
        <v>152</v>
      </c>
      <c r="K215" s="110" t="s">
        <v>222</v>
      </c>
      <c r="L215" s="111">
        <v>3</v>
      </c>
      <c r="M215" s="109" t="s">
        <v>81</v>
      </c>
      <c r="N215" s="111" t="s">
        <v>82</v>
      </c>
      <c r="O215" s="112" t="s">
        <v>119</v>
      </c>
      <c r="P215" s="107" t="s">
        <v>919</v>
      </c>
      <c r="Q215" s="134" t="s">
        <v>2001</v>
      </c>
      <c r="R215" s="1" t="s">
        <v>30</v>
      </c>
      <c r="S215" s="1" t="s">
        <v>32</v>
      </c>
      <c r="T215" s="1" t="s">
        <v>31</v>
      </c>
      <c r="U215" s="1" t="s">
        <v>33</v>
      </c>
      <c r="V215" s="1" t="s">
        <v>1246</v>
      </c>
      <c r="W215" s="1" t="s">
        <v>1253</v>
      </c>
    </row>
    <row r="216" spans="1:23" ht="45" customHeight="1" x14ac:dyDescent="0.15">
      <c r="A216" s="21" t="str">
        <f t="shared" si="3"/>
        <v>011008</v>
      </c>
      <c r="B216" s="100" t="s">
        <v>6</v>
      </c>
      <c r="C216" s="106" t="s">
        <v>129</v>
      </c>
      <c r="D216" s="84" t="s">
        <v>928</v>
      </c>
      <c r="E216" s="84" t="s">
        <v>918</v>
      </c>
      <c r="F216" s="107" t="s">
        <v>189</v>
      </c>
      <c r="G216" s="108" t="s">
        <v>66</v>
      </c>
      <c r="H216" s="109">
        <v>3</v>
      </c>
      <c r="I216" s="109" t="s">
        <v>63</v>
      </c>
      <c r="J216" s="109" t="s">
        <v>153</v>
      </c>
      <c r="K216" s="110" t="s">
        <v>2130</v>
      </c>
      <c r="L216" s="111">
        <v>3</v>
      </c>
      <c r="M216" s="109" t="s">
        <v>81</v>
      </c>
      <c r="N216" s="111" t="s">
        <v>82</v>
      </c>
      <c r="O216" s="112" t="s">
        <v>119</v>
      </c>
      <c r="P216" s="107" t="s">
        <v>919</v>
      </c>
      <c r="Q216" s="134" t="s">
        <v>2001</v>
      </c>
      <c r="R216" s="1" t="s">
        <v>30</v>
      </c>
      <c r="S216" s="1" t="s">
        <v>32</v>
      </c>
      <c r="T216" s="1" t="s">
        <v>31</v>
      </c>
      <c r="U216" s="1" t="s">
        <v>33</v>
      </c>
      <c r="V216" s="1" t="s">
        <v>1246</v>
      </c>
      <c r="W216" s="1" t="s">
        <v>1254</v>
      </c>
    </row>
    <row r="217" spans="1:23" ht="45" customHeight="1" x14ac:dyDescent="0.15">
      <c r="A217" s="21" t="str">
        <f t="shared" si="3"/>
        <v>011009</v>
      </c>
      <c r="B217" s="100" t="s">
        <v>6</v>
      </c>
      <c r="C217" s="106" t="s">
        <v>129</v>
      </c>
      <c r="D217" s="84" t="s">
        <v>143</v>
      </c>
      <c r="E217" s="84" t="s">
        <v>918</v>
      </c>
      <c r="F217" s="107" t="s">
        <v>189</v>
      </c>
      <c r="G217" s="108" t="s">
        <v>67</v>
      </c>
      <c r="H217" s="109">
        <v>3</v>
      </c>
      <c r="I217" s="109" t="s">
        <v>63</v>
      </c>
      <c r="J217" s="109" t="s">
        <v>122</v>
      </c>
      <c r="K217" s="110" t="s">
        <v>2131</v>
      </c>
      <c r="L217" s="111">
        <v>3</v>
      </c>
      <c r="M217" s="109" t="s">
        <v>81</v>
      </c>
      <c r="N217" s="111" t="s">
        <v>82</v>
      </c>
      <c r="O217" s="112" t="s">
        <v>119</v>
      </c>
      <c r="P217" s="107" t="s">
        <v>919</v>
      </c>
      <c r="Q217" s="134" t="s">
        <v>2001</v>
      </c>
      <c r="R217" s="1" t="s">
        <v>30</v>
      </c>
      <c r="S217" s="1" t="s">
        <v>32</v>
      </c>
      <c r="T217" s="1" t="s">
        <v>31</v>
      </c>
      <c r="U217" s="1" t="s">
        <v>33</v>
      </c>
      <c r="V217" s="1" t="s">
        <v>1246</v>
      </c>
      <c r="W217" s="1" t="s">
        <v>1255</v>
      </c>
    </row>
    <row r="218" spans="1:23" ht="45" customHeight="1" x14ac:dyDescent="0.15">
      <c r="A218" s="21" t="str">
        <f t="shared" si="3"/>
        <v>011010</v>
      </c>
      <c r="B218" s="100" t="s">
        <v>6</v>
      </c>
      <c r="C218" s="106" t="s">
        <v>129</v>
      </c>
      <c r="D218" s="84" t="s">
        <v>930</v>
      </c>
      <c r="E218" s="84" t="s">
        <v>918</v>
      </c>
      <c r="F218" s="107" t="s">
        <v>189</v>
      </c>
      <c r="G218" s="108" t="s">
        <v>67</v>
      </c>
      <c r="H218" s="109">
        <v>3</v>
      </c>
      <c r="I218" s="109" t="s">
        <v>63</v>
      </c>
      <c r="J218" s="109" t="s">
        <v>123</v>
      </c>
      <c r="K218" s="110" t="s">
        <v>2132</v>
      </c>
      <c r="L218" s="111">
        <v>3</v>
      </c>
      <c r="M218" s="109" t="s">
        <v>81</v>
      </c>
      <c r="N218" s="111" t="s">
        <v>82</v>
      </c>
      <c r="O218" s="112" t="s">
        <v>119</v>
      </c>
      <c r="P218" s="107" t="s">
        <v>919</v>
      </c>
      <c r="Q218" s="134" t="s">
        <v>2001</v>
      </c>
      <c r="R218" s="1" t="s">
        <v>30</v>
      </c>
      <c r="S218" s="1" t="s">
        <v>32</v>
      </c>
      <c r="T218" s="1" t="s">
        <v>31</v>
      </c>
      <c r="U218" s="1" t="s">
        <v>33</v>
      </c>
      <c r="V218" s="1" t="s">
        <v>1246</v>
      </c>
      <c r="W218" s="1" t="s">
        <v>1256</v>
      </c>
    </row>
    <row r="219" spans="1:23" ht="45" customHeight="1" x14ac:dyDescent="0.15">
      <c r="A219" s="21" t="str">
        <f t="shared" si="3"/>
        <v>011011</v>
      </c>
      <c r="B219" s="100" t="s">
        <v>6</v>
      </c>
      <c r="C219" s="106" t="s">
        <v>129</v>
      </c>
      <c r="D219" s="84" t="s">
        <v>129</v>
      </c>
      <c r="E219" s="84" t="s">
        <v>918</v>
      </c>
      <c r="F219" s="107" t="s">
        <v>189</v>
      </c>
      <c r="G219" s="108" t="s">
        <v>68</v>
      </c>
      <c r="H219" s="109">
        <v>3</v>
      </c>
      <c r="I219" s="109" t="s">
        <v>63</v>
      </c>
      <c r="J219" s="109" t="s">
        <v>154</v>
      </c>
      <c r="K219" s="110" t="s">
        <v>2133</v>
      </c>
      <c r="L219" s="111">
        <v>3</v>
      </c>
      <c r="M219" s="109" t="s">
        <v>81</v>
      </c>
      <c r="N219" s="111" t="s">
        <v>82</v>
      </c>
      <c r="O219" s="112" t="s">
        <v>119</v>
      </c>
      <c r="P219" s="107" t="s">
        <v>919</v>
      </c>
      <c r="Q219" s="134" t="s">
        <v>2001</v>
      </c>
      <c r="R219" s="1" t="s">
        <v>30</v>
      </c>
      <c r="S219" s="1" t="s">
        <v>32</v>
      </c>
      <c r="T219" s="1" t="s">
        <v>31</v>
      </c>
      <c r="U219" s="1" t="s">
        <v>33</v>
      </c>
      <c r="V219" s="1" t="s">
        <v>1246</v>
      </c>
      <c r="W219" s="1" t="s">
        <v>1257</v>
      </c>
    </row>
    <row r="220" spans="1:23" ht="45" customHeight="1" x14ac:dyDescent="0.15">
      <c r="A220" s="21" t="str">
        <f t="shared" si="3"/>
        <v>011012</v>
      </c>
      <c r="B220" s="100" t="s">
        <v>6</v>
      </c>
      <c r="C220" s="106" t="s">
        <v>129</v>
      </c>
      <c r="D220" s="84" t="s">
        <v>932</v>
      </c>
      <c r="E220" s="84" t="s">
        <v>918</v>
      </c>
      <c r="F220" s="107" t="s">
        <v>189</v>
      </c>
      <c r="G220" s="108" t="s">
        <v>68</v>
      </c>
      <c r="H220" s="109">
        <v>3</v>
      </c>
      <c r="I220" s="109" t="s">
        <v>63</v>
      </c>
      <c r="J220" s="109" t="s">
        <v>155</v>
      </c>
      <c r="K220" s="110" t="s">
        <v>2134</v>
      </c>
      <c r="L220" s="111">
        <v>3</v>
      </c>
      <c r="M220" s="109" t="s">
        <v>81</v>
      </c>
      <c r="N220" s="111" t="s">
        <v>82</v>
      </c>
      <c r="O220" s="112" t="s">
        <v>119</v>
      </c>
      <c r="P220" s="107" t="s">
        <v>919</v>
      </c>
      <c r="Q220" s="134" t="s">
        <v>2001</v>
      </c>
      <c r="R220" s="1" t="s">
        <v>30</v>
      </c>
      <c r="S220" s="1" t="s">
        <v>32</v>
      </c>
      <c r="T220" s="1" t="s">
        <v>31</v>
      </c>
      <c r="U220" s="1" t="s">
        <v>33</v>
      </c>
      <c r="V220" s="1" t="s">
        <v>1246</v>
      </c>
      <c r="W220" s="1" t="s">
        <v>1258</v>
      </c>
    </row>
    <row r="221" spans="1:23" ht="45" customHeight="1" x14ac:dyDescent="0.15">
      <c r="A221" s="21" t="str">
        <f t="shared" si="3"/>
        <v>011013</v>
      </c>
      <c r="B221" s="100" t="s">
        <v>6</v>
      </c>
      <c r="C221" s="106" t="s">
        <v>129</v>
      </c>
      <c r="D221" s="84" t="s">
        <v>933</v>
      </c>
      <c r="E221" s="84" t="s">
        <v>918</v>
      </c>
      <c r="F221" s="107" t="s">
        <v>189</v>
      </c>
      <c r="G221" s="108" t="s">
        <v>62</v>
      </c>
      <c r="H221" s="109">
        <v>3</v>
      </c>
      <c r="I221" s="109" t="s">
        <v>69</v>
      </c>
      <c r="J221" s="109" t="s">
        <v>101</v>
      </c>
      <c r="K221" s="110" t="s">
        <v>283</v>
      </c>
      <c r="L221" s="111">
        <v>1</v>
      </c>
      <c r="M221" s="109" t="s">
        <v>81</v>
      </c>
      <c r="N221" s="111" t="s">
        <v>83</v>
      </c>
      <c r="O221" s="112" t="s">
        <v>195</v>
      </c>
      <c r="P221" s="107" t="s">
        <v>919</v>
      </c>
      <c r="Q221" s="134" t="s">
        <v>2001</v>
      </c>
      <c r="R221" s="1" t="s">
        <v>30</v>
      </c>
      <c r="S221" s="1" t="s">
        <v>32</v>
      </c>
      <c r="T221" s="1" t="s">
        <v>31</v>
      </c>
      <c r="U221" s="1" t="s">
        <v>33</v>
      </c>
      <c r="V221" s="1" t="s">
        <v>1246</v>
      </c>
      <c r="W221" s="1" t="s">
        <v>1259</v>
      </c>
    </row>
    <row r="222" spans="1:23" ht="45" customHeight="1" x14ac:dyDescent="0.15">
      <c r="A222" s="21" t="str">
        <f t="shared" si="3"/>
        <v>011014</v>
      </c>
      <c r="B222" s="100" t="s">
        <v>6</v>
      </c>
      <c r="C222" s="106" t="s">
        <v>129</v>
      </c>
      <c r="D222" s="84" t="s">
        <v>935</v>
      </c>
      <c r="E222" s="84" t="s">
        <v>918</v>
      </c>
      <c r="F222" s="107" t="s">
        <v>189</v>
      </c>
      <c r="G222" s="108" t="s">
        <v>64</v>
      </c>
      <c r="H222" s="109">
        <v>3</v>
      </c>
      <c r="I222" s="109" t="s">
        <v>69</v>
      </c>
      <c r="J222" s="109" t="s">
        <v>148</v>
      </c>
      <c r="K222" s="110" t="s">
        <v>284</v>
      </c>
      <c r="L222" s="111">
        <v>1</v>
      </c>
      <c r="M222" s="109" t="s">
        <v>81</v>
      </c>
      <c r="N222" s="111" t="s">
        <v>83</v>
      </c>
      <c r="O222" s="112" t="s">
        <v>119</v>
      </c>
      <c r="P222" s="107" t="s">
        <v>919</v>
      </c>
      <c r="Q222" s="134" t="s">
        <v>2001</v>
      </c>
      <c r="R222" s="1" t="s">
        <v>30</v>
      </c>
      <c r="S222" s="1" t="s">
        <v>32</v>
      </c>
      <c r="T222" s="1" t="s">
        <v>31</v>
      </c>
      <c r="U222" s="1" t="s">
        <v>33</v>
      </c>
      <c r="V222" s="1" t="s">
        <v>1246</v>
      </c>
      <c r="W222" s="1" t="s">
        <v>1260</v>
      </c>
    </row>
    <row r="223" spans="1:23" ht="45" customHeight="1" x14ac:dyDescent="0.15">
      <c r="A223" s="21" t="str">
        <f t="shared" si="3"/>
        <v>011015</v>
      </c>
      <c r="B223" s="100" t="s">
        <v>6</v>
      </c>
      <c r="C223" s="106" t="s">
        <v>129</v>
      </c>
      <c r="D223" s="114" t="s">
        <v>130</v>
      </c>
      <c r="E223" s="84" t="s">
        <v>918</v>
      </c>
      <c r="F223" s="107" t="s">
        <v>189</v>
      </c>
      <c r="G223" s="108" t="s">
        <v>65</v>
      </c>
      <c r="H223" s="109">
        <v>3</v>
      </c>
      <c r="I223" s="109" t="s">
        <v>69</v>
      </c>
      <c r="J223" s="109" t="s">
        <v>79</v>
      </c>
      <c r="K223" s="110" t="s">
        <v>285</v>
      </c>
      <c r="L223" s="111">
        <v>1</v>
      </c>
      <c r="M223" s="109" t="s">
        <v>81</v>
      </c>
      <c r="N223" s="111" t="s">
        <v>83</v>
      </c>
      <c r="O223" s="112" t="s">
        <v>119</v>
      </c>
      <c r="P223" s="107" t="s">
        <v>919</v>
      </c>
      <c r="Q223" s="134" t="s">
        <v>2001</v>
      </c>
      <c r="R223" s="1" t="s">
        <v>30</v>
      </c>
      <c r="S223" s="1" t="s">
        <v>32</v>
      </c>
      <c r="T223" s="1" t="s">
        <v>31</v>
      </c>
      <c r="U223" s="1" t="s">
        <v>33</v>
      </c>
      <c r="V223" s="1" t="s">
        <v>1246</v>
      </c>
      <c r="W223" s="1" t="s">
        <v>1261</v>
      </c>
    </row>
    <row r="224" spans="1:23" ht="45" customHeight="1" x14ac:dyDescent="0.15">
      <c r="A224" s="21" t="str">
        <f t="shared" si="3"/>
        <v>011016</v>
      </c>
      <c r="B224" s="100" t="s">
        <v>6</v>
      </c>
      <c r="C224" s="106" t="s">
        <v>129</v>
      </c>
      <c r="D224" s="114" t="s">
        <v>937</v>
      </c>
      <c r="E224" s="84" t="s">
        <v>918</v>
      </c>
      <c r="F224" s="107" t="s">
        <v>189</v>
      </c>
      <c r="G224" s="108" t="s">
        <v>66</v>
      </c>
      <c r="H224" s="109">
        <v>3</v>
      </c>
      <c r="I224" s="109" t="s">
        <v>69</v>
      </c>
      <c r="J224" s="109" t="s">
        <v>99</v>
      </c>
      <c r="K224" s="110" t="s">
        <v>286</v>
      </c>
      <c r="L224" s="111">
        <v>1</v>
      </c>
      <c r="M224" s="109" t="s">
        <v>81</v>
      </c>
      <c r="N224" s="111" t="s">
        <v>82</v>
      </c>
      <c r="O224" s="112" t="s">
        <v>119</v>
      </c>
      <c r="P224" s="107" t="s">
        <v>919</v>
      </c>
      <c r="Q224" s="134" t="s">
        <v>2001</v>
      </c>
      <c r="R224" s="1" t="s">
        <v>30</v>
      </c>
      <c r="S224" s="1" t="s">
        <v>32</v>
      </c>
      <c r="T224" s="1" t="s">
        <v>31</v>
      </c>
      <c r="U224" s="1" t="s">
        <v>33</v>
      </c>
      <c r="V224" s="1" t="s">
        <v>1246</v>
      </c>
      <c r="W224" s="1" t="s">
        <v>1262</v>
      </c>
    </row>
    <row r="225" spans="1:23" ht="45" customHeight="1" x14ac:dyDescent="0.15">
      <c r="A225" s="21" t="str">
        <f t="shared" si="3"/>
        <v>011017</v>
      </c>
      <c r="B225" s="100" t="s">
        <v>6</v>
      </c>
      <c r="C225" s="106" t="s">
        <v>129</v>
      </c>
      <c r="D225" s="114" t="s">
        <v>136</v>
      </c>
      <c r="E225" s="84" t="s">
        <v>918</v>
      </c>
      <c r="F225" s="107" t="s">
        <v>189</v>
      </c>
      <c r="G225" s="108" t="s">
        <v>67</v>
      </c>
      <c r="H225" s="109">
        <v>3</v>
      </c>
      <c r="I225" s="109" t="s">
        <v>69</v>
      </c>
      <c r="J225" s="109" t="s">
        <v>121</v>
      </c>
      <c r="K225" s="110" t="s">
        <v>287</v>
      </c>
      <c r="L225" s="111">
        <v>1</v>
      </c>
      <c r="M225" s="109" t="s">
        <v>81</v>
      </c>
      <c r="N225" s="111" t="s">
        <v>82</v>
      </c>
      <c r="O225" s="112" t="s">
        <v>119</v>
      </c>
      <c r="P225" s="107" t="s">
        <v>919</v>
      </c>
      <c r="Q225" s="134" t="s">
        <v>2001</v>
      </c>
      <c r="R225" s="1" t="s">
        <v>30</v>
      </c>
      <c r="S225" s="1" t="s">
        <v>32</v>
      </c>
      <c r="T225" s="1" t="s">
        <v>31</v>
      </c>
      <c r="U225" s="1" t="s">
        <v>33</v>
      </c>
      <c r="V225" s="1" t="s">
        <v>1246</v>
      </c>
      <c r="W225" s="1" t="s">
        <v>1263</v>
      </c>
    </row>
    <row r="226" spans="1:23" ht="45" customHeight="1" x14ac:dyDescent="0.15">
      <c r="A226" s="21" t="str">
        <f t="shared" si="3"/>
        <v>011018</v>
      </c>
      <c r="B226" s="100" t="s">
        <v>6</v>
      </c>
      <c r="C226" s="106" t="s">
        <v>129</v>
      </c>
      <c r="D226" s="114" t="s">
        <v>939</v>
      </c>
      <c r="E226" s="84" t="s">
        <v>918</v>
      </c>
      <c r="F226" s="107" t="s">
        <v>189</v>
      </c>
      <c r="G226" s="108" t="s">
        <v>68</v>
      </c>
      <c r="H226" s="109">
        <v>3</v>
      </c>
      <c r="I226" s="109" t="s">
        <v>69</v>
      </c>
      <c r="J226" s="109" t="s">
        <v>167</v>
      </c>
      <c r="K226" s="110" t="s">
        <v>288</v>
      </c>
      <c r="L226" s="111">
        <v>1</v>
      </c>
      <c r="M226" s="109" t="s">
        <v>81</v>
      </c>
      <c r="N226" s="111" t="s">
        <v>82</v>
      </c>
      <c r="O226" s="112" t="s">
        <v>119</v>
      </c>
      <c r="P226" s="107" t="s">
        <v>919</v>
      </c>
      <c r="Q226" s="134" t="s">
        <v>2001</v>
      </c>
      <c r="R226" s="1" t="s">
        <v>30</v>
      </c>
      <c r="S226" s="1" t="s">
        <v>32</v>
      </c>
      <c r="T226" s="1" t="s">
        <v>31</v>
      </c>
      <c r="U226" s="1" t="s">
        <v>33</v>
      </c>
      <c r="V226" s="1" t="s">
        <v>1246</v>
      </c>
      <c r="W226" s="1" t="s">
        <v>1264</v>
      </c>
    </row>
    <row r="227" spans="1:23" ht="45" customHeight="1" x14ac:dyDescent="0.15">
      <c r="A227" s="21" t="str">
        <f t="shared" si="3"/>
        <v>011019</v>
      </c>
      <c r="B227" s="82" t="s">
        <v>6</v>
      </c>
      <c r="C227" s="83" t="s">
        <v>129</v>
      </c>
      <c r="D227" s="84" t="s">
        <v>940</v>
      </c>
      <c r="E227" s="84" t="s">
        <v>918</v>
      </c>
      <c r="F227" s="82" t="s">
        <v>954</v>
      </c>
      <c r="G227" s="83" t="s">
        <v>62</v>
      </c>
      <c r="H227" s="83">
        <v>3</v>
      </c>
      <c r="I227" s="82" t="s">
        <v>74</v>
      </c>
      <c r="J227" s="82" t="s">
        <v>104</v>
      </c>
      <c r="K227" s="94" t="s">
        <v>893</v>
      </c>
      <c r="L227" s="86">
        <v>2</v>
      </c>
      <c r="M227" s="87" t="s">
        <v>81</v>
      </c>
      <c r="N227" s="88" t="s">
        <v>83</v>
      </c>
      <c r="O227" s="86" t="s">
        <v>1265</v>
      </c>
      <c r="P227" s="82" t="s">
        <v>956</v>
      </c>
      <c r="Q227" s="134" t="s">
        <v>2001</v>
      </c>
      <c r="R227" s="1" t="s">
        <v>30</v>
      </c>
      <c r="S227" s="1" t="s">
        <v>32</v>
      </c>
      <c r="T227" s="1" t="s">
        <v>31</v>
      </c>
      <c r="U227" s="1" t="s">
        <v>33</v>
      </c>
      <c r="V227" s="1" t="s">
        <v>1246</v>
      </c>
      <c r="W227" s="1" t="s">
        <v>1266</v>
      </c>
    </row>
    <row r="228" spans="1:23" ht="45" customHeight="1" x14ac:dyDescent="0.15">
      <c r="A228" s="21" t="str">
        <f t="shared" si="3"/>
        <v>011020</v>
      </c>
      <c r="B228" s="82" t="s">
        <v>6</v>
      </c>
      <c r="C228" s="83" t="s">
        <v>129</v>
      </c>
      <c r="D228" s="84" t="s">
        <v>942</v>
      </c>
      <c r="E228" s="84" t="s">
        <v>918</v>
      </c>
      <c r="F228" s="82" t="s">
        <v>954</v>
      </c>
      <c r="G228" s="83" t="s">
        <v>62</v>
      </c>
      <c r="H228" s="83">
        <v>3</v>
      </c>
      <c r="I228" s="82" t="s">
        <v>74</v>
      </c>
      <c r="J228" s="82" t="s">
        <v>105</v>
      </c>
      <c r="K228" s="94" t="s">
        <v>894</v>
      </c>
      <c r="L228" s="86">
        <v>2</v>
      </c>
      <c r="M228" s="87" t="s">
        <v>81</v>
      </c>
      <c r="N228" s="88" t="s">
        <v>83</v>
      </c>
      <c r="O228" s="86" t="s">
        <v>1265</v>
      </c>
      <c r="P228" s="82" t="s">
        <v>956</v>
      </c>
      <c r="Q228" s="134" t="s">
        <v>2001</v>
      </c>
      <c r="R228" s="1" t="s">
        <v>30</v>
      </c>
      <c r="S228" s="1" t="s">
        <v>32</v>
      </c>
      <c r="T228" s="1" t="s">
        <v>31</v>
      </c>
      <c r="U228" s="1" t="s">
        <v>33</v>
      </c>
      <c r="V228" s="1" t="s">
        <v>1246</v>
      </c>
      <c r="W228" s="1" t="s">
        <v>1267</v>
      </c>
    </row>
    <row r="229" spans="1:23" ht="45" customHeight="1" x14ac:dyDescent="0.15">
      <c r="A229" s="21" t="str">
        <f t="shared" si="3"/>
        <v>011021</v>
      </c>
      <c r="B229" s="82" t="s">
        <v>6</v>
      </c>
      <c r="C229" s="83" t="s">
        <v>129</v>
      </c>
      <c r="D229" s="84" t="s">
        <v>943</v>
      </c>
      <c r="E229" s="84" t="s">
        <v>918</v>
      </c>
      <c r="F229" s="82" t="s">
        <v>954</v>
      </c>
      <c r="G229" s="83" t="s">
        <v>64</v>
      </c>
      <c r="H229" s="83">
        <v>3</v>
      </c>
      <c r="I229" s="82" t="s">
        <v>74</v>
      </c>
      <c r="J229" s="82" t="s">
        <v>151</v>
      </c>
      <c r="K229" s="94" t="s">
        <v>372</v>
      </c>
      <c r="L229" s="86">
        <v>3</v>
      </c>
      <c r="M229" s="87" t="s">
        <v>81</v>
      </c>
      <c r="N229" s="88" t="s">
        <v>83</v>
      </c>
      <c r="O229" s="86" t="s">
        <v>1265</v>
      </c>
      <c r="P229" s="82" t="s">
        <v>956</v>
      </c>
      <c r="Q229" s="134" t="s">
        <v>2001</v>
      </c>
      <c r="R229" s="1" t="s">
        <v>30</v>
      </c>
      <c r="S229" s="1" t="s">
        <v>32</v>
      </c>
      <c r="T229" s="1" t="s">
        <v>31</v>
      </c>
      <c r="U229" s="1" t="s">
        <v>33</v>
      </c>
      <c r="V229" s="1" t="s">
        <v>1246</v>
      </c>
      <c r="W229" s="1" t="s">
        <v>1268</v>
      </c>
    </row>
    <row r="230" spans="1:23" ht="45" customHeight="1" x14ac:dyDescent="0.15">
      <c r="A230" s="21" t="str">
        <f t="shared" si="3"/>
        <v>011022</v>
      </c>
      <c r="B230" s="82" t="s">
        <v>6</v>
      </c>
      <c r="C230" s="83" t="s">
        <v>129</v>
      </c>
      <c r="D230" s="84" t="s">
        <v>945</v>
      </c>
      <c r="E230" s="84" t="s">
        <v>918</v>
      </c>
      <c r="F230" s="82" t="s">
        <v>954</v>
      </c>
      <c r="G230" s="83" t="s">
        <v>64</v>
      </c>
      <c r="H230" s="83">
        <v>3</v>
      </c>
      <c r="I230" s="82" t="s">
        <v>74</v>
      </c>
      <c r="J230" s="82" t="s">
        <v>156</v>
      </c>
      <c r="K230" s="94" t="s">
        <v>895</v>
      </c>
      <c r="L230" s="86">
        <v>3</v>
      </c>
      <c r="M230" s="87" t="s">
        <v>81</v>
      </c>
      <c r="N230" s="88" t="s">
        <v>83</v>
      </c>
      <c r="O230" s="86" t="s">
        <v>1265</v>
      </c>
      <c r="P230" s="82" t="s">
        <v>956</v>
      </c>
      <c r="Q230" s="134" t="s">
        <v>2001</v>
      </c>
      <c r="R230" s="1" t="s">
        <v>30</v>
      </c>
      <c r="S230" s="1" t="s">
        <v>32</v>
      </c>
      <c r="T230" s="1" t="s">
        <v>31</v>
      </c>
      <c r="U230" s="1" t="s">
        <v>33</v>
      </c>
      <c r="V230" s="1" t="s">
        <v>1246</v>
      </c>
      <c r="W230" s="1" t="s">
        <v>1269</v>
      </c>
    </row>
    <row r="231" spans="1:23" ht="45" customHeight="1" x14ac:dyDescent="0.15">
      <c r="A231" s="21" t="str">
        <f t="shared" si="3"/>
        <v>011023</v>
      </c>
      <c r="B231" s="82" t="s">
        <v>6</v>
      </c>
      <c r="C231" s="83" t="s">
        <v>129</v>
      </c>
      <c r="D231" s="84" t="s">
        <v>947</v>
      </c>
      <c r="E231" s="84" t="s">
        <v>918</v>
      </c>
      <c r="F231" s="82" t="s">
        <v>954</v>
      </c>
      <c r="G231" s="83" t="s">
        <v>65</v>
      </c>
      <c r="H231" s="83">
        <v>3</v>
      </c>
      <c r="I231" s="82" t="s">
        <v>74</v>
      </c>
      <c r="J231" s="82" t="s">
        <v>88</v>
      </c>
      <c r="K231" s="94" t="s">
        <v>896</v>
      </c>
      <c r="L231" s="86">
        <v>3</v>
      </c>
      <c r="M231" s="87" t="s">
        <v>81</v>
      </c>
      <c r="N231" s="88" t="s">
        <v>83</v>
      </c>
      <c r="O231" s="86" t="s">
        <v>1265</v>
      </c>
      <c r="P231" s="82" t="s">
        <v>956</v>
      </c>
      <c r="Q231" s="134" t="s">
        <v>2001</v>
      </c>
      <c r="R231" s="1" t="s">
        <v>30</v>
      </c>
      <c r="S231" s="1" t="s">
        <v>32</v>
      </c>
      <c r="T231" s="1" t="s">
        <v>31</v>
      </c>
      <c r="U231" s="1" t="s">
        <v>33</v>
      </c>
      <c r="V231" s="1" t="s">
        <v>1246</v>
      </c>
      <c r="W231" s="1" t="s">
        <v>1270</v>
      </c>
    </row>
    <row r="232" spans="1:23" ht="45" customHeight="1" x14ac:dyDescent="0.15">
      <c r="A232" s="21" t="str">
        <f t="shared" si="3"/>
        <v>011024</v>
      </c>
      <c r="B232" s="82" t="s">
        <v>6</v>
      </c>
      <c r="C232" s="83" t="s">
        <v>129</v>
      </c>
      <c r="D232" s="84" t="s">
        <v>949</v>
      </c>
      <c r="E232" s="84" t="s">
        <v>918</v>
      </c>
      <c r="F232" s="82" t="s">
        <v>954</v>
      </c>
      <c r="G232" s="83" t="s">
        <v>65</v>
      </c>
      <c r="H232" s="83">
        <v>3</v>
      </c>
      <c r="I232" s="82" t="s">
        <v>74</v>
      </c>
      <c r="J232" s="87" t="s">
        <v>92</v>
      </c>
      <c r="K232" s="94" t="s">
        <v>373</v>
      </c>
      <c r="L232" s="86">
        <v>3</v>
      </c>
      <c r="M232" s="87" t="s">
        <v>81</v>
      </c>
      <c r="N232" s="88" t="s">
        <v>83</v>
      </c>
      <c r="O232" s="86" t="s">
        <v>1265</v>
      </c>
      <c r="P232" s="82" t="s">
        <v>956</v>
      </c>
      <c r="Q232" s="134" t="s">
        <v>2001</v>
      </c>
      <c r="R232" s="1" t="s">
        <v>30</v>
      </c>
      <c r="S232" s="1" t="s">
        <v>32</v>
      </c>
      <c r="T232" s="1" t="s">
        <v>31</v>
      </c>
      <c r="U232" s="1" t="s">
        <v>33</v>
      </c>
      <c r="V232" s="1" t="s">
        <v>1246</v>
      </c>
      <c r="W232" s="1" t="s">
        <v>1271</v>
      </c>
    </row>
    <row r="233" spans="1:23" ht="45" customHeight="1" x14ac:dyDescent="0.15">
      <c r="A233" s="21" t="str">
        <f t="shared" si="3"/>
        <v>011025</v>
      </c>
      <c r="B233" s="82" t="s">
        <v>6</v>
      </c>
      <c r="C233" s="83" t="s">
        <v>129</v>
      </c>
      <c r="D233" s="84" t="s">
        <v>951</v>
      </c>
      <c r="E233" s="84" t="s">
        <v>918</v>
      </c>
      <c r="F233" s="82" t="s">
        <v>954</v>
      </c>
      <c r="G233" s="83" t="s">
        <v>66</v>
      </c>
      <c r="H233" s="83">
        <v>3</v>
      </c>
      <c r="I233" s="82" t="s">
        <v>74</v>
      </c>
      <c r="J233" s="82" t="s">
        <v>153</v>
      </c>
      <c r="K233" s="94" t="s">
        <v>374</v>
      </c>
      <c r="L233" s="86">
        <v>3</v>
      </c>
      <c r="M233" s="87" t="s">
        <v>81</v>
      </c>
      <c r="N233" s="88" t="s">
        <v>82</v>
      </c>
      <c r="O233" s="86" t="s">
        <v>1265</v>
      </c>
      <c r="P233" s="82" t="s">
        <v>956</v>
      </c>
      <c r="Q233" s="134" t="s">
        <v>2001</v>
      </c>
      <c r="R233" s="1" t="s">
        <v>30</v>
      </c>
      <c r="S233" s="1" t="s">
        <v>32</v>
      </c>
      <c r="T233" s="1" t="s">
        <v>31</v>
      </c>
      <c r="U233" s="1" t="s">
        <v>33</v>
      </c>
      <c r="V233" s="1" t="s">
        <v>1246</v>
      </c>
      <c r="W233" s="1" t="s">
        <v>1272</v>
      </c>
    </row>
    <row r="234" spans="1:23" ht="45" customHeight="1" x14ac:dyDescent="0.15">
      <c r="A234" s="21" t="str">
        <f t="shared" si="3"/>
        <v>011026</v>
      </c>
      <c r="B234" s="82" t="s">
        <v>6</v>
      </c>
      <c r="C234" s="83" t="s">
        <v>129</v>
      </c>
      <c r="D234" s="84" t="s">
        <v>139</v>
      </c>
      <c r="E234" s="84" t="s">
        <v>918</v>
      </c>
      <c r="F234" s="82" t="s">
        <v>954</v>
      </c>
      <c r="G234" s="83" t="s">
        <v>66</v>
      </c>
      <c r="H234" s="83">
        <v>3</v>
      </c>
      <c r="I234" s="82" t="s">
        <v>74</v>
      </c>
      <c r="J234" s="82" t="s">
        <v>158</v>
      </c>
      <c r="K234" s="94" t="s">
        <v>375</v>
      </c>
      <c r="L234" s="86">
        <v>3</v>
      </c>
      <c r="M234" s="87" t="s">
        <v>81</v>
      </c>
      <c r="N234" s="88" t="s">
        <v>82</v>
      </c>
      <c r="O234" s="86" t="s">
        <v>1265</v>
      </c>
      <c r="P234" s="82" t="s">
        <v>956</v>
      </c>
      <c r="Q234" s="134" t="s">
        <v>2001</v>
      </c>
      <c r="R234" s="1" t="s">
        <v>30</v>
      </c>
      <c r="S234" s="1" t="s">
        <v>32</v>
      </c>
      <c r="T234" s="1" t="s">
        <v>31</v>
      </c>
      <c r="U234" s="1" t="s">
        <v>33</v>
      </c>
      <c r="V234" s="1" t="s">
        <v>1246</v>
      </c>
      <c r="W234" s="1" t="s">
        <v>1273</v>
      </c>
    </row>
    <row r="235" spans="1:23" ht="45" customHeight="1" x14ac:dyDescent="0.15">
      <c r="A235" s="21" t="str">
        <f t="shared" si="3"/>
        <v>011027</v>
      </c>
      <c r="B235" s="82" t="s">
        <v>6</v>
      </c>
      <c r="C235" s="83" t="s">
        <v>129</v>
      </c>
      <c r="D235" s="84" t="s">
        <v>706</v>
      </c>
      <c r="E235" s="84" t="s">
        <v>918</v>
      </c>
      <c r="F235" s="82" t="s">
        <v>954</v>
      </c>
      <c r="G235" s="83" t="s">
        <v>67</v>
      </c>
      <c r="H235" s="83">
        <v>3</v>
      </c>
      <c r="I235" s="82" t="s">
        <v>74</v>
      </c>
      <c r="J235" s="82" t="s">
        <v>123</v>
      </c>
      <c r="K235" s="94" t="s">
        <v>897</v>
      </c>
      <c r="L235" s="86">
        <v>3</v>
      </c>
      <c r="M235" s="87" t="s">
        <v>81</v>
      </c>
      <c r="N235" s="88" t="s">
        <v>82</v>
      </c>
      <c r="O235" s="86" t="s">
        <v>1265</v>
      </c>
      <c r="P235" s="82" t="s">
        <v>956</v>
      </c>
      <c r="Q235" s="134" t="s">
        <v>2001</v>
      </c>
      <c r="R235" s="1" t="s">
        <v>30</v>
      </c>
      <c r="S235" s="1" t="s">
        <v>32</v>
      </c>
      <c r="T235" s="1" t="s">
        <v>31</v>
      </c>
      <c r="U235" s="1" t="s">
        <v>33</v>
      </c>
      <c r="V235" s="1" t="s">
        <v>1246</v>
      </c>
      <c r="W235" s="1" t="s">
        <v>1274</v>
      </c>
    </row>
    <row r="236" spans="1:23" ht="45" customHeight="1" x14ac:dyDescent="0.15">
      <c r="A236" s="21" t="str">
        <f t="shared" si="3"/>
        <v>011028</v>
      </c>
      <c r="B236" s="82" t="s">
        <v>6</v>
      </c>
      <c r="C236" s="82" t="s">
        <v>129</v>
      </c>
      <c r="D236" s="84" t="s">
        <v>958</v>
      </c>
      <c r="E236" s="84" t="s">
        <v>918</v>
      </c>
      <c r="F236" s="82" t="s">
        <v>954</v>
      </c>
      <c r="G236" s="82" t="s">
        <v>67</v>
      </c>
      <c r="H236" s="82">
        <v>3</v>
      </c>
      <c r="I236" s="82" t="s">
        <v>74</v>
      </c>
      <c r="J236" s="82" t="s">
        <v>124</v>
      </c>
      <c r="K236" s="96" t="s">
        <v>898</v>
      </c>
      <c r="L236" s="82">
        <v>3</v>
      </c>
      <c r="M236" s="82" t="s">
        <v>81</v>
      </c>
      <c r="N236" s="82" t="s">
        <v>82</v>
      </c>
      <c r="O236" s="96" t="s">
        <v>1265</v>
      </c>
      <c r="P236" s="82" t="s">
        <v>956</v>
      </c>
      <c r="Q236" s="134" t="s">
        <v>2001</v>
      </c>
      <c r="R236" s="1" t="s">
        <v>30</v>
      </c>
      <c r="S236" s="1" t="s">
        <v>32</v>
      </c>
      <c r="T236" s="1" t="s">
        <v>31</v>
      </c>
      <c r="U236" s="1" t="s">
        <v>33</v>
      </c>
      <c r="V236" s="1" t="s">
        <v>1246</v>
      </c>
      <c r="W236" s="1" t="s">
        <v>1275</v>
      </c>
    </row>
    <row r="237" spans="1:23" ht="45" customHeight="1" x14ac:dyDescent="0.15">
      <c r="A237" s="21" t="str">
        <f t="shared" si="3"/>
        <v>011029</v>
      </c>
      <c r="B237" s="82" t="s">
        <v>6</v>
      </c>
      <c r="C237" s="82" t="s">
        <v>129</v>
      </c>
      <c r="D237" s="84" t="s">
        <v>961</v>
      </c>
      <c r="E237" s="84" t="s">
        <v>918</v>
      </c>
      <c r="F237" s="82" t="s">
        <v>954</v>
      </c>
      <c r="G237" s="82" t="s">
        <v>68</v>
      </c>
      <c r="H237" s="82">
        <v>3</v>
      </c>
      <c r="I237" s="82" t="s">
        <v>74</v>
      </c>
      <c r="J237" s="82" t="s">
        <v>155</v>
      </c>
      <c r="K237" s="96" t="s">
        <v>899</v>
      </c>
      <c r="L237" s="82">
        <v>4</v>
      </c>
      <c r="M237" s="82" t="s">
        <v>81</v>
      </c>
      <c r="N237" s="82" t="s">
        <v>82</v>
      </c>
      <c r="O237" s="96" t="s">
        <v>1265</v>
      </c>
      <c r="P237" s="82" t="s">
        <v>956</v>
      </c>
      <c r="Q237" s="134" t="s">
        <v>2135</v>
      </c>
      <c r="R237" s="1" t="s">
        <v>30</v>
      </c>
      <c r="S237" s="1" t="s">
        <v>32</v>
      </c>
      <c r="T237" s="1" t="s">
        <v>31</v>
      </c>
      <c r="U237" s="1" t="s">
        <v>33</v>
      </c>
      <c r="V237" s="1" t="s">
        <v>1246</v>
      </c>
      <c r="W237" s="1" t="s">
        <v>1276</v>
      </c>
    </row>
    <row r="238" spans="1:23" ht="45" customHeight="1" x14ac:dyDescent="0.15">
      <c r="A238" s="21" t="str">
        <f t="shared" si="3"/>
        <v>011030</v>
      </c>
      <c r="B238" s="82" t="s">
        <v>6</v>
      </c>
      <c r="C238" s="82" t="s">
        <v>129</v>
      </c>
      <c r="D238" s="84" t="s">
        <v>963</v>
      </c>
      <c r="E238" s="84" t="s">
        <v>918</v>
      </c>
      <c r="F238" s="82" t="s">
        <v>954</v>
      </c>
      <c r="G238" s="82" t="s">
        <v>68</v>
      </c>
      <c r="H238" s="82">
        <v>3</v>
      </c>
      <c r="I238" s="82" t="s">
        <v>74</v>
      </c>
      <c r="J238" s="82" t="s">
        <v>161</v>
      </c>
      <c r="K238" s="96" t="s">
        <v>900</v>
      </c>
      <c r="L238" s="82">
        <v>1</v>
      </c>
      <c r="M238" s="82" t="s">
        <v>81</v>
      </c>
      <c r="N238" s="82" t="s">
        <v>82</v>
      </c>
      <c r="O238" s="96" t="s">
        <v>1265</v>
      </c>
      <c r="P238" s="82" t="s">
        <v>956</v>
      </c>
      <c r="Q238" s="134" t="s">
        <v>2136</v>
      </c>
      <c r="R238" s="1" t="s">
        <v>30</v>
      </c>
      <c r="S238" s="1" t="s">
        <v>32</v>
      </c>
      <c r="T238" s="1" t="s">
        <v>31</v>
      </c>
      <c r="U238" s="1" t="s">
        <v>33</v>
      </c>
      <c r="V238" s="1" t="s">
        <v>1246</v>
      </c>
      <c r="W238" s="1" t="s">
        <v>1277</v>
      </c>
    </row>
    <row r="239" spans="1:23" ht="45" customHeight="1" x14ac:dyDescent="0.15">
      <c r="A239" s="21" t="str">
        <f t="shared" si="3"/>
        <v>011031</v>
      </c>
      <c r="B239" s="82" t="s">
        <v>6</v>
      </c>
      <c r="C239" s="82" t="s">
        <v>129</v>
      </c>
      <c r="D239" s="84" t="s">
        <v>965</v>
      </c>
      <c r="E239" s="84" t="s">
        <v>918</v>
      </c>
      <c r="F239" s="82" t="s">
        <v>954</v>
      </c>
      <c r="G239" s="82" t="s">
        <v>65</v>
      </c>
      <c r="H239" s="82">
        <v>3</v>
      </c>
      <c r="I239" s="82" t="s">
        <v>75</v>
      </c>
      <c r="J239" s="82" t="s">
        <v>87</v>
      </c>
      <c r="K239" s="96" t="s">
        <v>462</v>
      </c>
      <c r="L239" s="82">
        <v>4</v>
      </c>
      <c r="M239" s="82" t="s">
        <v>81</v>
      </c>
      <c r="N239" s="82" t="s">
        <v>83</v>
      </c>
      <c r="O239" s="96" t="s">
        <v>1265</v>
      </c>
      <c r="P239" s="82" t="s">
        <v>956</v>
      </c>
      <c r="Q239" s="134" t="s">
        <v>2001</v>
      </c>
      <c r="R239" s="1" t="s">
        <v>30</v>
      </c>
      <c r="S239" s="1" t="s">
        <v>32</v>
      </c>
      <c r="T239" s="1" t="s">
        <v>31</v>
      </c>
      <c r="U239" s="1" t="s">
        <v>33</v>
      </c>
      <c r="V239" s="1" t="s">
        <v>1246</v>
      </c>
      <c r="W239" s="1" t="s">
        <v>1278</v>
      </c>
    </row>
    <row r="240" spans="1:23" ht="45" customHeight="1" x14ac:dyDescent="0.15">
      <c r="A240" s="21" t="str">
        <f t="shared" si="3"/>
        <v>011032</v>
      </c>
      <c r="B240" s="82" t="s">
        <v>6</v>
      </c>
      <c r="C240" s="82" t="s">
        <v>129</v>
      </c>
      <c r="D240" s="84" t="s">
        <v>968</v>
      </c>
      <c r="E240" s="84" t="s">
        <v>918</v>
      </c>
      <c r="F240" s="82" t="s">
        <v>954</v>
      </c>
      <c r="G240" s="82" t="s">
        <v>66</v>
      </c>
      <c r="H240" s="82">
        <v>3</v>
      </c>
      <c r="I240" s="82" t="s">
        <v>75</v>
      </c>
      <c r="J240" s="82" t="s">
        <v>152</v>
      </c>
      <c r="K240" s="96" t="s">
        <v>463</v>
      </c>
      <c r="L240" s="82">
        <v>4</v>
      </c>
      <c r="M240" s="82" t="s">
        <v>81</v>
      </c>
      <c r="N240" s="82" t="s">
        <v>82</v>
      </c>
      <c r="O240" s="96" t="s">
        <v>1265</v>
      </c>
      <c r="P240" s="82" t="s">
        <v>956</v>
      </c>
      <c r="Q240" s="134" t="s">
        <v>2001</v>
      </c>
      <c r="R240" s="1" t="s">
        <v>30</v>
      </c>
      <c r="S240" s="1" t="s">
        <v>32</v>
      </c>
      <c r="T240" s="1" t="s">
        <v>31</v>
      </c>
      <c r="U240" s="1" t="s">
        <v>33</v>
      </c>
      <c r="V240" s="1" t="s">
        <v>1246</v>
      </c>
      <c r="W240" s="1" t="s">
        <v>1279</v>
      </c>
    </row>
    <row r="241" spans="1:23" ht="45" customHeight="1" x14ac:dyDescent="0.15">
      <c r="A241" s="21" t="str">
        <f t="shared" si="3"/>
        <v>011033</v>
      </c>
      <c r="B241" s="100" t="s">
        <v>6</v>
      </c>
      <c r="C241" s="106" t="s">
        <v>129</v>
      </c>
      <c r="D241" s="84" t="s">
        <v>970</v>
      </c>
      <c r="E241" s="84" t="s">
        <v>918</v>
      </c>
      <c r="F241" s="107" t="s">
        <v>954</v>
      </c>
      <c r="G241" s="108" t="s">
        <v>67</v>
      </c>
      <c r="H241" s="109">
        <v>3</v>
      </c>
      <c r="I241" s="109" t="s">
        <v>75</v>
      </c>
      <c r="J241" s="109" t="s">
        <v>122</v>
      </c>
      <c r="K241" s="110" t="s">
        <v>464</v>
      </c>
      <c r="L241" s="111">
        <v>4</v>
      </c>
      <c r="M241" s="109" t="s">
        <v>81</v>
      </c>
      <c r="N241" s="111" t="s">
        <v>82</v>
      </c>
      <c r="O241" s="112" t="s">
        <v>1265</v>
      </c>
      <c r="P241" s="107" t="s">
        <v>956</v>
      </c>
      <c r="Q241" s="134" t="s">
        <v>2001</v>
      </c>
      <c r="R241" s="1" t="s">
        <v>30</v>
      </c>
      <c r="S241" s="1" t="s">
        <v>32</v>
      </c>
      <c r="T241" s="1" t="s">
        <v>31</v>
      </c>
      <c r="U241" s="1" t="s">
        <v>33</v>
      </c>
      <c r="V241" s="1" t="s">
        <v>1246</v>
      </c>
      <c r="W241" s="1" t="s">
        <v>1280</v>
      </c>
    </row>
    <row r="242" spans="1:23" ht="45" customHeight="1" x14ac:dyDescent="0.15">
      <c r="A242" s="21" t="str">
        <f t="shared" si="3"/>
        <v>011034</v>
      </c>
      <c r="B242" s="100" t="s">
        <v>6</v>
      </c>
      <c r="C242" s="106" t="s">
        <v>129</v>
      </c>
      <c r="D242" s="84" t="s">
        <v>972</v>
      </c>
      <c r="E242" s="84" t="s">
        <v>918</v>
      </c>
      <c r="F242" s="107" t="s">
        <v>954</v>
      </c>
      <c r="G242" s="108" t="s">
        <v>68</v>
      </c>
      <c r="H242" s="109">
        <v>3</v>
      </c>
      <c r="I242" s="109" t="s">
        <v>75</v>
      </c>
      <c r="J242" s="109" t="s">
        <v>154</v>
      </c>
      <c r="K242" s="110" t="s">
        <v>465</v>
      </c>
      <c r="L242" s="111">
        <v>4</v>
      </c>
      <c r="M242" s="109" t="s">
        <v>81</v>
      </c>
      <c r="N242" s="111" t="s">
        <v>82</v>
      </c>
      <c r="O242" s="112" t="s">
        <v>1265</v>
      </c>
      <c r="P242" s="107" t="s">
        <v>956</v>
      </c>
      <c r="Q242" s="134" t="s">
        <v>2001</v>
      </c>
      <c r="R242" s="1" t="s">
        <v>30</v>
      </c>
      <c r="S242" s="1" t="s">
        <v>32</v>
      </c>
      <c r="T242" s="1" t="s">
        <v>31</v>
      </c>
      <c r="U242" s="1" t="s">
        <v>33</v>
      </c>
      <c r="V242" s="1" t="s">
        <v>1246</v>
      </c>
      <c r="W242" s="1" t="s">
        <v>1281</v>
      </c>
    </row>
    <row r="243" spans="1:23" ht="45" customHeight="1" x14ac:dyDescent="0.15">
      <c r="A243" s="21" t="str">
        <f t="shared" si="3"/>
        <v>011035</v>
      </c>
      <c r="B243" s="100" t="s">
        <v>6</v>
      </c>
      <c r="C243" s="106" t="s">
        <v>129</v>
      </c>
      <c r="D243" s="84" t="s">
        <v>709</v>
      </c>
      <c r="E243" s="84" t="s">
        <v>918</v>
      </c>
      <c r="F243" s="107" t="s">
        <v>189</v>
      </c>
      <c r="G243" s="108" t="s">
        <v>76</v>
      </c>
      <c r="H243" s="109">
        <v>3</v>
      </c>
      <c r="I243" s="109" t="s">
        <v>77</v>
      </c>
      <c r="J243" s="109" t="s">
        <v>105</v>
      </c>
      <c r="K243" s="110" t="s">
        <v>498</v>
      </c>
      <c r="L243" s="111">
        <v>1</v>
      </c>
      <c r="M243" s="109" t="s">
        <v>81</v>
      </c>
      <c r="N243" s="111" t="s">
        <v>83</v>
      </c>
      <c r="O243" s="112" t="s">
        <v>119</v>
      </c>
      <c r="P243" s="107" t="s">
        <v>919</v>
      </c>
      <c r="Q243" s="134" t="s">
        <v>2001</v>
      </c>
      <c r="R243" s="1" t="s">
        <v>30</v>
      </c>
      <c r="S243" s="1" t="s">
        <v>32</v>
      </c>
      <c r="T243" s="1" t="s">
        <v>31</v>
      </c>
      <c r="U243" s="1" t="s">
        <v>33</v>
      </c>
      <c r="V243" s="1" t="s">
        <v>1246</v>
      </c>
      <c r="W243" s="1" t="s">
        <v>1282</v>
      </c>
    </row>
    <row r="244" spans="1:23" ht="45" customHeight="1" x14ac:dyDescent="0.15">
      <c r="A244" s="21" t="str">
        <f t="shared" si="3"/>
        <v>011036</v>
      </c>
      <c r="B244" s="100" t="s">
        <v>6</v>
      </c>
      <c r="C244" s="106" t="s">
        <v>129</v>
      </c>
      <c r="D244" s="84" t="s">
        <v>977</v>
      </c>
      <c r="E244" s="84" t="s">
        <v>918</v>
      </c>
      <c r="F244" s="107" t="s">
        <v>189</v>
      </c>
      <c r="G244" s="108" t="s">
        <v>76</v>
      </c>
      <c r="H244" s="109">
        <v>3</v>
      </c>
      <c r="I244" s="109" t="s">
        <v>77</v>
      </c>
      <c r="J244" s="109" t="s">
        <v>106</v>
      </c>
      <c r="K244" s="110" t="s">
        <v>901</v>
      </c>
      <c r="L244" s="111">
        <v>1</v>
      </c>
      <c r="M244" s="109" t="s">
        <v>81</v>
      </c>
      <c r="N244" s="111" t="s">
        <v>83</v>
      </c>
      <c r="O244" s="112" t="s">
        <v>119</v>
      </c>
      <c r="P244" s="107" t="s">
        <v>919</v>
      </c>
      <c r="Q244" s="134" t="s">
        <v>2001</v>
      </c>
      <c r="R244" s="1" t="s">
        <v>30</v>
      </c>
      <c r="S244" s="1" t="s">
        <v>32</v>
      </c>
      <c r="T244" s="1" t="s">
        <v>31</v>
      </c>
      <c r="U244" s="1" t="s">
        <v>33</v>
      </c>
      <c r="V244" s="1" t="s">
        <v>1246</v>
      </c>
      <c r="W244" s="1" t="s">
        <v>1283</v>
      </c>
    </row>
    <row r="245" spans="1:23" ht="45" customHeight="1" x14ac:dyDescent="0.15">
      <c r="A245" s="21" t="str">
        <f t="shared" si="3"/>
        <v>011037</v>
      </c>
      <c r="B245" s="100" t="s">
        <v>6</v>
      </c>
      <c r="C245" s="106" t="s">
        <v>129</v>
      </c>
      <c r="D245" s="84" t="s">
        <v>979</v>
      </c>
      <c r="E245" s="84" t="s">
        <v>918</v>
      </c>
      <c r="F245" s="107" t="s">
        <v>954</v>
      </c>
      <c r="G245" s="108" t="s">
        <v>67</v>
      </c>
      <c r="H245" s="109">
        <v>3</v>
      </c>
      <c r="I245" s="109" t="s">
        <v>188</v>
      </c>
      <c r="J245" s="109" t="s">
        <v>123</v>
      </c>
      <c r="K245" s="110" t="s">
        <v>575</v>
      </c>
      <c r="L245" s="111">
        <v>3</v>
      </c>
      <c r="M245" s="109" t="s">
        <v>81</v>
      </c>
      <c r="N245" s="111" t="s">
        <v>82</v>
      </c>
      <c r="O245" s="112" t="s">
        <v>119</v>
      </c>
      <c r="P245" s="107" t="s">
        <v>956</v>
      </c>
      <c r="Q245" s="134" t="s">
        <v>2001</v>
      </c>
      <c r="R245" s="1" t="s">
        <v>30</v>
      </c>
      <c r="S245" s="1" t="s">
        <v>32</v>
      </c>
      <c r="T245" s="1" t="s">
        <v>31</v>
      </c>
      <c r="U245" s="1" t="s">
        <v>33</v>
      </c>
      <c r="V245" s="1" t="s">
        <v>1246</v>
      </c>
      <c r="W245" s="1" t="s">
        <v>1284</v>
      </c>
    </row>
    <row r="246" spans="1:23" ht="45" customHeight="1" x14ac:dyDescent="0.15">
      <c r="A246" s="21" t="str">
        <f t="shared" si="3"/>
        <v>011038</v>
      </c>
      <c r="B246" s="82" t="s">
        <v>6</v>
      </c>
      <c r="C246" s="83" t="s">
        <v>129</v>
      </c>
      <c r="D246" s="84" t="s">
        <v>138</v>
      </c>
      <c r="E246" s="84" t="s">
        <v>918</v>
      </c>
      <c r="F246" s="82" t="s">
        <v>954</v>
      </c>
      <c r="G246" s="83" t="s">
        <v>68</v>
      </c>
      <c r="H246" s="82">
        <v>3</v>
      </c>
      <c r="I246" s="82" t="s">
        <v>188</v>
      </c>
      <c r="J246" s="82" t="s">
        <v>155</v>
      </c>
      <c r="K246" s="85" t="s">
        <v>576</v>
      </c>
      <c r="L246" s="86">
        <v>3</v>
      </c>
      <c r="M246" s="87" t="s">
        <v>81</v>
      </c>
      <c r="N246" s="88" t="s">
        <v>82</v>
      </c>
      <c r="O246" s="86" t="s">
        <v>119</v>
      </c>
      <c r="P246" s="82" t="s">
        <v>956</v>
      </c>
      <c r="Q246" s="134" t="s">
        <v>2001</v>
      </c>
      <c r="R246" s="1" t="s">
        <v>30</v>
      </c>
      <c r="S246" s="1" t="s">
        <v>32</v>
      </c>
      <c r="T246" s="1" t="s">
        <v>31</v>
      </c>
      <c r="U246" s="1" t="s">
        <v>33</v>
      </c>
      <c r="V246" s="1" t="s">
        <v>1246</v>
      </c>
      <c r="W246" s="1" t="s">
        <v>1285</v>
      </c>
    </row>
    <row r="247" spans="1:23" ht="45" customHeight="1" x14ac:dyDescent="0.15">
      <c r="A247" s="21" t="str">
        <f t="shared" si="3"/>
        <v>011039</v>
      </c>
      <c r="B247" s="82" t="s">
        <v>6</v>
      </c>
      <c r="C247" s="83" t="s">
        <v>129</v>
      </c>
      <c r="D247" s="84" t="s">
        <v>981</v>
      </c>
      <c r="E247" s="84" t="s">
        <v>918</v>
      </c>
      <c r="F247" s="82" t="s">
        <v>954</v>
      </c>
      <c r="G247" s="83" t="s">
        <v>62</v>
      </c>
      <c r="H247" s="82">
        <v>3</v>
      </c>
      <c r="I247" s="82" t="s">
        <v>184</v>
      </c>
      <c r="J247" s="82" t="s">
        <v>101</v>
      </c>
      <c r="K247" s="85" t="s">
        <v>2064</v>
      </c>
      <c r="L247" s="86">
        <v>2</v>
      </c>
      <c r="M247" s="87" t="s">
        <v>81</v>
      </c>
      <c r="N247" s="88" t="s">
        <v>83</v>
      </c>
      <c r="O247" s="86" t="s">
        <v>1265</v>
      </c>
      <c r="P247" s="82" t="s">
        <v>956</v>
      </c>
      <c r="Q247" s="134" t="s">
        <v>2006</v>
      </c>
      <c r="R247" s="1" t="s">
        <v>30</v>
      </c>
      <c r="S247" s="1" t="s">
        <v>32</v>
      </c>
      <c r="T247" s="1" t="s">
        <v>31</v>
      </c>
      <c r="U247" s="1" t="s">
        <v>33</v>
      </c>
      <c r="V247" s="1" t="s">
        <v>1246</v>
      </c>
      <c r="W247" s="1" t="s">
        <v>1286</v>
      </c>
    </row>
    <row r="248" spans="1:23" ht="45" customHeight="1" x14ac:dyDescent="0.15">
      <c r="A248" s="21" t="str">
        <f t="shared" si="3"/>
        <v>011040</v>
      </c>
      <c r="B248" s="82" t="s">
        <v>6</v>
      </c>
      <c r="C248" s="83" t="s">
        <v>129</v>
      </c>
      <c r="D248" s="84" t="s">
        <v>982</v>
      </c>
      <c r="E248" s="84" t="s">
        <v>918</v>
      </c>
      <c r="F248" s="82" t="s">
        <v>954</v>
      </c>
      <c r="G248" s="83" t="s">
        <v>62</v>
      </c>
      <c r="H248" s="82">
        <v>3</v>
      </c>
      <c r="I248" s="82" t="s">
        <v>184</v>
      </c>
      <c r="J248" s="82" t="s">
        <v>103</v>
      </c>
      <c r="K248" s="85" t="s">
        <v>2065</v>
      </c>
      <c r="L248" s="86">
        <v>1</v>
      </c>
      <c r="M248" s="87" t="s">
        <v>81</v>
      </c>
      <c r="N248" s="88" t="s">
        <v>83</v>
      </c>
      <c r="O248" s="86" t="s">
        <v>1265</v>
      </c>
      <c r="P248" s="82" t="s">
        <v>956</v>
      </c>
      <c r="Q248" s="134" t="s">
        <v>2007</v>
      </c>
      <c r="R248" s="1" t="s">
        <v>30</v>
      </c>
      <c r="S248" s="1" t="s">
        <v>32</v>
      </c>
      <c r="T248" s="1" t="s">
        <v>31</v>
      </c>
      <c r="U248" s="1" t="s">
        <v>33</v>
      </c>
      <c r="V248" s="1" t="s">
        <v>1246</v>
      </c>
      <c r="W248" s="1" t="s">
        <v>1287</v>
      </c>
    </row>
    <row r="249" spans="1:23" ht="45" customHeight="1" x14ac:dyDescent="0.15">
      <c r="A249" s="21" t="str">
        <f t="shared" si="3"/>
        <v>011041</v>
      </c>
      <c r="B249" s="82" t="s">
        <v>6</v>
      </c>
      <c r="C249" s="83" t="s">
        <v>129</v>
      </c>
      <c r="D249" s="84" t="s">
        <v>984</v>
      </c>
      <c r="E249" s="84" t="s">
        <v>918</v>
      </c>
      <c r="F249" s="82" t="s">
        <v>954</v>
      </c>
      <c r="G249" s="83" t="s">
        <v>64</v>
      </c>
      <c r="H249" s="82">
        <v>3</v>
      </c>
      <c r="I249" s="82" t="s">
        <v>184</v>
      </c>
      <c r="J249" s="82" t="s">
        <v>148</v>
      </c>
      <c r="K249" s="85" t="s">
        <v>2066</v>
      </c>
      <c r="L249" s="86">
        <v>2</v>
      </c>
      <c r="M249" s="87" t="s">
        <v>81</v>
      </c>
      <c r="N249" s="88" t="s">
        <v>83</v>
      </c>
      <c r="O249" s="86" t="s">
        <v>1265</v>
      </c>
      <c r="P249" s="82" t="s">
        <v>956</v>
      </c>
      <c r="Q249" s="134" t="s">
        <v>2008</v>
      </c>
      <c r="R249" s="1" t="s">
        <v>30</v>
      </c>
      <c r="S249" s="1" t="s">
        <v>32</v>
      </c>
      <c r="T249" s="1" t="s">
        <v>31</v>
      </c>
      <c r="U249" s="1" t="s">
        <v>33</v>
      </c>
      <c r="V249" s="1" t="s">
        <v>1246</v>
      </c>
      <c r="W249" s="1" t="s">
        <v>1288</v>
      </c>
    </row>
    <row r="250" spans="1:23" ht="45" customHeight="1" x14ac:dyDescent="0.15">
      <c r="A250" s="21" t="str">
        <f t="shared" si="3"/>
        <v>011042</v>
      </c>
      <c r="B250" s="82" t="s">
        <v>6</v>
      </c>
      <c r="C250" s="83" t="s">
        <v>129</v>
      </c>
      <c r="D250" s="84" t="s">
        <v>985</v>
      </c>
      <c r="E250" s="84" t="s">
        <v>918</v>
      </c>
      <c r="F250" s="82" t="s">
        <v>954</v>
      </c>
      <c r="G250" s="83" t="s">
        <v>64</v>
      </c>
      <c r="H250" s="82">
        <v>3</v>
      </c>
      <c r="I250" s="82" t="s">
        <v>184</v>
      </c>
      <c r="J250" s="82" t="s">
        <v>150</v>
      </c>
      <c r="K250" s="85" t="s">
        <v>2067</v>
      </c>
      <c r="L250" s="86">
        <v>1</v>
      </c>
      <c r="M250" s="87" t="s">
        <v>81</v>
      </c>
      <c r="N250" s="88" t="s">
        <v>83</v>
      </c>
      <c r="O250" s="86" t="s">
        <v>1265</v>
      </c>
      <c r="P250" s="82" t="s">
        <v>956</v>
      </c>
      <c r="Q250" s="134" t="s">
        <v>2009</v>
      </c>
      <c r="R250" s="1" t="s">
        <v>30</v>
      </c>
      <c r="S250" s="1" t="s">
        <v>32</v>
      </c>
      <c r="T250" s="1" t="s">
        <v>31</v>
      </c>
      <c r="U250" s="1" t="s">
        <v>33</v>
      </c>
      <c r="V250" s="1" t="s">
        <v>1246</v>
      </c>
      <c r="W250" s="1" t="s">
        <v>1289</v>
      </c>
    </row>
    <row r="251" spans="1:23" ht="45" customHeight="1" x14ac:dyDescent="0.15">
      <c r="A251" s="21" t="str">
        <f t="shared" si="3"/>
        <v>011043</v>
      </c>
      <c r="B251" s="82" t="s">
        <v>6</v>
      </c>
      <c r="C251" s="83" t="s">
        <v>129</v>
      </c>
      <c r="D251" s="84" t="s">
        <v>987</v>
      </c>
      <c r="E251" s="84" t="s">
        <v>918</v>
      </c>
      <c r="F251" s="82" t="s">
        <v>954</v>
      </c>
      <c r="G251" s="83" t="s">
        <v>65</v>
      </c>
      <c r="H251" s="82">
        <v>3</v>
      </c>
      <c r="I251" s="82" t="s">
        <v>184</v>
      </c>
      <c r="J251" s="82" t="s">
        <v>79</v>
      </c>
      <c r="K251" s="85" t="s">
        <v>2068</v>
      </c>
      <c r="L251" s="86">
        <v>2</v>
      </c>
      <c r="M251" s="87" t="s">
        <v>81</v>
      </c>
      <c r="N251" s="88" t="s">
        <v>83</v>
      </c>
      <c r="O251" s="86" t="s">
        <v>1265</v>
      </c>
      <c r="P251" s="82" t="s">
        <v>956</v>
      </c>
      <c r="Q251" s="134" t="s">
        <v>2010</v>
      </c>
      <c r="R251" s="1" t="s">
        <v>30</v>
      </c>
      <c r="S251" s="1" t="s">
        <v>32</v>
      </c>
      <c r="T251" s="1" t="s">
        <v>31</v>
      </c>
      <c r="U251" s="1" t="s">
        <v>33</v>
      </c>
      <c r="V251" s="1" t="s">
        <v>1246</v>
      </c>
      <c r="W251" s="1" t="s">
        <v>1290</v>
      </c>
    </row>
    <row r="252" spans="1:23" ht="45" customHeight="1" x14ac:dyDescent="0.15">
      <c r="A252" s="21" t="str">
        <f t="shared" si="3"/>
        <v>011044</v>
      </c>
      <c r="B252" s="82" t="s">
        <v>6</v>
      </c>
      <c r="C252" s="83" t="s">
        <v>129</v>
      </c>
      <c r="D252" s="84" t="s">
        <v>988</v>
      </c>
      <c r="E252" s="84" t="s">
        <v>918</v>
      </c>
      <c r="F252" s="82" t="s">
        <v>954</v>
      </c>
      <c r="G252" s="83" t="s">
        <v>65</v>
      </c>
      <c r="H252" s="82">
        <v>3</v>
      </c>
      <c r="I252" s="82" t="s">
        <v>184</v>
      </c>
      <c r="J252" s="82" t="s">
        <v>87</v>
      </c>
      <c r="K252" s="85" t="s">
        <v>2069</v>
      </c>
      <c r="L252" s="86">
        <v>1</v>
      </c>
      <c r="M252" s="87" t="s">
        <v>81</v>
      </c>
      <c r="N252" s="88" t="s">
        <v>83</v>
      </c>
      <c r="O252" s="86" t="s">
        <v>1265</v>
      </c>
      <c r="P252" s="82" t="s">
        <v>956</v>
      </c>
      <c r="Q252" s="134" t="s">
        <v>2011</v>
      </c>
      <c r="R252" s="1" t="s">
        <v>30</v>
      </c>
      <c r="S252" s="1" t="s">
        <v>32</v>
      </c>
      <c r="T252" s="1" t="s">
        <v>31</v>
      </c>
      <c r="U252" s="1" t="s">
        <v>33</v>
      </c>
      <c r="V252" s="1" t="s">
        <v>1246</v>
      </c>
      <c r="W252" s="1" t="s">
        <v>1291</v>
      </c>
    </row>
    <row r="253" spans="1:23" ht="45" customHeight="1" x14ac:dyDescent="0.15">
      <c r="A253" s="21" t="str">
        <f t="shared" si="3"/>
        <v>011045</v>
      </c>
      <c r="B253" s="82" t="s">
        <v>6</v>
      </c>
      <c r="C253" s="83" t="s">
        <v>129</v>
      </c>
      <c r="D253" s="84" t="s">
        <v>990</v>
      </c>
      <c r="E253" s="84" t="s">
        <v>918</v>
      </c>
      <c r="F253" s="82" t="s">
        <v>954</v>
      </c>
      <c r="G253" s="83" t="s">
        <v>66</v>
      </c>
      <c r="H253" s="82">
        <v>3</v>
      </c>
      <c r="I253" s="82" t="s">
        <v>184</v>
      </c>
      <c r="J253" s="82" t="s">
        <v>99</v>
      </c>
      <c r="K253" s="85" t="s">
        <v>2070</v>
      </c>
      <c r="L253" s="86">
        <v>2</v>
      </c>
      <c r="M253" s="87" t="s">
        <v>81</v>
      </c>
      <c r="N253" s="88" t="s">
        <v>82</v>
      </c>
      <c r="O253" s="86" t="s">
        <v>1265</v>
      </c>
      <c r="P253" s="82" t="s">
        <v>956</v>
      </c>
      <c r="Q253" s="134" t="s">
        <v>2012</v>
      </c>
      <c r="R253" s="1" t="s">
        <v>30</v>
      </c>
      <c r="S253" s="1" t="s">
        <v>32</v>
      </c>
      <c r="T253" s="1" t="s">
        <v>31</v>
      </c>
      <c r="U253" s="1" t="s">
        <v>33</v>
      </c>
      <c r="V253" s="1" t="s">
        <v>1246</v>
      </c>
      <c r="W253" s="1" t="s">
        <v>1292</v>
      </c>
    </row>
    <row r="254" spans="1:23" ht="45" customHeight="1" x14ac:dyDescent="0.15">
      <c r="A254" s="21" t="str">
        <f t="shared" si="3"/>
        <v>011046</v>
      </c>
      <c r="B254" s="82" t="s">
        <v>6</v>
      </c>
      <c r="C254" s="83" t="s">
        <v>129</v>
      </c>
      <c r="D254" s="84" t="s">
        <v>134</v>
      </c>
      <c r="E254" s="84" t="s">
        <v>918</v>
      </c>
      <c r="F254" s="82" t="s">
        <v>954</v>
      </c>
      <c r="G254" s="83" t="s">
        <v>66</v>
      </c>
      <c r="H254" s="82">
        <v>3</v>
      </c>
      <c r="I254" s="82" t="s">
        <v>184</v>
      </c>
      <c r="J254" s="82" t="s">
        <v>152</v>
      </c>
      <c r="K254" s="85" t="s">
        <v>2071</v>
      </c>
      <c r="L254" s="86">
        <v>1</v>
      </c>
      <c r="M254" s="87" t="s">
        <v>81</v>
      </c>
      <c r="N254" s="88" t="s">
        <v>82</v>
      </c>
      <c r="O254" s="86" t="s">
        <v>1265</v>
      </c>
      <c r="P254" s="82" t="s">
        <v>956</v>
      </c>
      <c r="Q254" s="134" t="s">
        <v>2013</v>
      </c>
      <c r="R254" s="1" t="s">
        <v>30</v>
      </c>
      <c r="S254" s="1" t="s">
        <v>32</v>
      </c>
      <c r="T254" s="1" t="s">
        <v>31</v>
      </c>
      <c r="U254" s="1" t="s">
        <v>33</v>
      </c>
      <c r="V254" s="1" t="s">
        <v>1246</v>
      </c>
      <c r="W254" s="1" t="s">
        <v>1293</v>
      </c>
    </row>
    <row r="255" spans="1:23" ht="45" customHeight="1" x14ac:dyDescent="0.15">
      <c r="A255" s="21" t="str">
        <f t="shared" si="3"/>
        <v>011047</v>
      </c>
      <c r="B255" s="82" t="s">
        <v>6</v>
      </c>
      <c r="C255" s="83" t="s">
        <v>129</v>
      </c>
      <c r="D255" s="84" t="s">
        <v>992</v>
      </c>
      <c r="E255" s="84" t="s">
        <v>918</v>
      </c>
      <c r="F255" s="82" t="s">
        <v>954</v>
      </c>
      <c r="G255" s="83" t="s">
        <v>67</v>
      </c>
      <c r="H255" s="82">
        <v>3</v>
      </c>
      <c r="I255" s="82" t="s">
        <v>184</v>
      </c>
      <c r="J255" s="82" t="s">
        <v>121</v>
      </c>
      <c r="K255" s="85" t="s">
        <v>2072</v>
      </c>
      <c r="L255" s="86">
        <v>2</v>
      </c>
      <c r="M255" s="87" t="s">
        <v>81</v>
      </c>
      <c r="N255" s="88" t="s">
        <v>82</v>
      </c>
      <c r="O255" s="86" t="s">
        <v>1265</v>
      </c>
      <c r="P255" s="82" t="s">
        <v>956</v>
      </c>
      <c r="Q255" s="134" t="s">
        <v>2014</v>
      </c>
      <c r="R255" s="1" t="s">
        <v>30</v>
      </c>
      <c r="S255" s="1" t="s">
        <v>32</v>
      </c>
      <c r="T255" s="1" t="s">
        <v>31</v>
      </c>
      <c r="U255" s="1" t="s">
        <v>33</v>
      </c>
      <c r="V255" s="1" t="s">
        <v>1246</v>
      </c>
      <c r="W255" s="1" t="s">
        <v>1294</v>
      </c>
    </row>
    <row r="256" spans="1:23" ht="45" customHeight="1" x14ac:dyDescent="0.15">
      <c r="A256" s="21" t="str">
        <f t="shared" si="3"/>
        <v>011048</v>
      </c>
      <c r="B256" s="82" t="s">
        <v>6</v>
      </c>
      <c r="C256" s="83" t="s">
        <v>129</v>
      </c>
      <c r="D256" s="84" t="s">
        <v>993</v>
      </c>
      <c r="E256" s="84" t="s">
        <v>918</v>
      </c>
      <c r="F256" s="82" t="s">
        <v>954</v>
      </c>
      <c r="G256" s="83" t="s">
        <v>67</v>
      </c>
      <c r="H256" s="82">
        <v>3</v>
      </c>
      <c r="I256" s="82" t="s">
        <v>184</v>
      </c>
      <c r="J256" s="82" t="s">
        <v>122</v>
      </c>
      <c r="K256" s="85" t="s">
        <v>2073</v>
      </c>
      <c r="L256" s="86">
        <v>1</v>
      </c>
      <c r="M256" s="87" t="s">
        <v>81</v>
      </c>
      <c r="N256" s="88" t="s">
        <v>82</v>
      </c>
      <c r="O256" s="86" t="s">
        <v>1265</v>
      </c>
      <c r="P256" s="82" t="s">
        <v>956</v>
      </c>
      <c r="Q256" s="134" t="s">
        <v>2015</v>
      </c>
      <c r="R256" s="1" t="s">
        <v>30</v>
      </c>
      <c r="S256" s="1" t="s">
        <v>32</v>
      </c>
      <c r="T256" s="1" t="s">
        <v>31</v>
      </c>
      <c r="U256" s="1" t="s">
        <v>33</v>
      </c>
      <c r="V256" s="1" t="s">
        <v>1246</v>
      </c>
      <c r="W256" s="1" t="s">
        <v>1295</v>
      </c>
    </row>
    <row r="257" spans="1:23" ht="45" customHeight="1" x14ac:dyDescent="0.15">
      <c r="A257" s="21" t="str">
        <f t="shared" si="3"/>
        <v>011049</v>
      </c>
      <c r="B257" s="82" t="s">
        <v>6</v>
      </c>
      <c r="C257" s="83" t="s">
        <v>129</v>
      </c>
      <c r="D257" s="84" t="s">
        <v>995</v>
      </c>
      <c r="E257" s="84" t="s">
        <v>918</v>
      </c>
      <c r="F257" s="82" t="s">
        <v>954</v>
      </c>
      <c r="G257" s="83" t="s">
        <v>68</v>
      </c>
      <c r="H257" s="82">
        <v>3</v>
      </c>
      <c r="I257" s="82" t="s">
        <v>184</v>
      </c>
      <c r="J257" s="82" t="s">
        <v>167</v>
      </c>
      <c r="K257" s="85" t="s">
        <v>2074</v>
      </c>
      <c r="L257" s="86">
        <v>2</v>
      </c>
      <c r="M257" s="87" t="s">
        <v>81</v>
      </c>
      <c r="N257" s="88" t="s">
        <v>82</v>
      </c>
      <c r="O257" s="86" t="s">
        <v>1265</v>
      </c>
      <c r="P257" s="82" t="s">
        <v>956</v>
      </c>
      <c r="Q257" s="134" t="s">
        <v>2016</v>
      </c>
      <c r="R257" s="1" t="s">
        <v>30</v>
      </c>
      <c r="S257" s="1" t="s">
        <v>32</v>
      </c>
      <c r="T257" s="1" t="s">
        <v>31</v>
      </c>
      <c r="U257" s="1" t="s">
        <v>33</v>
      </c>
      <c r="V257" s="1" t="s">
        <v>1246</v>
      </c>
      <c r="W257" s="1" t="s">
        <v>1296</v>
      </c>
    </row>
    <row r="258" spans="1:23" ht="45" customHeight="1" x14ac:dyDescent="0.15">
      <c r="A258" s="21" t="str">
        <f t="shared" si="3"/>
        <v>011050</v>
      </c>
      <c r="B258" s="89" t="s">
        <v>6</v>
      </c>
      <c r="C258" s="91" t="s">
        <v>129</v>
      </c>
      <c r="D258" s="84" t="s">
        <v>135</v>
      </c>
      <c r="E258" s="84" t="s">
        <v>918</v>
      </c>
      <c r="F258" s="89" t="s">
        <v>954</v>
      </c>
      <c r="G258" s="91" t="s">
        <v>68</v>
      </c>
      <c r="H258" s="91">
        <v>3</v>
      </c>
      <c r="I258" s="89" t="s">
        <v>184</v>
      </c>
      <c r="J258" s="89" t="s">
        <v>154</v>
      </c>
      <c r="K258" s="92" t="s">
        <v>2075</v>
      </c>
      <c r="L258" s="86">
        <v>1</v>
      </c>
      <c r="M258" s="87" t="s">
        <v>81</v>
      </c>
      <c r="N258" s="88" t="s">
        <v>82</v>
      </c>
      <c r="O258" s="86" t="s">
        <v>1265</v>
      </c>
      <c r="P258" s="82" t="s">
        <v>956</v>
      </c>
      <c r="Q258" s="134" t="s">
        <v>2017</v>
      </c>
      <c r="R258" s="1" t="s">
        <v>30</v>
      </c>
      <c r="S258" s="1" t="s">
        <v>32</v>
      </c>
      <c r="T258" s="1" t="s">
        <v>31</v>
      </c>
      <c r="U258" s="1" t="s">
        <v>33</v>
      </c>
      <c r="V258" s="1" t="s">
        <v>1246</v>
      </c>
      <c r="W258" s="1" t="s">
        <v>1297</v>
      </c>
    </row>
    <row r="259" spans="1:23" ht="45" customHeight="1" x14ac:dyDescent="0.15">
      <c r="A259" s="21" t="str">
        <f t="shared" si="3"/>
        <v>011051</v>
      </c>
      <c r="B259" s="89" t="s">
        <v>6</v>
      </c>
      <c r="C259" s="91" t="s">
        <v>129</v>
      </c>
      <c r="D259" s="84" t="s">
        <v>997</v>
      </c>
      <c r="E259" s="84" t="s">
        <v>918</v>
      </c>
      <c r="F259" s="89" t="s">
        <v>890</v>
      </c>
      <c r="G259" s="91" t="s">
        <v>677</v>
      </c>
      <c r="H259" s="91">
        <v>2</v>
      </c>
      <c r="I259" s="89" t="s">
        <v>69</v>
      </c>
      <c r="J259" s="89" t="s">
        <v>699</v>
      </c>
      <c r="K259" s="92" t="s">
        <v>1298</v>
      </c>
      <c r="L259" s="86">
        <v>1</v>
      </c>
      <c r="M259" s="87" t="s">
        <v>81</v>
      </c>
      <c r="N259" s="88" t="s">
        <v>82</v>
      </c>
      <c r="O259" s="86" t="s">
        <v>85</v>
      </c>
      <c r="P259" s="82" t="s">
        <v>1064</v>
      </c>
      <c r="Q259" s="134" t="s">
        <v>2001</v>
      </c>
      <c r="R259" s="1" t="s">
        <v>30</v>
      </c>
      <c r="S259" s="1" t="s">
        <v>32</v>
      </c>
      <c r="T259" s="1" t="s">
        <v>31</v>
      </c>
      <c r="U259" s="1" t="s">
        <v>33</v>
      </c>
      <c r="V259" s="1" t="s">
        <v>1246</v>
      </c>
      <c r="W259" s="1" t="s">
        <v>1299</v>
      </c>
    </row>
    <row r="260" spans="1:23" ht="45" customHeight="1" x14ac:dyDescent="0.15">
      <c r="A260" s="21" t="str">
        <f t="shared" ref="A260:A323" si="4">CONCATENATE(TEXT(C260,"000"),(TEXT(D260,"000")))</f>
        <v>011052</v>
      </c>
      <c r="B260" s="89" t="s">
        <v>6</v>
      </c>
      <c r="C260" s="91" t="s">
        <v>129</v>
      </c>
      <c r="D260" s="84" t="s">
        <v>998</v>
      </c>
      <c r="E260" s="84" t="s">
        <v>918</v>
      </c>
      <c r="F260" s="89" t="s">
        <v>1041</v>
      </c>
      <c r="G260" s="91" t="s">
        <v>62</v>
      </c>
      <c r="H260" s="91">
        <v>3</v>
      </c>
      <c r="I260" s="89" t="s">
        <v>686</v>
      </c>
      <c r="J260" s="89" t="s">
        <v>1203</v>
      </c>
      <c r="K260" s="92" t="s">
        <v>1300</v>
      </c>
      <c r="L260" s="86" t="s">
        <v>1301</v>
      </c>
      <c r="M260" s="87" t="s">
        <v>81</v>
      </c>
      <c r="N260" s="88" t="s">
        <v>82</v>
      </c>
      <c r="O260" s="86" t="s">
        <v>85</v>
      </c>
      <c r="P260" s="82" t="s">
        <v>1163</v>
      </c>
      <c r="Q260" s="134" t="s">
        <v>2001</v>
      </c>
      <c r="R260" s="1" t="s">
        <v>30</v>
      </c>
      <c r="S260" s="1" t="s">
        <v>32</v>
      </c>
      <c r="T260" s="1" t="s">
        <v>31</v>
      </c>
      <c r="U260" s="1" t="s">
        <v>33</v>
      </c>
      <c r="V260" s="1" t="s">
        <v>1246</v>
      </c>
      <c r="W260" s="1" t="s">
        <v>1302</v>
      </c>
    </row>
    <row r="261" spans="1:23" ht="45" customHeight="1" x14ac:dyDescent="0.15">
      <c r="A261" s="21" t="str">
        <f t="shared" si="4"/>
        <v>011053</v>
      </c>
      <c r="B261" s="89" t="s">
        <v>6</v>
      </c>
      <c r="C261" s="91" t="s">
        <v>129</v>
      </c>
      <c r="D261" s="84" t="s">
        <v>1000</v>
      </c>
      <c r="E261" s="84" t="s">
        <v>918</v>
      </c>
      <c r="F261" s="89" t="s">
        <v>1041</v>
      </c>
      <c r="G261" s="91" t="s">
        <v>64</v>
      </c>
      <c r="H261" s="91">
        <v>3</v>
      </c>
      <c r="I261" s="89" t="s">
        <v>686</v>
      </c>
      <c r="J261" s="89" t="s">
        <v>1303</v>
      </c>
      <c r="K261" s="92" t="s">
        <v>1304</v>
      </c>
      <c r="L261" s="86" t="s">
        <v>1301</v>
      </c>
      <c r="M261" s="87" t="s">
        <v>81</v>
      </c>
      <c r="N261" s="88" t="s">
        <v>82</v>
      </c>
      <c r="O261" s="86" t="s">
        <v>85</v>
      </c>
      <c r="P261" s="82" t="s">
        <v>1163</v>
      </c>
      <c r="Q261" s="134" t="s">
        <v>2001</v>
      </c>
      <c r="R261" s="1" t="s">
        <v>30</v>
      </c>
      <c r="S261" s="1" t="s">
        <v>32</v>
      </c>
      <c r="T261" s="1" t="s">
        <v>31</v>
      </c>
      <c r="U261" s="1" t="s">
        <v>33</v>
      </c>
      <c r="V261" s="1" t="s">
        <v>1246</v>
      </c>
      <c r="W261" s="1" t="s">
        <v>1305</v>
      </c>
    </row>
    <row r="262" spans="1:23" ht="45" customHeight="1" x14ac:dyDescent="0.15">
      <c r="A262" s="21" t="str">
        <f t="shared" si="4"/>
        <v>011054</v>
      </c>
      <c r="B262" s="89" t="s">
        <v>6</v>
      </c>
      <c r="C262" s="91" t="s">
        <v>129</v>
      </c>
      <c r="D262" s="84" t="s">
        <v>1001</v>
      </c>
      <c r="E262" s="84" t="s">
        <v>918</v>
      </c>
      <c r="F262" s="89" t="s">
        <v>1041</v>
      </c>
      <c r="G262" s="91" t="s">
        <v>65</v>
      </c>
      <c r="H262" s="91">
        <v>3</v>
      </c>
      <c r="I262" s="89" t="s">
        <v>686</v>
      </c>
      <c r="J262" s="89" t="s">
        <v>1306</v>
      </c>
      <c r="K262" s="92" t="s">
        <v>1307</v>
      </c>
      <c r="L262" s="86" t="s">
        <v>1301</v>
      </c>
      <c r="M262" s="87" t="s">
        <v>81</v>
      </c>
      <c r="N262" s="88" t="s">
        <v>82</v>
      </c>
      <c r="O262" s="86" t="s">
        <v>85</v>
      </c>
      <c r="P262" s="82" t="s">
        <v>1163</v>
      </c>
      <c r="Q262" s="134" t="s">
        <v>2001</v>
      </c>
      <c r="R262" s="1" t="s">
        <v>30</v>
      </c>
      <c r="S262" s="1" t="s">
        <v>32</v>
      </c>
      <c r="T262" s="1" t="s">
        <v>31</v>
      </c>
      <c r="U262" s="1" t="s">
        <v>33</v>
      </c>
      <c r="V262" s="1" t="s">
        <v>1246</v>
      </c>
      <c r="W262" s="1" t="s">
        <v>1308</v>
      </c>
    </row>
    <row r="263" spans="1:23" ht="45" customHeight="1" x14ac:dyDescent="0.15">
      <c r="A263" s="21" t="str">
        <f t="shared" si="4"/>
        <v>011055</v>
      </c>
      <c r="B263" s="89" t="s">
        <v>6</v>
      </c>
      <c r="C263" s="91" t="s">
        <v>129</v>
      </c>
      <c r="D263" s="84" t="s">
        <v>1003</v>
      </c>
      <c r="E263" s="84" t="s">
        <v>918</v>
      </c>
      <c r="F263" s="89" t="s">
        <v>1041</v>
      </c>
      <c r="G263" s="91" t="s">
        <v>62</v>
      </c>
      <c r="H263" s="91">
        <v>3</v>
      </c>
      <c r="I263" s="89" t="s">
        <v>75</v>
      </c>
      <c r="J263" s="89" t="s">
        <v>1203</v>
      </c>
      <c r="K263" s="92" t="s">
        <v>1309</v>
      </c>
      <c r="L263" s="86" t="s">
        <v>1310</v>
      </c>
      <c r="M263" s="87" t="s">
        <v>81</v>
      </c>
      <c r="N263" s="88" t="s">
        <v>82</v>
      </c>
      <c r="O263" s="86" t="s">
        <v>85</v>
      </c>
      <c r="P263" s="82" t="s">
        <v>1163</v>
      </c>
      <c r="Q263" s="134" t="s">
        <v>2001</v>
      </c>
      <c r="R263" s="1" t="s">
        <v>30</v>
      </c>
      <c r="S263" s="1" t="s">
        <v>32</v>
      </c>
      <c r="T263" s="1" t="s">
        <v>31</v>
      </c>
      <c r="U263" s="1" t="s">
        <v>33</v>
      </c>
      <c r="V263" s="1" t="s">
        <v>1246</v>
      </c>
      <c r="W263" s="1" t="s">
        <v>1311</v>
      </c>
    </row>
    <row r="264" spans="1:23" ht="45" customHeight="1" x14ac:dyDescent="0.15">
      <c r="A264" s="21" t="str">
        <f t="shared" si="4"/>
        <v>011056</v>
      </c>
      <c r="B264" s="82" t="s">
        <v>6</v>
      </c>
      <c r="C264" s="83" t="s">
        <v>129</v>
      </c>
      <c r="D264" s="84" t="s">
        <v>1004</v>
      </c>
      <c r="E264" s="84" t="s">
        <v>918</v>
      </c>
      <c r="F264" s="82" t="s">
        <v>1041</v>
      </c>
      <c r="G264" s="83" t="s">
        <v>64</v>
      </c>
      <c r="H264" s="83">
        <v>3</v>
      </c>
      <c r="I264" s="82" t="s">
        <v>75</v>
      </c>
      <c r="J264" s="82" t="s">
        <v>1303</v>
      </c>
      <c r="K264" s="95" t="s">
        <v>1312</v>
      </c>
      <c r="L264" s="86" t="s">
        <v>1310</v>
      </c>
      <c r="M264" s="87" t="s">
        <v>81</v>
      </c>
      <c r="N264" s="88" t="s">
        <v>82</v>
      </c>
      <c r="O264" s="86" t="s">
        <v>85</v>
      </c>
      <c r="P264" s="82" t="s">
        <v>1163</v>
      </c>
      <c r="Q264" s="134" t="s">
        <v>2001</v>
      </c>
      <c r="R264" s="1" t="s">
        <v>30</v>
      </c>
      <c r="S264" s="1" t="s">
        <v>32</v>
      </c>
      <c r="T264" s="1" t="s">
        <v>31</v>
      </c>
      <c r="U264" s="1" t="s">
        <v>33</v>
      </c>
      <c r="V264" s="1" t="s">
        <v>1246</v>
      </c>
      <c r="W264" s="1" t="s">
        <v>1313</v>
      </c>
    </row>
    <row r="265" spans="1:23" ht="45" customHeight="1" x14ac:dyDescent="0.15">
      <c r="A265" s="21" t="str">
        <f t="shared" si="4"/>
        <v>011057</v>
      </c>
      <c r="B265" s="82" t="s">
        <v>6</v>
      </c>
      <c r="C265" s="83" t="s">
        <v>129</v>
      </c>
      <c r="D265" s="84" t="s">
        <v>1006</v>
      </c>
      <c r="E265" s="84" t="s">
        <v>918</v>
      </c>
      <c r="F265" s="82" t="s">
        <v>1041</v>
      </c>
      <c r="G265" s="83" t="s">
        <v>65</v>
      </c>
      <c r="H265" s="83">
        <v>3</v>
      </c>
      <c r="I265" s="82" t="s">
        <v>75</v>
      </c>
      <c r="J265" s="82" t="s">
        <v>1306</v>
      </c>
      <c r="K265" s="95" t="s">
        <v>1314</v>
      </c>
      <c r="L265" s="86" t="s">
        <v>1310</v>
      </c>
      <c r="M265" s="87" t="s">
        <v>81</v>
      </c>
      <c r="N265" s="88" t="s">
        <v>82</v>
      </c>
      <c r="O265" s="86" t="s">
        <v>85</v>
      </c>
      <c r="P265" s="82" t="s">
        <v>1163</v>
      </c>
      <c r="Q265" s="134" t="s">
        <v>2001</v>
      </c>
      <c r="R265" s="1" t="s">
        <v>30</v>
      </c>
      <c r="S265" s="1" t="s">
        <v>32</v>
      </c>
      <c r="T265" s="1" t="s">
        <v>31</v>
      </c>
      <c r="U265" s="1" t="s">
        <v>33</v>
      </c>
      <c r="V265" s="1" t="s">
        <v>1246</v>
      </c>
      <c r="W265" s="1" t="s">
        <v>1315</v>
      </c>
    </row>
    <row r="266" spans="1:23" ht="45" customHeight="1" x14ac:dyDescent="0.15">
      <c r="A266" s="21" t="str">
        <f t="shared" si="4"/>
        <v>015001</v>
      </c>
      <c r="B266" s="82" t="s">
        <v>7</v>
      </c>
      <c r="C266" s="83" t="s">
        <v>130</v>
      </c>
      <c r="D266" s="84" t="s">
        <v>917</v>
      </c>
      <c r="E266" s="84" t="s">
        <v>918</v>
      </c>
      <c r="F266" s="82" t="s">
        <v>954</v>
      </c>
      <c r="G266" s="83" t="s">
        <v>67</v>
      </c>
      <c r="H266" s="83">
        <v>3</v>
      </c>
      <c r="I266" s="82" t="s">
        <v>188</v>
      </c>
      <c r="J266" s="82" t="s">
        <v>124</v>
      </c>
      <c r="K266" s="95" t="s">
        <v>577</v>
      </c>
      <c r="L266" s="86">
        <v>2</v>
      </c>
      <c r="M266" s="87" t="s">
        <v>80</v>
      </c>
      <c r="N266" s="88" t="s">
        <v>84</v>
      </c>
      <c r="O266" s="86" t="s">
        <v>85</v>
      </c>
      <c r="P266" s="82" t="s">
        <v>956</v>
      </c>
      <c r="Q266" s="134" t="s">
        <v>2001</v>
      </c>
      <c r="R266" s="1" t="s">
        <v>34</v>
      </c>
      <c r="S266" s="1" t="s">
        <v>35</v>
      </c>
      <c r="T266" s="1" t="s">
        <v>1316</v>
      </c>
      <c r="U266" s="1" t="s">
        <v>751</v>
      </c>
      <c r="V266" s="1" t="s">
        <v>1317</v>
      </c>
      <c r="W266" s="1" t="s">
        <v>1318</v>
      </c>
    </row>
    <row r="267" spans="1:23" ht="45" customHeight="1" x14ac:dyDescent="0.15">
      <c r="A267" s="21" t="str">
        <f t="shared" si="4"/>
        <v>015002</v>
      </c>
      <c r="B267" s="82" t="s">
        <v>7</v>
      </c>
      <c r="C267" s="83" t="s">
        <v>130</v>
      </c>
      <c r="D267" s="84" t="s">
        <v>133</v>
      </c>
      <c r="E267" s="84" t="s">
        <v>918</v>
      </c>
      <c r="F267" s="82" t="s">
        <v>954</v>
      </c>
      <c r="G267" s="83" t="s">
        <v>67</v>
      </c>
      <c r="H267" s="83">
        <v>3</v>
      </c>
      <c r="I267" s="82" t="s">
        <v>188</v>
      </c>
      <c r="J267" s="82" t="s">
        <v>124</v>
      </c>
      <c r="K267" s="95" t="s">
        <v>578</v>
      </c>
      <c r="L267" s="86">
        <v>2</v>
      </c>
      <c r="M267" s="87" t="s">
        <v>81</v>
      </c>
      <c r="N267" s="88" t="s">
        <v>82</v>
      </c>
      <c r="O267" s="86" t="s">
        <v>85</v>
      </c>
      <c r="P267" s="82" t="s">
        <v>956</v>
      </c>
      <c r="Q267" s="134" t="s">
        <v>2001</v>
      </c>
      <c r="R267" s="1" t="s">
        <v>34</v>
      </c>
      <c r="S267" s="1" t="s">
        <v>35</v>
      </c>
      <c r="T267" s="1" t="s">
        <v>1316</v>
      </c>
      <c r="U267" s="1" t="s">
        <v>751</v>
      </c>
      <c r="V267" s="1" t="s">
        <v>1317</v>
      </c>
      <c r="W267" s="1" t="s">
        <v>1318</v>
      </c>
    </row>
    <row r="268" spans="1:23" ht="45" customHeight="1" x14ac:dyDescent="0.15">
      <c r="A268" s="21" t="str">
        <f t="shared" si="4"/>
        <v>015003</v>
      </c>
      <c r="B268" s="82" t="s">
        <v>7</v>
      </c>
      <c r="C268" s="83" t="s">
        <v>130</v>
      </c>
      <c r="D268" s="84" t="s">
        <v>922</v>
      </c>
      <c r="E268" s="84" t="s">
        <v>918</v>
      </c>
      <c r="F268" s="82" t="s">
        <v>954</v>
      </c>
      <c r="G268" s="83" t="s">
        <v>68</v>
      </c>
      <c r="H268" s="83">
        <v>3</v>
      </c>
      <c r="I268" s="82" t="s">
        <v>188</v>
      </c>
      <c r="J268" s="82" t="s">
        <v>161</v>
      </c>
      <c r="K268" s="95" t="s">
        <v>579</v>
      </c>
      <c r="L268" s="86">
        <v>2</v>
      </c>
      <c r="M268" s="87" t="s">
        <v>80</v>
      </c>
      <c r="N268" s="88" t="s">
        <v>84</v>
      </c>
      <c r="O268" s="86" t="s">
        <v>85</v>
      </c>
      <c r="P268" s="82" t="s">
        <v>956</v>
      </c>
      <c r="Q268" s="134" t="s">
        <v>2001</v>
      </c>
      <c r="R268" s="1" t="s">
        <v>34</v>
      </c>
      <c r="S268" s="1" t="s">
        <v>35</v>
      </c>
      <c r="T268" s="1" t="s">
        <v>1316</v>
      </c>
      <c r="U268" s="1" t="s">
        <v>751</v>
      </c>
      <c r="V268" s="1" t="s">
        <v>1317</v>
      </c>
      <c r="W268" s="1" t="s">
        <v>1319</v>
      </c>
    </row>
    <row r="269" spans="1:23" ht="45" customHeight="1" x14ac:dyDescent="0.15">
      <c r="A269" s="21" t="str">
        <f t="shared" si="4"/>
        <v>015004</v>
      </c>
      <c r="B269" s="82" t="s">
        <v>7</v>
      </c>
      <c r="C269" s="83" t="s">
        <v>130</v>
      </c>
      <c r="D269" s="84" t="s">
        <v>140</v>
      </c>
      <c r="E269" s="84" t="s">
        <v>918</v>
      </c>
      <c r="F269" s="82" t="s">
        <v>954</v>
      </c>
      <c r="G269" s="83" t="s">
        <v>68</v>
      </c>
      <c r="H269" s="83">
        <v>3</v>
      </c>
      <c r="I269" s="82" t="s">
        <v>188</v>
      </c>
      <c r="J269" s="82" t="s">
        <v>161</v>
      </c>
      <c r="K269" s="95" t="s">
        <v>580</v>
      </c>
      <c r="L269" s="86">
        <v>2</v>
      </c>
      <c r="M269" s="87" t="s">
        <v>81</v>
      </c>
      <c r="N269" s="88" t="s">
        <v>82</v>
      </c>
      <c r="O269" s="86" t="s">
        <v>85</v>
      </c>
      <c r="P269" s="82" t="s">
        <v>956</v>
      </c>
      <c r="Q269" s="134" t="s">
        <v>2001</v>
      </c>
      <c r="R269" s="1" t="s">
        <v>34</v>
      </c>
      <c r="S269" s="1" t="s">
        <v>35</v>
      </c>
      <c r="T269" s="1" t="s">
        <v>1316</v>
      </c>
      <c r="U269" s="1" t="s">
        <v>751</v>
      </c>
      <c r="V269" s="1" t="s">
        <v>1317</v>
      </c>
      <c r="W269" s="1" t="s">
        <v>1319</v>
      </c>
    </row>
    <row r="270" spans="1:23" ht="45" customHeight="1" x14ac:dyDescent="0.15">
      <c r="A270" s="21" t="str">
        <f t="shared" si="4"/>
        <v>015005</v>
      </c>
      <c r="B270" s="82" t="s">
        <v>7</v>
      </c>
      <c r="C270" s="83" t="s">
        <v>130</v>
      </c>
      <c r="D270" s="84" t="s">
        <v>924</v>
      </c>
      <c r="E270" s="84" t="s">
        <v>918</v>
      </c>
      <c r="F270" s="82" t="s">
        <v>1041</v>
      </c>
      <c r="G270" s="83" t="s">
        <v>62</v>
      </c>
      <c r="H270" s="83">
        <v>3</v>
      </c>
      <c r="I270" s="82" t="s">
        <v>63</v>
      </c>
      <c r="J270" s="82" t="s">
        <v>1161</v>
      </c>
      <c r="K270" s="95" t="s">
        <v>1320</v>
      </c>
      <c r="L270" s="86">
        <v>5</v>
      </c>
      <c r="M270" s="87" t="s">
        <v>80</v>
      </c>
      <c r="N270" s="88" t="s">
        <v>84</v>
      </c>
      <c r="O270" s="86" t="s">
        <v>195</v>
      </c>
      <c r="P270" s="82" t="s">
        <v>721</v>
      </c>
      <c r="Q270" s="134" t="s">
        <v>2001</v>
      </c>
      <c r="R270" s="1" t="s">
        <v>34</v>
      </c>
      <c r="S270" s="1" t="s">
        <v>35</v>
      </c>
      <c r="T270" s="1" t="s">
        <v>1316</v>
      </c>
      <c r="U270" s="1" t="s">
        <v>751</v>
      </c>
      <c r="V270" s="1" t="s">
        <v>1317</v>
      </c>
      <c r="W270" s="1" t="s">
        <v>1321</v>
      </c>
    </row>
    <row r="271" spans="1:23" ht="45" customHeight="1" x14ac:dyDescent="0.15">
      <c r="A271" s="21" t="str">
        <f t="shared" si="4"/>
        <v>015006</v>
      </c>
      <c r="B271" s="82" t="s">
        <v>7</v>
      </c>
      <c r="C271" s="83" t="s">
        <v>130</v>
      </c>
      <c r="D271" s="84" t="s">
        <v>142</v>
      </c>
      <c r="E271" s="84" t="s">
        <v>918</v>
      </c>
      <c r="F271" s="82" t="s">
        <v>1041</v>
      </c>
      <c r="G271" s="83" t="s">
        <v>62</v>
      </c>
      <c r="H271" s="83">
        <v>3</v>
      </c>
      <c r="I271" s="82" t="s">
        <v>63</v>
      </c>
      <c r="J271" s="82" t="s">
        <v>1161</v>
      </c>
      <c r="K271" s="95" t="s">
        <v>1322</v>
      </c>
      <c r="L271" s="86">
        <v>5</v>
      </c>
      <c r="M271" s="87" t="s">
        <v>81</v>
      </c>
      <c r="N271" s="88" t="s">
        <v>82</v>
      </c>
      <c r="O271" s="86" t="s">
        <v>195</v>
      </c>
      <c r="P271" s="82" t="s">
        <v>721</v>
      </c>
      <c r="Q271" s="134" t="s">
        <v>2001</v>
      </c>
      <c r="R271" s="1" t="s">
        <v>34</v>
      </c>
      <c r="S271" s="1" t="s">
        <v>35</v>
      </c>
      <c r="T271" s="1" t="s">
        <v>1316</v>
      </c>
      <c r="U271" s="1" t="s">
        <v>751</v>
      </c>
      <c r="V271" s="1" t="s">
        <v>1317</v>
      </c>
      <c r="W271" s="1" t="s">
        <v>1321</v>
      </c>
    </row>
    <row r="272" spans="1:23" ht="45" customHeight="1" x14ac:dyDescent="0.15">
      <c r="A272" s="21" t="str">
        <f t="shared" si="4"/>
        <v>015007</v>
      </c>
      <c r="B272" s="82" t="s">
        <v>7</v>
      </c>
      <c r="C272" s="83" t="s">
        <v>130</v>
      </c>
      <c r="D272" s="84" t="s">
        <v>926</v>
      </c>
      <c r="E272" s="84" t="s">
        <v>918</v>
      </c>
      <c r="F272" s="82" t="s">
        <v>1041</v>
      </c>
      <c r="G272" s="83" t="s">
        <v>64</v>
      </c>
      <c r="H272" s="83">
        <v>3</v>
      </c>
      <c r="I272" s="82" t="s">
        <v>63</v>
      </c>
      <c r="J272" s="82" t="s">
        <v>1167</v>
      </c>
      <c r="K272" s="95" t="s">
        <v>1323</v>
      </c>
      <c r="L272" s="86">
        <v>5</v>
      </c>
      <c r="M272" s="87" t="s">
        <v>80</v>
      </c>
      <c r="N272" s="88" t="s">
        <v>84</v>
      </c>
      <c r="O272" s="86" t="s">
        <v>195</v>
      </c>
      <c r="P272" s="82" t="s">
        <v>721</v>
      </c>
      <c r="Q272" s="134" t="s">
        <v>2001</v>
      </c>
      <c r="R272" s="1" t="s">
        <v>34</v>
      </c>
      <c r="S272" s="1" t="s">
        <v>35</v>
      </c>
      <c r="T272" s="1" t="s">
        <v>1316</v>
      </c>
      <c r="U272" s="1" t="s">
        <v>751</v>
      </c>
      <c r="V272" s="1" t="s">
        <v>1317</v>
      </c>
      <c r="W272" s="1" t="s">
        <v>1324</v>
      </c>
    </row>
    <row r="273" spans="1:23" ht="45" customHeight="1" x14ac:dyDescent="0.15">
      <c r="A273" s="21" t="str">
        <f t="shared" si="4"/>
        <v>015008</v>
      </c>
      <c r="B273" s="82" t="s">
        <v>7</v>
      </c>
      <c r="C273" s="83" t="s">
        <v>130</v>
      </c>
      <c r="D273" s="84" t="s">
        <v>928</v>
      </c>
      <c r="E273" s="84" t="s">
        <v>918</v>
      </c>
      <c r="F273" s="82" t="s">
        <v>1041</v>
      </c>
      <c r="G273" s="83" t="s">
        <v>64</v>
      </c>
      <c r="H273" s="83">
        <v>3</v>
      </c>
      <c r="I273" s="82" t="s">
        <v>63</v>
      </c>
      <c r="J273" s="82" t="s">
        <v>1167</v>
      </c>
      <c r="K273" s="95" t="s">
        <v>1325</v>
      </c>
      <c r="L273" s="86">
        <v>5</v>
      </c>
      <c r="M273" s="87" t="s">
        <v>81</v>
      </c>
      <c r="N273" s="88" t="s">
        <v>82</v>
      </c>
      <c r="O273" s="86" t="s">
        <v>195</v>
      </c>
      <c r="P273" s="82" t="s">
        <v>721</v>
      </c>
      <c r="Q273" s="134" t="s">
        <v>2001</v>
      </c>
      <c r="R273" s="1" t="s">
        <v>34</v>
      </c>
      <c r="S273" s="1" t="s">
        <v>35</v>
      </c>
      <c r="T273" s="1" t="s">
        <v>1316</v>
      </c>
      <c r="U273" s="1" t="s">
        <v>751</v>
      </c>
      <c r="V273" s="1" t="s">
        <v>1317</v>
      </c>
      <c r="W273" s="1" t="s">
        <v>1324</v>
      </c>
    </row>
    <row r="274" spans="1:23" ht="45" customHeight="1" x14ac:dyDescent="0.15">
      <c r="A274" s="21" t="str">
        <f t="shared" si="4"/>
        <v>015009</v>
      </c>
      <c r="B274" s="82" t="s">
        <v>7</v>
      </c>
      <c r="C274" s="83" t="s">
        <v>130</v>
      </c>
      <c r="D274" s="84" t="s">
        <v>143</v>
      </c>
      <c r="E274" s="84" t="s">
        <v>918</v>
      </c>
      <c r="F274" s="82" t="s">
        <v>1041</v>
      </c>
      <c r="G274" s="83" t="s">
        <v>65</v>
      </c>
      <c r="H274" s="83">
        <v>3</v>
      </c>
      <c r="I274" s="82" t="s">
        <v>63</v>
      </c>
      <c r="J274" s="82" t="s">
        <v>1172</v>
      </c>
      <c r="K274" s="95" t="s">
        <v>1326</v>
      </c>
      <c r="L274" s="86">
        <v>5</v>
      </c>
      <c r="M274" s="87" t="s">
        <v>80</v>
      </c>
      <c r="N274" s="88" t="s">
        <v>84</v>
      </c>
      <c r="O274" s="86" t="s">
        <v>195</v>
      </c>
      <c r="P274" s="82" t="s">
        <v>721</v>
      </c>
      <c r="Q274" s="134" t="s">
        <v>2001</v>
      </c>
      <c r="R274" s="1" t="s">
        <v>34</v>
      </c>
      <c r="S274" s="1" t="s">
        <v>35</v>
      </c>
      <c r="T274" s="1" t="s">
        <v>1316</v>
      </c>
      <c r="U274" s="1" t="s">
        <v>751</v>
      </c>
      <c r="V274" s="1" t="s">
        <v>1317</v>
      </c>
      <c r="W274" s="1" t="s">
        <v>1327</v>
      </c>
    </row>
    <row r="275" spans="1:23" ht="45" customHeight="1" x14ac:dyDescent="0.15">
      <c r="A275" s="21" t="str">
        <f t="shared" si="4"/>
        <v>015010</v>
      </c>
      <c r="B275" s="82" t="s">
        <v>7</v>
      </c>
      <c r="C275" s="83" t="s">
        <v>130</v>
      </c>
      <c r="D275" s="84" t="s">
        <v>930</v>
      </c>
      <c r="E275" s="84" t="s">
        <v>918</v>
      </c>
      <c r="F275" s="82" t="s">
        <v>1041</v>
      </c>
      <c r="G275" s="83" t="s">
        <v>65</v>
      </c>
      <c r="H275" s="83">
        <v>3</v>
      </c>
      <c r="I275" s="82" t="s">
        <v>63</v>
      </c>
      <c r="J275" s="82" t="s">
        <v>1172</v>
      </c>
      <c r="K275" s="95" t="s">
        <v>1328</v>
      </c>
      <c r="L275" s="86">
        <v>5</v>
      </c>
      <c r="M275" s="87" t="s">
        <v>81</v>
      </c>
      <c r="N275" s="88" t="s">
        <v>82</v>
      </c>
      <c r="O275" s="86" t="s">
        <v>195</v>
      </c>
      <c r="P275" s="82" t="s">
        <v>721</v>
      </c>
      <c r="Q275" s="134" t="s">
        <v>2001</v>
      </c>
      <c r="R275" s="1" t="s">
        <v>34</v>
      </c>
      <c r="S275" s="1" t="s">
        <v>35</v>
      </c>
      <c r="T275" s="1" t="s">
        <v>1316</v>
      </c>
      <c r="U275" s="1" t="s">
        <v>751</v>
      </c>
      <c r="V275" s="1" t="s">
        <v>1317</v>
      </c>
      <c r="W275" s="1" t="s">
        <v>1327</v>
      </c>
    </row>
    <row r="276" spans="1:23" ht="45" customHeight="1" x14ac:dyDescent="0.15">
      <c r="A276" s="21" t="str">
        <f t="shared" si="4"/>
        <v>015011</v>
      </c>
      <c r="B276" s="82" t="s">
        <v>7</v>
      </c>
      <c r="C276" s="83" t="s">
        <v>130</v>
      </c>
      <c r="D276" s="84" t="s">
        <v>129</v>
      </c>
      <c r="E276" s="84" t="s">
        <v>918</v>
      </c>
      <c r="F276" s="82" t="s">
        <v>1041</v>
      </c>
      <c r="G276" s="83" t="s">
        <v>677</v>
      </c>
      <c r="H276" s="83">
        <v>3</v>
      </c>
      <c r="I276" s="82" t="s">
        <v>69</v>
      </c>
      <c r="J276" s="82" t="s">
        <v>1161</v>
      </c>
      <c r="K276" s="95" t="s">
        <v>1329</v>
      </c>
      <c r="L276" s="86">
        <v>1</v>
      </c>
      <c r="M276" s="87" t="s">
        <v>80</v>
      </c>
      <c r="N276" s="88" t="s">
        <v>84</v>
      </c>
      <c r="O276" s="86" t="s">
        <v>195</v>
      </c>
      <c r="P276" s="82" t="s">
        <v>721</v>
      </c>
      <c r="Q276" s="134" t="s">
        <v>2001</v>
      </c>
      <c r="R276" s="1" t="s">
        <v>34</v>
      </c>
      <c r="S276" s="1" t="s">
        <v>35</v>
      </c>
      <c r="T276" s="1" t="s">
        <v>1316</v>
      </c>
      <c r="U276" s="1" t="s">
        <v>751</v>
      </c>
      <c r="V276" s="1" t="s">
        <v>1317</v>
      </c>
      <c r="W276" s="1" t="s">
        <v>1330</v>
      </c>
    </row>
    <row r="277" spans="1:23" ht="45" customHeight="1" x14ac:dyDescent="0.15">
      <c r="A277" s="21" t="str">
        <f t="shared" si="4"/>
        <v>015012</v>
      </c>
      <c r="B277" s="82" t="s">
        <v>7</v>
      </c>
      <c r="C277" s="83" t="s">
        <v>130</v>
      </c>
      <c r="D277" s="84" t="s">
        <v>932</v>
      </c>
      <c r="E277" s="84" t="s">
        <v>918</v>
      </c>
      <c r="F277" s="82" t="s">
        <v>1041</v>
      </c>
      <c r="G277" s="83" t="s">
        <v>677</v>
      </c>
      <c r="H277" s="83">
        <v>3</v>
      </c>
      <c r="I277" s="82" t="s">
        <v>69</v>
      </c>
      <c r="J277" s="82" t="s">
        <v>1161</v>
      </c>
      <c r="K277" s="95" t="s">
        <v>1331</v>
      </c>
      <c r="L277" s="86">
        <v>1</v>
      </c>
      <c r="M277" s="87" t="s">
        <v>81</v>
      </c>
      <c r="N277" s="88" t="s">
        <v>82</v>
      </c>
      <c r="O277" s="86" t="s">
        <v>195</v>
      </c>
      <c r="P277" s="82" t="s">
        <v>721</v>
      </c>
      <c r="Q277" s="134" t="s">
        <v>2001</v>
      </c>
      <c r="R277" s="1" t="s">
        <v>34</v>
      </c>
      <c r="S277" s="1" t="s">
        <v>35</v>
      </c>
      <c r="T277" s="1" t="s">
        <v>1316</v>
      </c>
      <c r="U277" s="1" t="s">
        <v>751</v>
      </c>
      <c r="V277" s="1" t="s">
        <v>1317</v>
      </c>
      <c r="W277" s="1" t="s">
        <v>1330</v>
      </c>
    </row>
    <row r="278" spans="1:23" ht="45" customHeight="1" x14ac:dyDescent="0.15">
      <c r="A278" s="21" t="str">
        <f t="shared" si="4"/>
        <v>015013</v>
      </c>
      <c r="B278" s="82" t="s">
        <v>7</v>
      </c>
      <c r="C278" s="83" t="s">
        <v>130</v>
      </c>
      <c r="D278" s="84" t="s">
        <v>933</v>
      </c>
      <c r="E278" s="84" t="s">
        <v>918</v>
      </c>
      <c r="F278" s="82" t="s">
        <v>890</v>
      </c>
      <c r="G278" s="83" t="s">
        <v>677</v>
      </c>
      <c r="H278" s="83">
        <v>2</v>
      </c>
      <c r="I278" s="82" t="s">
        <v>69</v>
      </c>
      <c r="J278" s="82" t="s">
        <v>700</v>
      </c>
      <c r="K278" s="95" t="s">
        <v>1332</v>
      </c>
      <c r="L278" s="86">
        <v>1</v>
      </c>
      <c r="M278" s="87" t="s">
        <v>89</v>
      </c>
      <c r="N278" s="88" t="s">
        <v>90</v>
      </c>
      <c r="O278" s="86" t="s">
        <v>85</v>
      </c>
      <c r="P278" s="82" t="s">
        <v>1064</v>
      </c>
      <c r="Q278" s="134" t="s">
        <v>2001</v>
      </c>
      <c r="R278" s="1" t="s">
        <v>34</v>
      </c>
      <c r="S278" s="1" t="s">
        <v>35</v>
      </c>
      <c r="T278" s="1" t="s">
        <v>1316</v>
      </c>
      <c r="U278" s="1" t="s">
        <v>751</v>
      </c>
      <c r="V278" s="1" t="s">
        <v>1317</v>
      </c>
      <c r="W278" s="1" t="s">
        <v>1333</v>
      </c>
    </row>
    <row r="279" spans="1:23" ht="45" customHeight="1" x14ac:dyDescent="0.15">
      <c r="A279" s="21" t="str">
        <f t="shared" si="4"/>
        <v>015014</v>
      </c>
      <c r="B279" s="82" t="s">
        <v>7</v>
      </c>
      <c r="C279" s="83" t="s">
        <v>130</v>
      </c>
      <c r="D279" s="84" t="s">
        <v>935</v>
      </c>
      <c r="E279" s="84" t="s">
        <v>918</v>
      </c>
      <c r="F279" s="82" t="s">
        <v>890</v>
      </c>
      <c r="G279" s="83" t="s">
        <v>677</v>
      </c>
      <c r="H279" s="83">
        <v>2</v>
      </c>
      <c r="I279" s="82" t="s">
        <v>69</v>
      </c>
      <c r="J279" s="82" t="s">
        <v>700</v>
      </c>
      <c r="K279" s="95" t="s">
        <v>1334</v>
      </c>
      <c r="L279" s="86">
        <v>1</v>
      </c>
      <c r="M279" s="87" t="s">
        <v>80</v>
      </c>
      <c r="N279" s="88" t="s">
        <v>84</v>
      </c>
      <c r="O279" s="86" t="s">
        <v>85</v>
      </c>
      <c r="P279" s="82" t="s">
        <v>1064</v>
      </c>
      <c r="Q279" s="134" t="s">
        <v>2001</v>
      </c>
      <c r="R279" s="1" t="s">
        <v>34</v>
      </c>
      <c r="S279" s="1" t="s">
        <v>35</v>
      </c>
      <c r="T279" s="1" t="s">
        <v>1316</v>
      </c>
      <c r="U279" s="1" t="s">
        <v>751</v>
      </c>
      <c r="V279" s="1" t="s">
        <v>1317</v>
      </c>
      <c r="W279" s="1" t="s">
        <v>1333</v>
      </c>
    </row>
    <row r="280" spans="1:23" ht="45" customHeight="1" x14ac:dyDescent="0.15">
      <c r="A280" s="21" t="str">
        <f t="shared" si="4"/>
        <v>015015</v>
      </c>
      <c r="B280" s="82" t="s">
        <v>7</v>
      </c>
      <c r="C280" s="83" t="s">
        <v>130</v>
      </c>
      <c r="D280" s="84" t="s">
        <v>130</v>
      </c>
      <c r="E280" s="84" t="s">
        <v>918</v>
      </c>
      <c r="F280" s="82" t="s">
        <v>890</v>
      </c>
      <c r="G280" s="83" t="s">
        <v>677</v>
      </c>
      <c r="H280" s="83">
        <v>2</v>
      </c>
      <c r="I280" s="82" t="s">
        <v>69</v>
      </c>
      <c r="J280" s="82" t="s">
        <v>700</v>
      </c>
      <c r="K280" s="95" t="s">
        <v>1335</v>
      </c>
      <c r="L280" s="86">
        <v>1</v>
      </c>
      <c r="M280" s="87" t="s">
        <v>81</v>
      </c>
      <c r="N280" s="88" t="s">
        <v>82</v>
      </c>
      <c r="O280" s="86" t="s">
        <v>85</v>
      </c>
      <c r="P280" s="82" t="s">
        <v>1064</v>
      </c>
      <c r="Q280" s="134" t="s">
        <v>2001</v>
      </c>
      <c r="R280" s="1" t="s">
        <v>34</v>
      </c>
      <c r="S280" s="1" t="s">
        <v>35</v>
      </c>
      <c r="T280" s="1" t="s">
        <v>1316</v>
      </c>
      <c r="U280" s="1" t="s">
        <v>751</v>
      </c>
      <c r="V280" s="1" t="s">
        <v>1317</v>
      </c>
      <c r="W280" s="1" t="s">
        <v>1333</v>
      </c>
    </row>
    <row r="281" spans="1:23" ht="45" customHeight="1" x14ac:dyDescent="0.15">
      <c r="A281" s="21" t="str">
        <f t="shared" si="4"/>
        <v>015016</v>
      </c>
      <c r="B281" s="82" t="s">
        <v>7</v>
      </c>
      <c r="C281" s="83" t="s">
        <v>130</v>
      </c>
      <c r="D281" s="84" t="s">
        <v>937</v>
      </c>
      <c r="E281" s="84" t="s">
        <v>918</v>
      </c>
      <c r="F281" s="82" t="s">
        <v>1041</v>
      </c>
      <c r="G281" s="83" t="s">
        <v>62</v>
      </c>
      <c r="H281" s="83">
        <v>3</v>
      </c>
      <c r="I281" s="82" t="s">
        <v>188</v>
      </c>
      <c r="J281" s="82" t="s">
        <v>1203</v>
      </c>
      <c r="K281" s="95" t="s">
        <v>1336</v>
      </c>
      <c r="L281" s="86">
        <v>2</v>
      </c>
      <c r="M281" s="87" t="s">
        <v>80</v>
      </c>
      <c r="N281" s="88" t="s">
        <v>84</v>
      </c>
      <c r="O281" s="86" t="s">
        <v>85</v>
      </c>
      <c r="P281" s="82" t="s">
        <v>1163</v>
      </c>
      <c r="Q281" s="134" t="s">
        <v>2001</v>
      </c>
      <c r="R281" s="1" t="s">
        <v>34</v>
      </c>
      <c r="S281" s="1" t="s">
        <v>35</v>
      </c>
      <c r="T281" s="1" t="s">
        <v>1316</v>
      </c>
      <c r="U281" s="1" t="s">
        <v>751</v>
      </c>
      <c r="V281" s="1" t="s">
        <v>1317</v>
      </c>
      <c r="W281" s="1" t="s">
        <v>1337</v>
      </c>
    </row>
    <row r="282" spans="1:23" ht="45" customHeight="1" x14ac:dyDescent="0.15">
      <c r="A282" s="21" t="str">
        <f t="shared" si="4"/>
        <v>015017</v>
      </c>
      <c r="B282" s="82" t="s">
        <v>7</v>
      </c>
      <c r="C282" s="83" t="s">
        <v>130</v>
      </c>
      <c r="D282" s="84" t="s">
        <v>136</v>
      </c>
      <c r="E282" s="84" t="s">
        <v>918</v>
      </c>
      <c r="F282" s="82" t="s">
        <v>1041</v>
      </c>
      <c r="G282" s="83" t="s">
        <v>62</v>
      </c>
      <c r="H282" s="83">
        <v>3</v>
      </c>
      <c r="I282" s="82" t="s">
        <v>188</v>
      </c>
      <c r="J282" s="87" t="s">
        <v>1203</v>
      </c>
      <c r="K282" s="95" t="s">
        <v>1338</v>
      </c>
      <c r="L282" s="86">
        <v>2</v>
      </c>
      <c r="M282" s="87" t="s">
        <v>81</v>
      </c>
      <c r="N282" s="88" t="s">
        <v>82</v>
      </c>
      <c r="O282" s="86" t="s">
        <v>85</v>
      </c>
      <c r="P282" s="82" t="s">
        <v>1163</v>
      </c>
      <c r="Q282" s="134" t="s">
        <v>2001</v>
      </c>
      <c r="R282" s="1" t="s">
        <v>34</v>
      </c>
      <c r="S282" s="1" t="s">
        <v>35</v>
      </c>
      <c r="T282" s="1" t="s">
        <v>1316</v>
      </c>
      <c r="U282" s="1" t="s">
        <v>751</v>
      </c>
      <c r="V282" s="1" t="s">
        <v>1317</v>
      </c>
      <c r="W282" s="1" t="s">
        <v>1337</v>
      </c>
    </row>
    <row r="283" spans="1:23" ht="45" customHeight="1" x14ac:dyDescent="0.15">
      <c r="A283" s="21" t="str">
        <f t="shared" si="4"/>
        <v>015018</v>
      </c>
      <c r="B283" s="82" t="s">
        <v>7</v>
      </c>
      <c r="C283" s="83" t="s">
        <v>130</v>
      </c>
      <c r="D283" s="84" t="s">
        <v>939</v>
      </c>
      <c r="E283" s="84" t="s">
        <v>918</v>
      </c>
      <c r="F283" s="82" t="s">
        <v>1041</v>
      </c>
      <c r="G283" s="83" t="s">
        <v>64</v>
      </c>
      <c r="H283" s="83">
        <v>3</v>
      </c>
      <c r="I283" s="82" t="s">
        <v>188</v>
      </c>
      <c r="J283" s="82" t="s">
        <v>1303</v>
      </c>
      <c r="K283" s="95" t="s">
        <v>1339</v>
      </c>
      <c r="L283" s="86">
        <v>2</v>
      </c>
      <c r="M283" s="87" t="s">
        <v>80</v>
      </c>
      <c r="N283" s="88" t="s">
        <v>84</v>
      </c>
      <c r="O283" s="86" t="s">
        <v>85</v>
      </c>
      <c r="P283" s="82" t="s">
        <v>1163</v>
      </c>
      <c r="Q283" s="134" t="s">
        <v>2001</v>
      </c>
      <c r="R283" s="1" t="s">
        <v>34</v>
      </c>
      <c r="S283" s="1" t="s">
        <v>35</v>
      </c>
      <c r="T283" s="1" t="s">
        <v>1316</v>
      </c>
      <c r="U283" s="1" t="s">
        <v>751</v>
      </c>
      <c r="V283" s="1" t="s">
        <v>1317</v>
      </c>
      <c r="W283" s="1" t="s">
        <v>1340</v>
      </c>
    </row>
    <row r="284" spans="1:23" ht="45" customHeight="1" x14ac:dyDescent="0.15">
      <c r="A284" s="21" t="str">
        <f t="shared" si="4"/>
        <v>015019</v>
      </c>
      <c r="B284" s="82" t="s">
        <v>7</v>
      </c>
      <c r="C284" s="83" t="s">
        <v>130</v>
      </c>
      <c r="D284" s="84" t="s">
        <v>940</v>
      </c>
      <c r="E284" s="84" t="s">
        <v>918</v>
      </c>
      <c r="F284" s="82" t="s">
        <v>1041</v>
      </c>
      <c r="G284" s="83" t="s">
        <v>64</v>
      </c>
      <c r="H284" s="83">
        <v>3</v>
      </c>
      <c r="I284" s="82" t="s">
        <v>188</v>
      </c>
      <c r="J284" s="82" t="s">
        <v>1303</v>
      </c>
      <c r="K284" s="95" t="s">
        <v>1341</v>
      </c>
      <c r="L284" s="86">
        <v>2</v>
      </c>
      <c r="M284" s="87" t="s">
        <v>81</v>
      </c>
      <c r="N284" s="88" t="s">
        <v>82</v>
      </c>
      <c r="O284" s="86" t="s">
        <v>85</v>
      </c>
      <c r="P284" s="82" t="s">
        <v>1163</v>
      </c>
      <c r="Q284" s="134" t="s">
        <v>2001</v>
      </c>
      <c r="R284" s="1" t="s">
        <v>34</v>
      </c>
      <c r="S284" s="1" t="s">
        <v>35</v>
      </c>
      <c r="T284" s="1" t="s">
        <v>1316</v>
      </c>
      <c r="U284" s="1" t="s">
        <v>751</v>
      </c>
      <c r="V284" s="1" t="s">
        <v>1317</v>
      </c>
      <c r="W284" s="1" t="s">
        <v>1340</v>
      </c>
    </row>
    <row r="285" spans="1:23" ht="45" customHeight="1" x14ac:dyDescent="0.15">
      <c r="A285" s="21" t="str">
        <f t="shared" si="4"/>
        <v>015020</v>
      </c>
      <c r="B285" s="82" t="s">
        <v>7</v>
      </c>
      <c r="C285" s="83" t="s">
        <v>130</v>
      </c>
      <c r="D285" s="84" t="s">
        <v>942</v>
      </c>
      <c r="E285" s="84" t="s">
        <v>918</v>
      </c>
      <c r="F285" s="82" t="s">
        <v>1041</v>
      </c>
      <c r="G285" s="83" t="s">
        <v>65</v>
      </c>
      <c r="H285" s="83">
        <v>3</v>
      </c>
      <c r="I285" s="82" t="s">
        <v>188</v>
      </c>
      <c r="J285" s="82" t="s">
        <v>1306</v>
      </c>
      <c r="K285" s="95" t="s">
        <v>1342</v>
      </c>
      <c r="L285" s="86">
        <v>2</v>
      </c>
      <c r="M285" s="87" t="s">
        <v>80</v>
      </c>
      <c r="N285" s="88" t="s">
        <v>84</v>
      </c>
      <c r="O285" s="86" t="s">
        <v>85</v>
      </c>
      <c r="P285" s="82" t="s">
        <v>1163</v>
      </c>
      <c r="Q285" s="134" t="s">
        <v>2001</v>
      </c>
      <c r="R285" s="1" t="s">
        <v>34</v>
      </c>
      <c r="S285" s="1" t="s">
        <v>35</v>
      </c>
      <c r="T285" s="1" t="s">
        <v>1316</v>
      </c>
      <c r="U285" s="1" t="s">
        <v>751</v>
      </c>
      <c r="V285" s="1" t="s">
        <v>1317</v>
      </c>
      <c r="W285" s="1" t="s">
        <v>1343</v>
      </c>
    </row>
    <row r="286" spans="1:23" ht="45" customHeight="1" x14ac:dyDescent="0.15">
      <c r="A286" s="21" t="str">
        <f t="shared" si="4"/>
        <v>015021</v>
      </c>
      <c r="B286" s="82" t="s">
        <v>7</v>
      </c>
      <c r="C286" s="83" t="s">
        <v>130</v>
      </c>
      <c r="D286" s="84" t="s">
        <v>943</v>
      </c>
      <c r="E286" s="84" t="s">
        <v>918</v>
      </c>
      <c r="F286" s="82" t="s">
        <v>1041</v>
      </c>
      <c r="G286" s="83" t="s">
        <v>65</v>
      </c>
      <c r="H286" s="83">
        <v>3</v>
      </c>
      <c r="I286" s="82" t="s">
        <v>188</v>
      </c>
      <c r="J286" s="82" t="s">
        <v>1306</v>
      </c>
      <c r="K286" s="95" t="s">
        <v>1344</v>
      </c>
      <c r="L286" s="86">
        <v>2</v>
      </c>
      <c r="M286" s="87" t="s">
        <v>81</v>
      </c>
      <c r="N286" s="88" t="s">
        <v>82</v>
      </c>
      <c r="O286" s="86" t="s">
        <v>85</v>
      </c>
      <c r="P286" s="82" t="s">
        <v>1163</v>
      </c>
      <c r="Q286" s="134" t="s">
        <v>2001</v>
      </c>
      <c r="R286" s="1" t="s">
        <v>34</v>
      </c>
      <c r="S286" s="1" t="s">
        <v>35</v>
      </c>
      <c r="T286" s="1" t="s">
        <v>1316</v>
      </c>
      <c r="U286" s="1" t="s">
        <v>751</v>
      </c>
      <c r="V286" s="1" t="s">
        <v>1317</v>
      </c>
      <c r="W286" s="1" t="s">
        <v>1343</v>
      </c>
    </row>
    <row r="287" spans="1:23" ht="45" customHeight="1" x14ac:dyDescent="0.15">
      <c r="A287" s="21" t="str">
        <f t="shared" si="4"/>
        <v>017001</v>
      </c>
      <c r="B287" s="82" t="s">
        <v>86</v>
      </c>
      <c r="C287" s="83" t="s">
        <v>136</v>
      </c>
      <c r="D287" s="84" t="s">
        <v>917</v>
      </c>
      <c r="E287" s="84" t="s">
        <v>918</v>
      </c>
      <c r="F287" s="82" t="s">
        <v>189</v>
      </c>
      <c r="G287" s="83" t="s">
        <v>62</v>
      </c>
      <c r="H287" s="83">
        <v>3</v>
      </c>
      <c r="I287" s="82" t="s">
        <v>63</v>
      </c>
      <c r="J287" s="82" t="s">
        <v>105</v>
      </c>
      <c r="K287" s="95" t="s">
        <v>223</v>
      </c>
      <c r="L287" s="86">
        <v>1</v>
      </c>
      <c r="M287" s="87" t="s">
        <v>80</v>
      </c>
      <c r="N287" s="88" t="s">
        <v>82</v>
      </c>
      <c r="O287" s="86" t="s">
        <v>1345</v>
      </c>
      <c r="P287" s="82" t="s">
        <v>919</v>
      </c>
      <c r="Q287" s="134" t="s">
        <v>2001</v>
      </c>
      <c r="R287" s="1" t="s">
        <v>36</v>
      </c>
      <c r="S287" s="1" t="s">
        <v>1346</v>
      </c>
      <c r="T287" s="1" t="s">
        <v>1347</v>
      </c>
      <c r="U287" s="1" t="s">
        <v>1348</v>
      </c>
      <c r="V287" s="1" t="s">
        <v>752</v>
      </c>
      <c r="W287" s="1" t="s">
        <v>1349</v>
      </c>
    </row>
    <row r="288" spans="1:23" ht="45" customHeight="1" x14ac:dyDescent="0.15">
      <c r="A288" s="21" t="str">
        <f t="shared" si="4"/>
        <v>017002</v>
      </c>
      <c r="B288" s="82" t="s">
        <v>86</v>
      </c>
      <c r="C288" s="83" t="s">
        <v>136</v>
      </c>
      <c r="D288" s="84" t="s">
        <v>133</v>
      </c>
      <c r="E288" s="84" t="s">
        <v>918</v>
      </c>
      <c r="F288" s="82" t="s">
        <v>189</v>
      </c>
      <c r="G288" s="83" t="s">
        <v>62</v>
      </c>
      <c r="H288" s="83">
        <v>3</v>
      </c>
      <c r="I288" s="82" t="s">
        <v>63</v>
      </c>
      <c r="J288" s="82" t="s">
        <v>105</v>
      </c>
      <c r="K288" s="95" t="s">
        <v>224</v>
      </c>
      <c r="L288" s="86">
        <v>1</v>
      </c>
      <c r="M288" s="87" t="s">
        <v>81</v>
      </c>
      <c r="N288" s="88" t="s">
        <v>83</v>
      </c>
      <c r="O288" s="86" t="s">
        <v>1345</v>
      </c>
      <c r="P288" s="82" t="s">
        <v>919</v>
      </c>
      <c r="Q288" s="134" t="s">
        <v>2001</v>
      </c>
      <c r="R288" s="1" t="s">
        <v>36</v>
      </c>
      <c r="S288" s="1" t="s">
        <v>1346</v>
      </c>
      <c r="T288" s="1" t="s">
        <v>1347</v>
      </c>
      <c r="U288" s="1" t="s">
        <v>1348</v>
      </c>
      <c r="V288" s="1" t="s">
        <v>752</v>
      </c>
      <c r="W288" s="1" t="s">
        <v>1349</v>
      </c>
    </row>
    <row r="289" spans="1:23" ht="45" customHeight="1" x14ac:dyDescent="0.15">
      <c r="A289" s="21" t="str">
        <f t="shared" si="4"/>
        <v>017003</v>
      </c>
      <c r="B289" s="82" t="s">
        <v>86</v>
      </c>
      <c r="C289" s="83" t="s">
        <v>136</v>
      </c>
      <c r="D289" s="84" t="s">
        <v>922</v>
      </c>
      <c r="E289" s="84" t="s">
        <v>918</v>
      </c>
      <c r="F289" s="82" t="s">
        <v>189</v>
      </c>
      <c r="G289" s="83" t="s">
        <v>62</v>
      </c>
      <c r="H289" s="83">
        <v>3</v>
      </c>
      <c r="I289" s="82" t="s">
        <v>63</v>
      </c>
      <c r="J289" s="82" t="s">
        <v>106</v>
      </c>
      <c r="K289" s="95" t="s">
        <v>225</v>
      </c>
      <c r="L289" s="86">
        <v>1</v>
      </c>
      <c r="M289" s="87" t="s">
        <v>80</v>
      </c>
      <c r="N289" s="88" t="s">
        <v>82</v>
      </c>
      <c r="O289" s="86" t="s">
        <v>1345</v>
      </c>
      <c r="P289" s="82" t="s">
        <v>919</v>
      </c>
      <c r="Q289" s="134" t="s">
        <v>2001</v>
      </c>
      <c r="R289" s="1" t="s">
        <v>36</v>
      </c>
      <c r="S289" s="1" t="s">
        <v>1346</v>
      </c>
      <c r="T289" s="1" t="s">
        <v>1347</v>
      </c>
      <c r="U289" s="1" t="s">
        <v>1348</v>
      </c>
      <c r="V289" s="1" t="s">
        <v>752</v>
      </c>
      <c r="W289" s="1" t="s">
        <v>1350</v>
      </c>
    </row>
    <row r="290" spans="1:23" ht="45" customHeight="1" x14ac:dyDescent="0.15">
      <c r="A290" s="21" t="str">
        <f t="shared" si="4"/>
        <v>017004</v>
      </c>
      <c r="B290" s="82" t="s">
        <v>86</v>
      </c>
      <c r="C290" s="83" t="s">
        <v>136</v>
      </c>
      <c r="D290" s="84" t="s">
        <v>140</v>
      </c>
      <c r="E290" s="84" t="s">
        <v>918</v>
      </c>
      <c r="F290" s="82" t="s">
        <v>189</v>
      </c>
      <c r="G290" s="83" t="s">
        <v>62</v>
      </c>
      <c r="H290" s="83">
        <v>3</v>
      </c>
      <c r="I290" s="82" t="s">
        <v>63</v>
      </c>
      <c r="J290" s="82" t="s">
        <v>106</v>
      </c>
      <c r="K290" s="95" t="s">
        <v>226</v>
      </c>
      <c r="L290" s="86">
        <v>1</v>
      </c>
      <c r="M290" s="87" t="s">
        <v>81</v>
      </c>
      <c r="N290" s="88" t="s">
        <v>83</v>
      </c>
      <c r="O290" s="86" t="s">
        <v>1345</v>
      </c>
      <c r="P290" s="82" t="s">
        <v>919</v>
      </c>
      <c r="Q290" s="134" t="s">
        <v>2001</v>
      </c>
      <c r="R290" s="1" t="s">
        <v>36</v>
      </c>
      <c r="S290" s="1" t="s">
        <v>1346</v>
      </c>
      <c r="T290" s="1" t="s">
        <v>1347</v>
      </c>
      <c r="U290" s="1" t="s">
        <v>1348</v>
      </c>
      <c r="V290" s="1" t="s">
        <v>752</v>
      </c>
      <c r="W290" s="1" t="s">
        <v>1350</v>
      </c>
    </row>
    <row r="291" spans="1:23" ht="45" customHeight="1" x14ac:dyDescent="0.15">
      <c r="A291" s="21" t="str">
        <f t="shared" si="4"/>
        <v>017005</v>
      </c>
      <c r="B291" s="82" t="s">
        <v>86</v>
      </c>
      <c r="C291" s="83" t="s">
        <v>136</v>
      </c>
      <c r="D291" s="84" t="s">
        <v>924</v>
      </c>
      <c r="E291" s="84" t="s">
        <v>918</v>
      </c>
      <c r="F291" s="82" t="s">
        <v>189</v>
      </c>
      <c r="G291" s="83" t="s">
        <v>64</v>
      </c>
      <c r="H291" s="83">
        <v>3</v>
      </c>
      <c r="I291" s="82" t="s">
        <v>63</v>
      </c>
      <c r="J291" s="82" t="s">
        <v>156</v>
      </c>
      <c r="K291" s="95" t="s">
        <v>227</v>
      </c>
      <c r="L291" s="86">
        <v>2</v>
      </c>
      <c r="M291" s="87" t="s">
        <v>80</v>
      </c>
      <c r="N291" s="88" t="s">
        <v>82</v>
      </c>
      <c r="O291" s="86" t="s">
        <v>1345</v>
      </c>
      <c r="P291" s="82" t="s">
        <v>919</v>
      </c>
      <c r="Q291" s="134" t="s">
        <v>2001</v>
      </c>
      <c r="R291" s="1" t="s">
        <v>36</v>
      </c>
      <c r="S291" s="1" t="s">
        <v>1346</v>
      </c>
      <c r="T291" s="1" t="s">
        <v>1347</v>
      </c>
      <c r="U291" s="1" t="s">
        <v>1348</v>
      </c>
      <c r="V291" s="1" t="s">
        <v>752</v>
      </c>
      <c r="W291" s="1" t="s">
        <v>1351</v>
      </c>
    </row>
    <row r="292" spans="1:23" ht="45" customHeight="1" x14ac:dyDescent="0.15">
      <c r="A292" s="21" t="str">
        <f t="shared" si="4"/>
        <v>017006</v>
      </c>
      <c r="B292" s="82" t="s">
        <v>86</v>
      </c>
      <c r="C292" s="83" t="s">
        <v>136</v>
      </c>
      <c r="D292" s="84" t="s">
        <v>142</v>
      </c>
      <c r="E292" s="84" t="s">
        <v>918</v>
      </c>
      <c r="F292" s="82" t="s">
        <v>189</v>
      </c>
      <c r="G292" s="83" t="s">
        <v>64</v>
      </c>
      <c r="H292" s="83">
        <v>3</v>
      </c>
      <c r="I292" s="82" t="s">
        <v>63</v>
      </c>
      <c r="J292" s="82" t="s">
        <v>156</v>
      </c>
      <c r="K292" s="95" t="s">
        <v>228</v>
      </c>
      <c r="L292" s="86">
        <v>2</v>
      </c>
      <c r="M292" s="87" t="s">
        <v>81</v>
      </c>
      <c r="N292" s="88" t="s">
        <v>83</v>
      </c>
      <c r="O292" s="86" t="s">
        <v>1345</v>
      </c>
      <c r="P292" s="82" t="s">
        <v>919</v>
      </c>
      <c r="Q292" s="134" t="s">
        <v>2001</v>
      </c>
      <c r="R292" s="1" t="s">
        <v>36</v>
      </c>
      <c r="S292" s="1" t="s">
        <v>1346</v>
      </c>
      <c r="T292" s="1" t="s">
        <v>1347</v>
      </c>
      <c r="U292" s="1" t="s">
        <v>1348</v>
      </c>
      <c r="V292" s="1" t="s">
        <v>752</v>
      </c>
      <c r="W292" s="1" t="s">
        <v>1351</v>
      </c>
    </row>
    <row r="293" spans="1:23" ht="45" customHeight="1" x14ac:dyDescent="0.15">
      <c r="A293" s="21" t="str">
        <f t="shared" si="4"/>
        <v>017007</v>
      </c>
      <c r="B293" s="82" t="s">
        <v>86</v>
      </c>
      <c r="C293" s="83" t="s">
        <v>136</v>
      </c>
      <c r="D293" s="84" t="s">
        <v>926</v>
      </c>
      <c r="E293" s="84" t="s">
        <v>918</v>
      </c>
      <c r="F293" s="82" t="s">
        <v>189</v>
      </c>
      <c r="G293" s="83" t="s">
        <v>64</v>
      </c>
      <c r="H293" s="83">
        <v>3</v>
      </c>
      <c r="I293" s="82" t="s">
        <v>63</v>
      </c>
      <c r="J293" s="82" t="s">
        <v>157</v>
      </c>
      <c r="K293" s="95" t="s">
        <v>229</v>
      </c>
      <c r="L293" s="86">
        <v>1</v>
      </c>
      <c r="M293" s="87" t="s">
        <v>80</v>
      </c>
      <c r="N293" s="88" t="s">
        <v>82</v>
      </c>
      <c r="O293" s="86" t="s">
        <v>1345</v>
      </c>
      <c r="P293" s="82" t="s">
        <v>919</v>
      </c>
      <c r="Q293" s="134" t="s">
        <v>2001</v>
      </c>
      <c r="R293" s="1" t="s">
        <v>36</v>
      </c>
      <c r="S293" s="1" t="s">
        <v>1346</v>
      </c>
      <c r="T293" s="1" t="s">
        <v>1347</v>
      </c>
      <c r="U293" s="1" t="s">
        <v>1348</v>
      </c>
      <c r="V293" s="1" t="s">
        <v>752</v>
      </c>
      <c r="W293" s="1" t="s">
        <v>1352</v>
      </c>
    </row>
    <row r="294" spans="1:23" ht="45" customHeight="1" x14ac:dyDescent="0.15">
      <c r="A294" s="21" t="str">
        <f t="shared" si="4"/>
        <v>017008</v>
      </c>
      <c r="B294" s="82" t="s">
        <v>86</v>
      </c>
      <c r="C294" s="83" t="s">
        <v>136</v>
      </c>
      <c r="D294" s="84" t="s">
        <v>928</v>
      </c>
      <c r="E294" s="84" t="s">
        <v>918</v>
      </c>
      <c r="F294" s="82" t="s">
        <v>189</v>
      </c>
      <c r="G294" s="83" t="s">
        <v>64</v>
      </c>
      <c r="H294" s="83">
        <v>3</v>
      </c>
      <c r="I294" s="82" t="s">
        <v>63</v>
      </c>
      <c r="J294" s="82" t="s">
        <v>157</v>
      </c>
      <c r="K294" s="95" t="s">
        <v>230</v>
      </c>
      <c r="L294" s="86">
        <v>1</v>
      </c>
      <c r="M294" s="87" t="s">
        <v>81</v>
      </c>
      <c r="N294" s="88" t="s">
        <v>83</v>
      </c>
      <c r="O294" s="86" t="s">
        <v>1345</v>
      </c>
      <c r="P294" s="82" t="s">
        <v>919</v>
      </c>
      <c r="Q294" s="134" t="s">
        <v>2001</v>
      </c>
      <c r="R294" s="1" t="s">
        <v>36</v>
      </c>
      <c r="S294" s="1" t="s">
        <v>1346</v>
      </c>
      <c r="T294" s="1" t="s">
        <v>1347</v>
      </c>
      <c r="U294" s="1" t="s">
        <v>1348</v>
      </c>
      <c r="V294" s="1" t="s">
        <v>752</v>
      </c>
      <c r="W294" s="1" t="s">
        <v>1352</v>
      </c>
    </row>
    <row r="295" spans="1:23" ht="45" customHeight="1" x14ac:dyDescent="0.15">
      <c r="A295" s="21" t="str">
        <f t="shared" si="4"/>
        <v>017009</v>
      </c>
      <c r="B295" s="82" t="s">
        <v>86</v>
      </c>
      <c r="C295" s="83" t="s">
        <v>136</v>
      </c>
      <c r="D295" s="84" t="s">
        <v>143</v>
      </c>
      <c r="E295" s="84" t="s">
        <v>918</v>
      </c>
      <c r="F295" s="82" t="s">
        <v>189</v>
      </c>
      <c r="G295" s="83" t="s">
        <v>65</v>
      </c>
      <c r="H295" s="83">
        <v>3</v>
      </c>
      <c r="I295" s="82" t="s">
        <v>63</v>
      </c>
      <c r="J295" s="82" t="s">
        <v>92</v>
      </c>
      <c r="K295" s="95" t="s">
        <v>231</v>
      </c>
      <c r="L295" s="86">
        <v>2</v>
      </c>
      <c r="M295" s="87" t="s">
        <v>80</v>
      </c>
      <c r="N295" s="88" t="s">
        <v>82</v>
      </c>
      <c r="O295" s="86" t="s">
        <v>1345</v>
      </c>
      <c r="P295" s="82" t="s">
        <v>919</v>
      </c>
      <c r="Q295" s="134" t="s">
        <v>2001</v>
      </c>
      <c r="R295" s="1" t="s">
        <v>36</v>
      </c>
      <c r="S295" s="1" t="s">
        <v>1346</v>
      </c>
      <c r="T295" s="1" t="s">
        <v>1347</v>
      </c>
      <c r="U295" s="1" t="s">
        <v>1348</v>
      </c>
      <c r="V295" s="1" t="s">
        <v>752</v>
      </c>
      <c r="W295" s="1" t="s">
        <v>1353</v>
      </c>
    </row>
    <row r="296" spans="1:23" ht="45" customHeight="1" x14ac:dyDescent="0.15">
      <c r="A296" s="21" t="str">
        <f t="shared" si="4"/>
        <v>017010</v>
      </c>
      <c r="B296" s="86" t="s">
        <v>86</v>
      </c>
      <c r="C296" s="82" t="s">
        <v>136</v>
      </c>
      <c r="D296" s="84" t="s">
        <v>930</v>
      </c>
      <c r="E296" s="84" t="s">
        <v>918</v>
      </c>
      <c r="F296" s="82" t="s">
        <v>189</v>
      </c>
      <c r="G296" s="82" t="s">
        <v>65</v>
      </c>
      <c r="H296" s="82">
        <v>3</v>
      </c>
      <c r="I296" s="82" t="s">
        <v>63</v>
      </c>
      <c r="J296" s="82" t="s">
        <v>92</v>
      </c>
      <c r="K296" s="96" t="s">
        <v>232</v>
      </c>
      <c r="L296" s="82">
        <v>2</v>
      </c>
      <c r="M296" s="82" t="s">
        <v>81</v>
      </c>
      <c r="N296" s="82" t="s">
        <v>83</v>
      </c>
      <c r="O296" s="86" t="s">
        <v>1345</v>
      </c>
      <c r="P296" s="86" t="s">
        <v>919</v>
      </c>
      <c r="Q296" s="134" t="s">
        <v>2001</v>
      </c>
      <c r="R296" s="1" t="s">
        <v>36</v>
      </c>
      <c r="S296" s="1" t="s">
        <v>1346</v>
      </c>
      <c r="T296" s="1" t="s">
        <v>1347</v>
      </c>
      <c r="U296" s="1" t="s">
        <v>1348</v>
      </c>
      <c r="V296" s="1" t="s">
        <v>752</v>
      </c>
      <c r="W296" s="1" t="s">
        <v>1353</v>
      </c>
    </row>
    <row r="297" spans="1:23" ht="45" customHeight="1" x14ac:dyDescent="0.15">
      <c r="A297" s="21" t="str">
        <f t="shared" si="4"/>
        <v>017011</v>
      </c>
      <c r="B297" s="86" t="s">
        <v>86</v>
      </c>
      <c r="C297" s="82" t="s">
        <v>136</v>
      </c>
      <c r="D297" s="84" t="s">
        <v>129</v>
      </c>
      <c r="E297" s="84" t="s">
        <v>918</v>
      </c>
      <c r="F297" s="82" t="s">
        <v>189</v>
      </c>
      <c r="G297" s="82" t="s">
        <v>65</v>
      </c>
      <c r="H297" s="82">
        <v>3</v>
      </c>
      <c r="I297" s="82" t="s">
        <v>63</v>
      </c>
      <c r="J297" s="82" t="s">
        <v>93</v>
      </c>
      <c r="K297" s="96" t="s">
        <v>233</v>
      </c>
      <c r="L297" s="82">
        <v>2</v>
      </c>
      <c r="M297" s="82" t="s">
        <v>80</v>
      </c>
      <c r="N297" s="82" t="s">
        <v>82</v>
      </c>
      <c r="O297" s="86" t="s">
        <v>1345</v>
      </c>
      <c r="P297" s="86" t="s">
        <v>919</v>
      </c>
      <c r="Q297" s="134" t="s">
        <v>2001</v>
      </c>
      <c r="R297" s="1" t="s">
        <v>36</v>
      </c>
      <c r="S297" s="1" t="s">
        <v>1346</v>
      </c>
      <c r="T297" s="1" t="s">
        <v>1347</v>
      </c>
      <c r="U297" s="1" t="s">
        <v>1348</v>
      </c>
      <c r="V297" s="1" t="s">
        <v>752</v>
      </c>
      <c r="W297" s="1" t="s">
        <v>1354</v>
      </c>
    </row>
    <row r="298" spans="1:23" ht="45" customHeight="1" x14ac:dyDescent="0.15">
      <c r="A298" s="21" t="str">
        <f t="shared" si="4"/>
        <v>017012</v>
      </c>
      <c r="B298" s="100" t="s">
        <v>86</v>
      </c>
      <c r="C298" s="106" t="s">
        <v>136</v>
      </c>
      <c r="D298" s="84" t="s">
        <v>932</v>
      </c>
      <c r="E298" s="84" t="s">
        <v>918</v>
      </c>
      <c r="F298" s="107" t="s">
        <v>189</v>
      </c>
      <c r="G298" s="108" t="s">
        <v>65</v>
      </c>
      <c r="H298" s="109">
        <v>3</v>
      </c>
      <c r="I298" s="109" t="s">
        <v>63</v>
      </c>
      <c r="J298" s="109" t="s">
        <v>93</v>
      </c>
      <c r="K298" s="110" t="s">
        <v>234</v>
      </c>
      <c r="L298" s="111">
        <v>2</v>
      </c>
      <c r="M298" s="109" t="s">
        <v>81</v>
      </c>
      <c r="N298" s="111" t="s">
        <v>83</v>
      </c>
      <c r="O298" s="112" t="s">
        <v>1345</v>
      </c>
      <c r="P298" s="107" t="s">
        <v>919</v>
      </c>
      <c r="Q298" s="134" t="s">
        <v>2001</v>
      </c>
      <c r="R298" s="1" t="s">
        <v>36</v>
      </c>
      <c r="S298" s="1" t="s">
        <v>1346</v>
      </c>
      <c r="T298" s="1" t="s">
        <v>1347</v>
      </c>
      <c r="U298" s="1" t="s">
        <v>1348</v>
      </c>
      <c r="V298" s="1" t="s">
        <v>752</v>
      </c>
      <c r="W298" s="1" t="s">
        <v>1354</v>
      </c>
    </row>
    <row r="299" spans="1:23" ht="45" customHeight="1" x14ac:dyDescent="0.15">
      <c r="A299" s="21" t="str">
        <f t="shared" si="4"/>
        <v>017013</v>
      </c>
      <c r="B299" s="100" t="s">
        <v>86</v>
      </c>
      <c r="C299" s="106" t="s">
        <v>136</v>
      </c>
      <c r="D299" s="84" t="s">
        <v>933</v>
      </c>
      <c r="E299" s="84" t="s">
        <v>918</v>
      </c>
      <c r="F299" s="107" t="s">
        <v>189</v>
      </c>
      <c r="G299" s="108" t="s">
        <v>66</v>
      </c>
      <c r="H299" s="109">
        <v>3</v>
      </c>
      <c r="I299" s="109" t="s">
        <v>63</v>
      </c>
      <c r="J299" s="109" t="s">
        <v>158</v>
      </c>
      <c r="K299" s="110" t="s">
        <v>235</v>
      </c>
      <c r="L299" s="111">
        <v>2</v>
      </c>
      <c r="M299" s="109" t="s">
        <v>80</v>
      </c>
      <c r="N299" s="111" t="s">
        <v>84</v>
      </c>
      <c r="O299" s="112" t="s">
        <v>1345</v>
      </c>
      <c r="P299" s="107" t="s">
        <v>919</v>
      </c>
      <c r="Q299" s="134" t="s">
        <v>2001</v>
      </c>
      <c r="R299" s="1" t="s">
        <v>36</v>
      </c>
      <c r="S299" s="1" t="s">
        <v>1346</v>
      </c>
      <c r="T299" s="1" t="s">
        <v>1347</v>
      </c>
      <c r="U299" s="1" t="s">
        <v>1348</v>
      </c>
      <c r="V299" s="1" t="s">
        <v>752</v>
      </c>
      <c r="W299" s="1" t="s">
        <v>1355</v>
      </c>
    </row>
    <row r="300" spans="1:23" ht="45" customHeight="1" x14ac:dyDescent="0.15">
      <c r="A300" s="21" t="str">
        <f t="shared" si="4"/>
        <v>017014</v>
      </c>
      <c r="B300" s="100" t="s">
        <v>86</v>
      </c>
      <c r="C300" s="106" t="s">
        <v>136</v>
      </c>
      <c r="D300" s="84" t="s">
        <v>935</v>
      </c>
      <c r="E300" s="84" t="s">
        <v>918</v>
      </c>
      <c r="F300" s="107" t="s">
        <v>189</v>
      </c>
      <c r="G300" s="108" t="s">
        <v>66</v>
      </c>
      <c r="H300" s="109">
        <v>3</v>
      </c>
      <c r="I300" s="109" t="s">
        <v>63</v>
      </c>
      <c r="J300" s="109" t="s">
        <v>158</v>
      </c>
      <c r="K300" s="110" t="s">
        <v>236</v>
      </c>
      <c r="L300" s="111">
        <v>2</v>
      </c>
      <c r="M300" s="109" t="s">
        <v>81</v>
      </c>
      <c r="N300" s="111" t="s">
        <v>82</v>
      </c>
      <c r="O300" s="112" t="s">
        <v>1345</v>
      </c>
      <c r="P300" s="107" t="s">
        <v>919</v>
      </c>
      <c r="Q300" s="134" t="s">
        <v>2001</v>
      </c>
      <c r="R300" s="1" t="s">
        <v>36</v>
      </c>
      <c r="S300" s="1" t="s">
        <v>1346</v>
      </c>
      <c r="T300" s="1" t="s">
        <v>1347</v>
      </c>
      <c r="U300" s="1" t="s">
        <v>1348</v>
      </c>
      <c r="V300" s="1" t="s">
        <v>752</v>
      </c>
      <c r="W300" s="1" t="s">
        <v>1355</v>
      </c>
    </row>
    <row r="301" spans="1:23" ht="45" customHeight="1" x14ac:dyDescent="0.15">
      <c r="A301" s="21" t="str">
        <f t="shared" si="4"/>
        <v>017015</v>
      </c>
      <c r="B301" s="100" t="s">
        <v>86</v>
      </c>
      <c r="C301" s="106" t="s">
        <v>136</v>
      </c>
      <c r="D301" s="84" t="s">
        <v>130</v>
      </c>
      <c r="E301" s="84" t="s">
        <v>918</v>
      </c>
      <c r="F301" s="107" t="s">
        <v>189</v>
      </c>
      <c r="G301" s="108" t="s">
        <v>66</v>
      </c>
      <c r="H301" s="109">
        <v>3</v>
      </c>
      <c r="I301" s="109" t="s">
        <v>63</v>
      </c>
      <c r="J301" s="109" t="s">
        <v>159</v>
      </c>
      <c r="K301" s="110" t="s">
        <v>237</v>
      </c>
      <c r="L301" s="111">
        <v>2</v>
      </c>
      <c r="M301" s="109" t="s">
        <v>80</v>
      </c>
      <c r="N301" s="111" t="s">
        <v>84</v>
      </c>
      <c r="O301" s="112" t="s">
        <v>1345</v>
      </c>
      <c r="P301" s="107" t="s">
        <v>919</v>
      </c>
      <c r="Q301" s="134" t="s">
        <v>2001</v>
      </c>
      <c r="R301" s="1" t="s">
        <v>36</v>
      </c>
      <c r="S301" s="1" t="s">
        <v>1346</v>
      </c>
      <c r="T301" s="1" t="s">
        <v>1347</v>
      </c>
      <c r="U301" s="1" t="s">
        <v>1348</v>
      </c>
      <c r="V301" s="1" t="s">
        <v>752</v>
      </c>
      <c r="W301" s="1" t="s">
        <v>1356</v>
      </c>
    </row>
    <row r="302" spans="1:23" ht="45" customHeight="1" x14ac:dyDescent="0.15">
      <c r="A302" s="21" t="str">
        <f t="shared" si="4"/>
        <v>017016</v>
      </c>
      <c r="B302" s="100" t="s">
        <v>86</v>
      </c>
      <c r="C302" s="106" t="s">
        <v>136</v>
      </c>
      <c r="D302" s="84" t="s">
        <v>937</v>
      </c>
      <c r="E302" s="84" t="s">
        <v>918</v>
      </c>
      <c r="F302" s="107" t="s">
        <v>189</v>
      </c>
      <c r="G302" s="108" t="s">
        <v>66</v>
      </c>
      <c r="H302" s="109">
        <v>3</v>
      </c>
      <c r="I302" s="109" t="s">
        <v>63</v>
      </c>
      <c r="J302" s="109" t="s">
        <v>159</v>
      </c>
      <c r="K302" s="110" t="s">
        <v>238</v>
      </c>
      <c r="L302" s="111">
        <v>2</v>
      </c>
      <c r="M302" s="109" t="s">
        <v>81</v>
      </c>
      <c r="N302" s="111" t="s">
        <v>82</v>
      </c>
      <c r="O302" s="112" t="s">
        <v>1345</v>
      </c>
      <c r="P302" s="107" t="s">
        <v>919</v>
      </c>
      <c r="Q302" s="134" t="s">
        <v>2001</v>
      </c>
      <c r="R302" s="1" t="s">
        <v>36</v>
      </c>
      <c r="S302" s="1" t="s">
        <v>1346</v>
      </c>
      <c r="T302" s="1" t="s">
        <v>1347</v>
      </c>
      <c r="U302" s="1" t="s">
        <v>1348</v>
      </c>
      <c r="V302" s="1" t="s">
        <v>752</v>
      </c>
      <c r="W302" s="1" t="s">
        <v>1356</v>
      </c>
    </row>
    <row r="303" spans="1:23" ht="45" customHeight="1" x14ac:dyDescent="0.15">
      <c r="A303" s="21" t="str">
        <f t="shared" si="4"/>
        <v>017017</v>
      </c>
      <c r="B303" s="100" t="s">
        <v>86</v>
      </c>
      <c r="C303" s="106" t="s">
        <v>136</v>
      </c>
      <c r="D303" s="84" t="s">
        <v>136</v>
      </c>
      <c r="E303" s="84" t="s">
        <v>918</v>
      </c>
      <c r="F303" s="107" t="s">
        <v>189</v>
      </c>
      <c r="G303" s="108" t="s">
        <v>67</v>
      </c>
      <c r="H303" s="109">
        <v>3</v>
      </c>
      <c r="I303" s="109" t="s">
        <v>63</v>
      </c>
      <c r="J303" s="109" t="s">
        <v>124</v>
      </c>
      <c r="K303" s="110" t="s">
        <v>239</v>
      </c>
      <c r="L303" s="111">
        <v>2</v>
      </c>
      <c r="M303" s="109" t="s">
        <v>80</v>
      </c>
      <c r="N303" s="111" t="s">
        <v>84</v>
      </c>
      <c r="O303" s="112" t="s">
        <v>1345</v>
      </c>
      <c r="P303" s="107" t="s">
        <v>919</v>
      </c>
      <c r="Q303" s="134" t="s">
        <v>2001</v>
      </c>
      <c r="R303" s="1" t="s">
        <v>36</v>
      </c>
      <c r="S303" s="1" t="s">
        <v>1346</v>
      </c>
      <c r="T303" s="1" t="s">
        <v>1347</v>
      </c>
      <c r="U303" s="1" t="s">
        <v>1348</v>
      </c>
      <c r="V303" s="1" t="s">
        <v>752</v>
      </c>
      <c r="W303" s="1" t="s">
        <v>1357</v>
      </c>
    </row>
    <row r="304" spans="1:23" ht="45" customHeight="1" x14ac:dyDescent="0.15">
      <c r="A304" s="21" t="str">
        <f t="shared" si="4"/>
        <v>017018</v>
      </c>
      <c r="B304" s="100" t="s">
        <v>86</v>
      </c>
      <c r="C304" s="106" t="s">
        <v>136</v>
      </c>
      <c r="D304" s="84" t="s">
        <v>939</v>
      </c>
      <c r="E304" s="84" t="s">
        <v>918</v>
      </c>
      <c r="F304" s="107" t="s">
        <v>189</v>
      </c>
      <c r="G304" s="108" t="s">
        <v>67</v>
      </c>
      <c r="H304" s="109">
        <v>3</v>
      </c>
      <c r="I304" s="109" t="s">
        <v>63</v>
      </c>
      <c r="J304" s="109" t="s">
        <v>124</v>
      </c>
      <c r="K304" s="110" t="s">
        <v>240</v>
      </c>
      <c r="L304" s="111">
        <v>2</v>
      </c>
      <c r="M304" s="109" t="s">
        <v>81</v>
      </c>
      <c r="N304" s="111" t="s">
        <v>82</v>
      </c>
      <c r="O304" s="112" t="s">
        <v>1345</v>
      </c>
      <c r="P304" s="107" t="s">
        <v>919</v>
      </c>
      <c r="Q304" s="134" t="s">
        <v>2001</v>
      </c>
      <c r="R304" s="1" t="s">
        <v>36</v>
      </c>
      <c r="S304" s="1" t="s">
        <v>1346</v>
      </c>
      <c r="T304" s="1" t="s">
        <v>1347</v>
      </c>
      <c r="U304" s="1" t="s">
        <v>1348</v>
      </c>
      <c r="V304" s="1" t="s">
        <v>752</v>
      </c>
      <c r="W304" s="1" t="s">
        <v>1357</v>
      </c>
    </row>
    <row r="305" spans="1:23" ht="45" customHeight="1" x14ac:dyDescent="0.15">
      <c r="A305" s="21" t="str">
        <f t="shared" si="4"/>
        <v>017019</v>
      </c>
      <c r="B305" s="100" t="s">
        <v>86</v>
      </c>
      <c r="C305" s="106" t="s">
        <v>136</v>
      </c>
      <c r="D305" s="84" t="s">
        <v>940</v>
      </c>
      <c r="E305" s="84" t="s">
        <v>918</v>
      </c>
      <c r="F305" s="107" t="s">
        <v>189</v>
      </c>
      <c r="G305" s="108" t="s">
        <v>67</v>
      </c>
      <c r="H305" s="109">
        <v>3</v>
      </c>
      <c r="I305" s="109" t="s">
        <v>63</v>
      </c>
      <c r="J305" s="109" t="s">
        <v>160</v>
      </c>
      <c r="K305" s="110" t="s">
        <v>241</v>
      </c>
      <c r="L305" s="111">
        <v>2</v>
      </c>
      <c r="M305" s="109" t="s">
        <v>80</v>
      </c>
      <c r="N305" s="111" t="s">
        <v>84</v>
      </c>
      <c r="O305" s="112" t="s">
        <v>1345</v>
      </c>
      <c r="P305" s="107" t="s">
        <v>919</v>
      </c>
      <c r="Q305" s="134" t="s">
        <v>2001</v>
      </c>
      <c r="R305" s="1" t="s">
        <v>36</v>
      </c>
      <c r="S305" s="1" t="s">
        <v>1346</v>
      </c>
      <c r="T305" s="1" t="s">
        <v>1347</v>
      </c>
      <c r="U305" s="1" t="s">
        <v>1348</v>
      </c>
      <c r="V305" s="1" t="s">
        <v>752</v>
      </c>
      <c r="W305" s="1" t="s">
        <v>1358</v>
      </c>
    </row>
    <row r="306" spans="1:23" ht="45" customHeight="1" x14ac:dyDescent="0.15">
      <c r="A306" s="21" t="str">
        <f t="shared" si="4"/>
        <v>017020</v>
      </c>
      <c r="B306" s="100" t="s">
        <v>86</v>
      </c>
      <c r="C306" s="106" t="s">
        <v>136</v>
      </c>
      <c r="D306" s="84" t="s">
        <v>942</v>
      </c>
      <c r="E306" s="84" t="s">
        <v>918</v>
      </c>
      <c r="F306" s="107" t="s">
        <v>189</v>
      </c>
      <c r="G306" s="108" t="s">
        <v>67</v>
      </c>
      <c r="H306" s="109">
        <v>3</v>
      </c>
      <c r="I306" s="109" t="s">
        <v>63</v>
      </c>
      <c r="J306" s="109" t="s">
        <v>160</v>
      </c>
      <c r="K306" s="110" t="s">
        <v>242</v>
      </c>
      <c r="L306" s="111">
        <v>2</v>
      </c>
      <c r="M306" s="109" t="s">
        <v>81</v>
      </c>
      <c r="N306" s="111" t="s">
        <v>82</v>
      </c>
      <c r="O306" s="112" t="s">
        <v>1345</v>
      </c>
      <c r="P306" s="107" t="s">
        <v>919</v>
      </c>
      <c r="Q306" s="134" t="s">
        <v>2001</v>
      </c>
      <c r="R306" s="1" t="s">
        <v>36</v>
      </c>
      <c r="S306" s="1" t="s">
        <v>1346</v>
      </c>
      <c r="T306" s="1" t="s">
        <v>1347</v>
      </c>
      <c r="U306" s="1" t="s">
        <v>1348</v>
      </c>
      <c r="V306" s="1" t="s">
        <v>752</v>
      </c>
      <c r="W306" s="1" t="s">
        <v>1358</v>
      </c>
    </row>
    <row r="307" spans="1:23" ht="45" customHeight="1" x14ac:dyDescent="0.15">
      <c r="A307" s="21" t="str">
        <f t="shared" si="4"/>
        <v>017021</v>
      </c>
      <c r="B307" s="100" t="s">
        <v>86</v>
      </c>
      <c r="C307" s="106" t="s">
        <v>136</v>
      </c>
      <c r="D307" s="84" t="s">
        <v>943</v>
      </c>
      <c r="E307" s="84" t="s">
        <v>918</v>
      </c>
      <c r="F307" s="107" t="s">
        <v>189</v>
      </c>
      <c r="G307" s="108" t="s">
        <v>68</v>
      </c>
      <c r="H307" s="109">
        <v>3</v>
      </c>
      <c r="I307" s="109" t="s">
        <v>63</v>
      </c>
      <c r="J307" s="109" t="s">
        <v>161</v>
      </c>
      <c r="K307" s="110" t="s">
        <v>243</v>
      </c>
      <c r="L307" s="111">
        <v>2</v>
      </c>
      <c r="M307" s="109" t="s">
        <v>80</v>
      </c>
      <c r="N307" s="111" t="s">
        <v>84</v>
      </c>
      <c r="O307" s="112" t="s">
        <v>1345</v>
      </c>
      <c r="P307" s="107" t="s">
        <v>919</v>
      </c>
      <c r="Q307" s="134" t="s">
        <v>2001</v>
      </c>
      <c r="R307" s="1" t="s">
        <v>36</v>
      </c>
      <c r="S307" s="1" t="s">
        <v>1346</v>
      </c>
      <c r="T307" s="1" t="s">
        <v>1347</v>
      </c>
      <c r="U307" s="1" t="s">
        <v>1348</v>
      </c>
      <c r="V307" s="1" t="s">
        <v>752</v>
      </c>
      <c r="W307" s="1" t="s">
        <v>1359</v>
      </c>
    </row>
    <row r="308" spans="1:23" ht="45" customHeight="1" x14ac:dyDescent="0.15">
      <c r="A308" s="21" t="str">
        <f t="shared" si="4"/>
        <v>017022</v>
      </c>
      <c r="B308" s="100" t="s">
        <v>86</v>
      </c>
      <c r="C308" s="106" t="s">
        <v>136</v>
      </c>
      <c r="D308" s="84" t="s">
        <v>945</v>
      </c>
      <c r="E308" s="84" t="s">
        <v>918</v>
      </c>
      <c r="F308" s="107" t="s">
        <v>189</v>
      </c>
      <c r="G308" s="108" t="s">
        <v>68</v>
      </c>
      <c r="H308" s="109">
        <v>3</v>
      </c>
      <c r="I308" s="109" t="s">
        <v>63</v>
      </c>
      <c r="J308" s="109" t="s">
        <v>161</v>
      </c>
      <c r="K308" s="110" t="s">
        <v>244</v>
      </c>
      <c r="L308" s="111">
        <v>2</v>
      </c>
      <c r="M308" s="109" t="s">
        <v>81</v>
      </c>
      <c r="N308" s="111" t="s">
        <v>82</v>
      </c>
      <c r="O308" s="112" t="s">
        <v>1345</v>
      </c>
      <c r="P308" s="107" t="s">
        <v>919</v>
      </c>
      <c r="Q308" s="134" t="s">
        <v>2001</v>
      </c>
      <c r="R308" s="1" t="s">
        <v>36</v>
      </c>
      <c r="S308" s="1" t="s">
        <v>1346</v>
      </c>
      <c r="T308" s="1" t="s">
        <v>1347</v>
      </c>
      <c r="U308" s="1" t="s">
        <v>1348</v>
      </c>
      <c r="V308" s="1" t="s">
        <v>752</v>
      </c>
      <c r="W308" s="1" t="s">
        <v>1359</v>
      </c>
    </row>
    <row r="309" spans="1:23" ht="45" customHeight="1" x14ac:dyDescent="0.15">
      <c r="A309" s="21" t="str">
        <f t="shared" si="4"/>
        <v>017023</v>
      </c>
      <c r="B309" s="100" t="s">
        <v>86</v>
      </c>
      <c r="C309" s="106" t="s">
        <v>136</v>
      </c>
      <c r="D309" s="84" t="s">
        <v>947</v>
      </c>
      <c r="E309" s="84" t="s">
        <v>918</v>
      </c>
      <c r="F309" s="107" t="s">
        <v>189</v>
      </c>
      <c r="G309" s="108" t="s">
        <v>68</v>
      </c>
      <c r="H309" s="109">
        <v>3</v>
      </c>
      <c r="I309" s="109" t="s">
        <v>63</v>
      </c>
      <c r="J309" s="109" t="s">
        <v>162</v>
      </c>
      <c r="K309" s="110" t="s">
        <v>245</v>
      </c>
      <c r="L309" s="111">
        <v>2</v>
      </c>
      <c r="M309" s="109" t="s">
        <v>80</v>
      </c>
      <c r="N309" s="111" t="s">
        <v>84</v>
      </c>
      <c r="O309" s="112" t="s">
        <v>1345</v>
      </c>
      <c r="P309" s="107" t="s">
        <v>919</v>
      </c>
      <c r="Q309" s="134" t="s">
        <v>2001</v>
      </c>
      <c r="R309" s="1" t="s">
        <v>36</v>
      </c>
      <c r="S309" s="1" t="s">
        <v>1346</v>
      </c>
      <c r="T309" s="1" t="s">
        <v>1347</v>
      </c>
      <c r="U309" s="1" t="s">
        <v>1348</v>
      </c>
      <c r="V309" s="1" t="s">
        <v>752</v>
      </c>
      <c r="W309" s="1" t="s">
        <v>1360</v>
      </c>
    </row>
    <row r="310" spans="1:23" ht="45" customHeight="1" x14ac:dyDescent="0.15">
      <c r="A310" s="21" t="str">
        <f t="shared" si="4"/>
        <v>017024</v>
      </c>
      <c r="B310" s="100" t="s">
        <v>86</v>
      </c>
      <c r="C310" s="106" t="s">
        <v>136</v>
      </c>
      <c r="D310" s="84" t="s">
        <v>949</v>
      </c>
      <c r="E310" s="84" t="s">
        <v>918</v>
      </c>
      <c r="F310" s="107" t="s">
        <v>189</v>
      </c>
      <c r="G310" s="108" t="s">
        <v>68</v>
      </c>
      <c r="H310" s="109">
        <v>3</v>
      </c>
      <c r="I310" s="109" t="s">
        <v>63</v>
      </c>
      <c r="J310" s="109" t="s">
        <v>162</v>
      </c>
      <c r="K310" s="110" t="s">
        <v>246</v>
      </c>
      <c r="L310" s="111">
        <v>2</v>
      </c>
      <c r="M310" s="109" t="s">
        <v>81</v>
      </c>
      <c r="N310" s="111" t="s">
        <v>82</v>
      </c>
      <c r="O310" s="112" t="s">
        <v>1345</v>
      </c>
      <c r="P310" s="107" t="s">
        <v>919</v>
      </c>
      <c r="Q310" s="134" t="s">
        <v>2001</v>
      </c>
      <c r="R310" s="1" t="s">
        <v>36</v>
      </c>
      <c r="S310" s="1" t="s">
        <v>1346</v>
      </c>
      <c r="T310" s="1" t="s">
        <v>1347</v>
      </c>
      <c r="U310" s="1" t="s">
        <v>1348</v>
      </c>
      <c r="V310" s="1" t="s">
        <v>752</v>
      </c>
      <c r="W310" s="1" t="s">
        <v>1360</v>
      </c>
    </row>
    <row r="311" spans="1:23" ht="45" customHeight="1" x14ac:dyDescent="0.15">
      <c r="A311" s="21" t="str">
        <f t="shared" si="4"/>
        <v>017025</v>
      </c>
      <c r="B311" s="100" t="s">
        <v>86</v>
      </c>
      <c r="C311" s="106" t="s">
        <v>136</v>
      </c>
      <c r="D311" s="84" t="s">
        <v>951</v>
      </c>
      <c r="E311" s="84" t="s">
        <v>918</v>
      </c>
      <c r="F311" s="107" t="s">
        <v>189</v>
      </c>
      <c r="G311" s="108" t="s">
        <v>62</v>
      </c>
      <c r="H311" s="109">
        <v>3</v>
      </c>
      <c r="I311" s="109" t="s">
        <v>69</v>
      </c>
      <c r="J311" s="109" t="s">
        <v>103</v>
      </c>
      <c r="K311" s="110" t="s">
        <v>289</v>
      </c>
      <c r="L311" s="111">
        <v>1</v>
      </c>
      <c r="M311" s="109" t="s">
        <v>80</v>
      </c>
      <c r="N311" s="111" t="s">
        <v>82</v>
      </c>
      <c r="O311" s="112" t="s">
        <v>1345</v>
      </c>
      <c r="P311" s="107" t="s">
        <v>919</v>
      </c>
      <c r="Q311" s="134" t="s">
        <v>2001</v>
      </c>
      <c r="R311" s="1" t="s">
        <v>36</v>
      </c>
      <c r="S311" s="1" t="s">
        <v>1346</v>
      </c>
      <c r="T311" s="1" t="s">
        <v>1347</v>
      </c>
      <c r="U311" s="1" t="s">
        <v>1348</v>
      </c>
      <c r="V311" s="1" t="s">
        <v>752</v>
      </c>
      <c r="W311" s="1" t="s">
        <v>1361</v>
      </c>
    </row>
    <row r="312" spans="1:23" ht="45" customHeight="1" x14ac:dyDescent="0.15">
      <c r="A312" s="21" t="str">
        <f t="shared" si="4"/>
        <v>017026</v>
      </c>
      <c r="B312" s="100" t="s">
        <v>86</v>
      </c>
      <c r="C312" s="106" t="s">
        <v>136</v>
      </c>
      <c r="D312" s="84" t="s">
        <v>139</v>
      </c>
      <c r="E312" s="84" t="s">
        <v>918</v>
      </c>
      <c r="F312" s="107" t="s">
        <v>189</v>
      </c>
      <c r="G312" s="108" t="s">
        <v>62</v>
      </c>
      <c r="H312" s="109">
        <v>3</v>
      </c>
      <c r="I312" s="109" t="s">
        <v>69</v>
      </c>
      <c r="J312" s="109" t="s">
        <v>103</v>
      </c>
      <c r="K312" s="110" t="s">
        <v>648</v>
      </c>
      <c r="L312" s="111">
        <v>1</v>
      </c>
      <c r="M312" s="109" t="s">
        <v>81</v>
      </c>
      <c r="N312" s="111" t="s">
        <v>83</v>
      </c>
      <c r="O312" s="112" t="s">
        <v>1345</v>
      </c>
      <c r="P312" s="107" t="s">
        <v>919</v>
      </c>
      <c r="Q312" s="134" t="s">
        <v>2001</v>
      </c>
      <c r="R312" s="1" t="s">
        <v>36</v>
      </c>
      <c r="S312" s="1" t="s">
        <v>1346</v>
      </c>
      <c r="T312" s="1" t="s">
        <v>1347</v>
      </c>
      <c r="U312" s="1" t="s">
        <v>1348</v>
      </c>
      <c r="V312" s="1" t="s">
        <v>752</v>
      </c>
      <c r="W312" s="1" t="s">
        <v>1361</v>
      </c>
    </row>
    <row r="313" spans="1:23" ht="45" customHeight="1" x14ac:dyDescent="0.15">
      <c r="A313" s="21" t="str">
        <f t="shared" si="4"/>
        <v>017027</v>
      </c>
      <c r="B313" s="100" t="s">
        <v>86</v>
      </c>
      <c r="C313" s="106" t="s">
        <v>136</v>
      </c>
      <c r="D313" s="84" t="s">
        <v>706</v>
      </c>
      <c r="E313" s="84" t="s">
        <v>918</v>
      </c>
      <c r="F313" s="107" t="s">
        <v>189</v>
      </c>
      <c r="G313" s="108" t="s">
        <v>64</v>
      </c>
      <c r="H313" s="109">
        <v>3</v>
      </c>
      <c r="I313" s="109" t="s">
        <v>69</v>
      </c>
      <c r="J313" s="109" t="s">
        <v>150</v>
      </c>
      <c r="K313" s="110" t="s">
        <v>290</v>
      </c>
      <c r="L313" s="111">
        <v>1</v>
      </c>
      <c r="M313" s="109" t="s">
        <v>80</v>
      </c>
      <c r="N313" s="111" t="s">
        <v>82</v>
      </c>
      <c r="O313" s="112" t="s">
        <v>1345</v>
      </c>
      <c r="P313" s="107" t="s">
        <v>919</v>
      </c>
      <c r="Q313" s="134" t="s">
        <v>2001</v>
      </c>
      <c r="R313" s="1" t="s">
        <v>36</v>
      </c>
      <c r="S313" s="1" t="s">
        <v>1346</v>
      </c>
      <c r="T313" s="1" t="s">
        <v>1347</v>
      </c>
      <c r="U313" s="1" t="s">
        <v>1348</v>
      </c>
      <c r="V313" s="1" t="s">
        <v>752</v>
      </c>
      <c r="W313" s="1" t="s">
        <v>1362</v>
      </c>
    </row>
    <row r="314" spans="1:23" ht="45" customHeight="1" x14ac:dyDescent="0.15">
      <c r="A314" s="21" t="str">
        <f t="shared" si="4"/>
        <v>017028</v>
      </c>
      <c r="B314" s="100" t="s">
        <v>86</v>
      </c>
      <c r="C314" s="106" t="s">
        <v>136</v>
      </c>
      <c r="D314" s="84" t="s">
        <v>958</v>
      </c>
      <c r="E314" s="84" t="s">
        <v>918</v>
      </c>
      <c r="F314" s="107" t="s">
        <v>189</v>
      </c>
      <c r="G314" s="108" t="s">
        <v>64</v>
      </c>
      <c r="H314" s="109">
        <v>3</v>
      </c>
      <c r="I314" s="109" t="s">
        <v>69</v>
      </c>
      <c r="J314" s="109" t="s">
        <v>150</v>
      </c>
      <c r="K314" s="110" t="s">
        <v>649</v>
      </c>
      <c r="L314" s="111">
        <v>1</v>
      </c>
      <c r="M314" s="109" t="s">
        <v>81</v>
      </c>
      <c r="N314" s="111" t="s">
        <v>83</v>
      </c>
      <c r="O314" s="112" t="s">
        <v>1345</v>
      </c>
      <c r="P314" s="107" t="s">
        <v>919</v>
      </c>
      <c r="Q314" s="134" t="s">
        <v>2001</v>
      </c>
      <c r="R314" s="1" t="s">
        <v>36</v>
      </c>
      <c r="S314" s="1" t="s">
        <v>1346</v>
      </c>
      <c r="T314" s="1" t="s">
        <v>1347</v>
      </c>
      <c r="U314" s="1" t="s">
        <v>1348</v>
      </c>
      <c r="V314" s="1" t="s">
        <v>752</v>
      </c>
      <c r="W314" s="1" t="s">
        <v>1362</v>
      </c>
    </row>
    <row r="315" spans="1:23" ht="45" customHeight="1" x14ac:dyDescent="0.15">
      <c r="A315" s="21" t="str">
        <f t="shared" si="4"/>
        <v>017029</v>
      </c>
      <c r="B315" s="100" t="s">
        <v>86</v>
      </c>
      <c r="C315" s="106" t="s">
        <v>136</v>
      </c>
      <c r="D315" s="84" t="s">
        <v>961</v>
      </c>
      <c r="E315" s="84" t="s">
        <v>918</v>
      </c>
      <c r="F315" s="107" t="s">
        <v>189</v>
      </c>
      <c r="G315" s="108" t="s">
        <v>65</v>
      </c>
      <c r="H315" s="109">
        <v>3</v>
      </c>
      <c r="I315" s="109" t="s">
        <v>69</v>
      </c>
      <c r="J315" s="109" t="s">
        <v>87</v>
      </c>
      <c r="K315" s="110" t="s">
        <v>291</v>
      </c>
      <c r="L315" s="111">
        <v>1</v>
      </c>
      <c r="M315" s="109" t="s">
        <v>80</v>
      </c>
      <c r="N315" s="111" t="s">
        <v>82</v>
      </c>
      <c r="O315" s="112" t="s">
        <v>1345</v>
      </c>
      <c r="P315" s="107" t="s">
        <v>919</v>
      </c>
      <c r="Q315" s="134" t="s">
        <v>2001</v>
      </c>
      <c r="R315" s="1" t="s">
        <v>36</v>
      </c>
      <c r="S315" s="1" t="s">
        <v>1346</v>
      </c>
      <c r="T315" s="1" t="s">
        <v>1347</v>
      </c>
      <c r="U315" s="1" t="s">
        <v>1348</v>
      </c>
      <c r="V315" s="1" t="s">
        <v>752</v>
      </c>
      <c r="W315" s="1" t="s">
        <v>1363</v>
      </c>
    </row>
    <row r="316" spans="1:23" ht="45" customHeight="1" x14ac:dyDescent="0.15">
      <c r="A316" s="21" t="str">
        <f t="shared" si="4"/>
        <v>017030</v>
      </c>
      <c r="B316" s="100" t="s">
        <v>86</v>
      </c>
      <c r="C316" s="106" t="s">
        <v>136</v>
      </c>
      <c r="D316" s="84" t="s">
        <v>963</v>
      </c>
      <c r="E316" s="84" t="s">
        <v>918</v>
      </c>
      <c r="F316" s="107" t="s">
        <v>189</v>
      </c>
      <c r="G316" s="108" t="s">
        <v>65</v>
      </c>
      <c r="H316" s="109">
        <v>3</v>
      </c>
      <c r="I316" s="109" t="s">
        <v>69</v>
      </c>
      <c r="J316" s="109" t="s">
        <v>87</v>
      </c>
      <c r="K316" s="110" t="s">
        <v>650</v>
      </c>
      <c r="L316" s="111">
        <v>1</v>
      </c>
      <c r="M316" s="109" t="s">
        <v>81</v>
      </c>
      <c r="N316" s="111" t="s">
        <v>83</v>
      </c>
      <c r="O316" s="112" t="s">
        <v>1345</v>
      </c>
      <c r="P316" s="107" t="s">
        <v>919</v>
      </c>
      <c r="Q316" s="134" t="s">
        <v>2001</v>
      </c>
      <c r="R316" s="1" t="s">
        <v>36</v>
      </c>
      <c r="S316" s="1" t="s">
        <v>1346</v>
      </c>
      <c r="T316" s="1" t="s">
        <v>1347</v>
      </c>
      <c r="U316" s="1" t="s">
        <v>1348</v>
      </c>
      <c r="V316" s="1" t="s">
        <v>752</v>
      </c>
      <c r="W316" s="1" t="s">
        <v>1363</v>
      </c>
    </row>
    <row r="317" spans="1:23" ht="45" customHeight="1" x14ac:dyDescent="0.15">
      <c r="A317" s="21" t="str">
        <f t="shared" si="4"/>
        <v>017031</v>
      </c>
      <c r="B317" s="100" t="s">
        <v>86</v>
      </c>
      <c r="C317" s="106" t="s">
        <v>136</v>
      </c>
      <c r="D317" s="84" t="s">
        <v>965</v>
      </c>
      <c r="E317" s="84" t="s">
        <v>918</v>
      </c>
      <c r="F317" s="107" t="s">
        <v>189</v>
      </c>
      <c r="G317" s="108" t="s">
        <v>66</v>
      </c>
      <c r="H317" s="109">
        <v>3</v>
      </c>
      <c r="I317" s="109" t="s">
        <v>69</v>
      </c>
      <c r="J317" s="109" t="s">
        <v>152</v>
      </c>
      <c r="K317" s="110" t="s">
        <v>292</v>
      </c>
      <c r="L317" s="111">
        <v>1</v>
      </c>
      <c r="M317" s="109" t="s">
        <v>80</v>
      </c>
      <c r="N317" s="111" t="s">
        <v>84</v>
      </c>
      <c r="O317" s="112" t="s">
        <v>1345</v>
      </c>
      <c r="P317" s="107" t="s">
        <v>919</v>
      </c>
      <c r="Q317" s="134" t="s">
        <v>2001</v>
      </c>
      <c r="R317" s="1" t="s">
        <v>36</v>
      </c>
      <c r="S317" s="1" t="s">
        <v>1346</v>
      </c>
      <c r="T317" s="1" t="s">
        <v>1347</v>
      </c>
      <c r="U317" s="1" t="s">
        <v>1348</v>
      </c>
      <c r="V317" s="1" t="s">
        <v>752</v>
      </c>
      <c r="W317" s="1" t="s">
        <v>1364</v>
      </c>
    </row>
    <row r="318" spans="1:23" ht="45" customHeight="1" x14ac:dyDescent="0.15">
      <c r="A318" s="21" t="str">
        <f t="shared" si="4"/>
        <v>017032</v>
      </c>
      <c r="B318" s="100" t="s">
        <v>86</v>
      </c>
      <c r="C318" s="106" t="s">
        <v>136</v>
      </c>
      <c r="D318" s="84" t="s">
        <v>968</v>
      </c>
      <c r="E318" s="84" t="s">
        <v>918</v>
      </c>
      <c r="F318" s="107" t="s">
        <v>189</v>
      </c>
      <c r="G318" s="108" t="s">
        <v>66</v>
      </c>
      <c r="H318" s="109">
        <v>3</v>
      </c>
      <c r="I318" s="109" t="s">
        <v>69</v>
      </c>
      <c r="J318" s="109" t="s">
        <v>152</v>
      </c>
      <c r="K318" s="110" t="s">
        <v>651</v>
      </c>
      <c r="L318" s="111">
        <v>1</v>
      </c>
      <c r="M318" s="109" t="s">
        <v>81</v>
      </c>
      <c r="N318" s="111" t="s">
        <v>82</v>
      </c>
      <c r="O318" s="112" t="s">
        <v>1345</v>
      </c>
      <c r="P318" s="107" t="s">
        <v>919</v>
      </c>
      <c r="Q318" s="134" t="s">
        <v>2001</v>
      </c>
      <c r="R318" s="1" t="s">
        <v>36</v>
      </c>
      <c r="S318" s="1" t="s">
        <v>1346</v>
      </c>
      <c r="T318" s="1" t="s">
        <v>1347</v>
      </c>
      <c r="U318" s="1" t="s">
        <v>1348</v>
      </c>
      <c r="V318" s="1" t="s">
        <v>752</v>
      </c>
      <c r="W318" s="1" t="s">
        <v>1364</v>
      </c>
    </row>
    <row r="319" spans="1:23" ht="45" customHeight="1" x14ac:dyDescent="0.15">
      <c r="A319" s="21" t="str">
        <f t="shared" si="4"/>
        <v>017033</v>
      </c>
      <c r="B319" s="100" t="s">
        <v>86</v>
      </c>
      <c r="C319" s="106" t="s">
        <v>136</v>
      </c>
      <c r="D319" s="84" t="s">
        <v>970</v>
      </c>
      <c r="E319" s="84" t="s">
        <v>918</v>
      </c>
      <c r="F319" s="107" t="s">
        <v>189</v>
      </c>
      <c r="G319" s="108" t="s">
        <v>67</v>
      </c>
      <c r="H319" s="109">
        <v>3</v>
      </c>
      <c r="I319" s="109" t="s">
        <v>69</v>
      </c>
      <c r="J319" s="109" t="s">
        <v>122</v>
      </c>
      <c r="K319" s="110" t="s">
        <v>293</v>
      </c>
      <c r="L319" s="111">
        <v>1</v>
      </c>
      <c r="M319" s="109" t="s">
        <v>80</v>
      </c>
      <c r="N319" s="111" t="s">
        <v>84</v>
      </c>
      <c r="O319" s="112" t="s">
        <v>1345</v>
      </c>
      <c r="P319" s="107" t="s">
        <v>919</v>
      </c>
      <c r="Q319" s="134" t="s">
        <v>2001</v>
      </c>
      <c r="R319" s="1" t="s">
        <v>36</v>
      </c>
      <c r="S319" s="1" t="s">
        <v>1346</v>
      </c>
      <c r="T319" s="1" t="s">
        <v>1347</v>
      </c>
      <c r="U319" s="1" t="s">
        <v>1348</v>
      </c>
      <c r="V319" s="1" t="s">
        <v>752</v>
      </c>
      <c r="W319" s="1" t="s">
        <v>1365</v>
      </c>
    </row>
    <row r="320" spans="1:23" ht="45" customHeight="1" x14ac:dyDescent="0.15">
      <c r="A320" s="21" t="str">
        <f t="shared" si="4"/>
        <v>017034</v>
      </c>
      <c r="B320" s="100" t="s">
        <v>86</v>
      </c>
      <c r="C320" s="106" t="s">
        <v>136</v>
      </c>
      <c r="D320" s="84" t="s">
        <v>972</v>
      </c>
      <c r="E320" s="84" t="s">
        <v>918</v>
      </c>
      <c r="F320" s="107" t="s">
        <v>189</v>
      </c>
      <c r="G320" s="108" t="s">
        <v>67</v>
      </c>
      <c r="H320" s="109">
        <v>3</v>
      </c>
      <c r="I320" s="109" t="s">
        <v>69</v>
      </c>
      <c r="J320" s="109" t="s">
        <v>122</v>
      </c>
      <c r="K320" s="110" t="s">
        <v>652</v>
      </c>
      <c r="L320" s="111">
        <v>1</v>
      </c>
      <c r="M320" s="109" t="s">
        <v>81</v>
      </c>
      <c r="N320" s="111" t="s">
        <v>82</v>
      </c>
      <c r="O320" s="112" t="s">
        <v>1345</v>
      </c>
      <c r="P320" s="107" t="s">
        <v>919</v>
      </c>
      <c r="Q320" s="134" t="s">
        <v>2001</v>
      </c>
      <c r="R320" s="1" t="s">
        <v>36</v>
      </c>
      <c r="S320" s="1" t="s">
        <v>1346</v>
      </c>
      <c r="T320" s="1" t="s">
        <v>1347</v>
      </c>
      <c r="U320" s="1" t="s">
        <v>1348</v>
      </c>
      <c r="V320" s="1" t="s">
        <v>752</v>
      </c>
      <c r="W320" s="1" t="s">
        <v>1365</v>
      </c>
    </row>
    <row r="321" spans="1:23" ht="45" customHeight="1" x14ac:dyDescent="0.15">
      <c r="A321" s="21" t="str">
        <f t="shared" si="4"/>
        <v>017035</v>
      </c>
      <c r="B321" s="100" t="s">
        <v>86</v>
      </c>
      <c r="C321" s="106" t="s">
        <v>136</v>
      </c>
      <c r="D321" s="84" t="s">
        <v>709</v>
      </c>
      <c r="E321" s="84" t="s">
        <v>918</v>
      </c>
      <c r="F321" s="107" t="s">
        <v>189</v>
      </c>
      <c r="G321" s="108" t="s">
        <v>68</v>
      </c>
      <c r="H321" s="109">
        <v>3</v>
      </c>
      <c r="I321" s="109" t="s">
        <v>69</v>
      </c>
      <c r="J321" s="109" t="s">
        <v>154</v>
      </c>
      <c r="K321" s="110" t="s">
        <v>294</v>
      </c>
      <c r="L321" s="111">
        <v>1</v>
      </c>
      <c r="M321" s="109" t="s">
        <v>80</v>
      </c>
      <c r="N321" s="111" t="s">
        <v>84</v>
      </c>
      <c r="O321" s="112" t="s">
        <v>1345</v>
      </c>
      <c r="P321" s="107" t="s">
        <v>919</v>
      </c>
      <c r="Q321" s="134" t="s">
        <v>2001</v>
      </c>
      <c r="R321" s="1" t="s">
        <v>36</v>
      </c>
      <c r="S321" s="1" t="s">
        <v>1346</v>
      </c>
      <c r="T321" s="1" t="s">
        <v>1347</v>
      </c>
      <c r="U321" s="1" t="s">
        <v>1348</v>
      </c>
      <c r="V321" s="1" t="s">
        <v>752</v>
      </c>
      <c r="W321" s="1" t="s">
        <v>1366</v>
      </c>
    </row>
    <row r="322" spans="1:23" ht="45" customHeight="1" x14ac:dyDescent="0.15">
      <c r="A322" s="21" t="str">
        <f t="shared" si="4"/>
        <v>017036</v>
      </c>
      <c r="B322" s="100" t="s">
        <v>86</v>
      </c>
      <c r="C322" s="106" t="s">
        <v>136</v>
      </c>
      <c r="D322" s="84" t="s">
        <v>977</v>
      </c>
      <c r="E322" s="84" t="s">
        <v>918</v>
      </c>
      <c r="F322" s="107" t="s">
        <v>189</v>
      </c>
      <c r="G322" s="108" t="s">
        <v>68</v>
      </c>
      <c r="H322" s="109">
        <v>3</v>
      </c>
      <c r="I322" s="109" t="s">
        <v>69</v>
      </c>
      <c r="J322" s="109" t="s">
        <v>154</v>
      </c>
      <c r="K322" s="110" t="s">
        <v>653</v>
      </c>
      <c r="L322" s="111">
        <v>1</v>
      </c>
      <c r="M322" s="109" t="s">
        <v>81</v>
      </c>
      <c r="N322" s="111" t="s">
        <v>82</v>
      </c>
      <c r="O322" s="112" t="s">
        <v>1345</v>
      </c>
      <c r="P322" s="107" t="s">
        <v>919</v>
      </c>
      <c r="Q322" s="134" t="s">
        <v>2001</v>
      </c>
      <c r="R322" s="1" t="s">
        <v>36</v>
      </c>
      <c r="S322" s="1" t="s">
        <v>1346</v>
      </c>
      <c r="T322" s="1" t="s">
        <v>1347</v>
      </c>
      <c r="U322" s="1" t="s">
        <v>1348</v>
      </c>
      <c r="V322" s="1" t="s">
        <v>752</v>
      </c>
      <c r="W322" s="1" t="s">
        <v>1366</v>
      </c>
    </row>
    <row r="323" spans="1:23" ht="45" customHeight="1" x14ac:dyDescent="0.15">
      <c r="A323" s="21" t="str">
        <f t="shared" si="4"/>
        <v>017037</v>
      </c>
      <c r="B323" s="100" t="s">
        <v>86</v>
      </c>
      <c r="C323" s="106" t="s">
        <v>136</v>
      </c>
      <c r="D323" s="84" t="s">
        <v>979</v>
      </c>
      <c r="E323" s="84" t="s">
        <v>918</v>
      </c>
      <c r="F323" s="107" t="s">
        <v>954</v>
      </c>
      <c r="G323" s="108" t="s">
        <v>65</v>
      </c>
      <c r="H323" s="109">
        <v>3</v>
      </c>
      <c r="I323" s="109" t="s">
        <v>71</v>
      </c>
      <c r="J323" s="109" t="s">
        <v>87</v>
      </c>
      <c r="K323" s="110" t="s">
        <v>311</v>
      </c>
      <c r="L323" s="111">
        <v>2</v>
      </c>
      <c r="M323" s="109" t="s">
        <v>137</v>
      </c>
      <c r="N323" s="111" t="s">
        <v>82</v>
      </c>
      <c r="O323" s="112" t="s">
        <v>1367</v>
      </c>
      <c r="P323" s="107" t="s">
        <v>956</v>
      </c>
      <c r="Q323" s="134" t="s">
        <v>2001</v>
      </c>
      <c r="R323" s="1" t="s">
        <v>36</v>
      </c>
      <c r="S323" s="1" t="s">
        <v>1346</v>
      </c>
      <c r="T323" s="1" t="s">
        <v>1347</v>
      </c>
      <c r="U323" s="1" t="s">
        <v>1348</v>
      </c>
      <c r="V323" s="1" t="s">
        <v>752</v>
      </c>
      <c r="W323" s="1" t="s">
        <v>1368</v>
      </c>
    </row>
    <row r="324" spans="1:23" ht="45" customHeight="1" x14ac:dyDescent="0.15">
      <c r="A324" s="21" t="str">
        <f t="shared" ref="A324:A387" si="5">CONCATENATE(TEXT(C324,"000"),(TEXT(D324,"000")))</f>
        <v>017038</v>
      </c>
      <c r="B324" s="100" t="s">
        <v>86</v>
      </c>
      <c r="C324" s="106" t="s">
        <v>136</v>
      </c>
      <c r="D324" s="84" t="s">
        <v>138</v>
      </c>
      <c r="E324" s="84" t="s">
        <v>918</v>
      </c>
      <c r="F324" s="107" t="s">
        <v>954</v>
      </c>
      <c r="G324" s="108" t="s">
        <v>65</v>
      </c>
      <c r="H324" s="109">
        <v>3</v>
      </c>
      <c r="I324" s="109" t="s">
        <v>71</v>
      </c>
      <c r="J324" s="109" t="s">
        <v>87</v>
      </c>
      <c r="K324" s="110" t="s">
        <v>312</v>
      </c>
      <c r="L324" s="111">
        <v>2</v>
      </c>
      <c r="M324" s="109" t="s">
        <v>1369</v>
      </c>
      <c r="N324" s="111" t="s">
        <v>83</v>
      </c>
      <c r="O324" s="112" t="s">
        <v>1367</v>
      </c>
      <c r="P324" s="107" t="s">
        <v>956</v>
      </c>
      <c r="Q324" s="134" t="s">
        <v>2001</v>
      </c>
      <c r="R324" s="1" t="s">
        <v>36</v>
      </c>
      <c r="S324" s="1" t="s">
        <v>1346</v>
      </c>
      <c r="T324" s="1" t="s">
        <v>1347</v>
      </c>
      <c r="U324" s="1" t="s">
        <v>1348</v>
      </c>
      <c r="V324" s="1" t="s">
        <v>752</v>
      </c>
      <c r="W324" s="1" t="s">
        <v>1368</v>
      </c>
    </row>
    <row r="325" spans="1:23" ht="45" customHeight="1" x14ac:dyDescent="0.15">
      <c r="A325" s="21" t="str">
        <f t="shared" si="5"/>
        <v>017039</v>
      </c>
      <c r="B325" s="100" t="s">
        <v>86</v>
      </c>
      <c r="C325" s="106" t="s">
        <v>136</v>
      </c>
      <c r="D325" s="84" t="s">
        <v>981</v>
      </c>
      <c r="E325" s="84" t="s">
        <v>918</v>
      </c>
      <c r="F325" s="107" t="s">
        <v>954</v>
      </c>
      <c r="G325" s="108" t="s">
        <v>66</v>
      </c>
      <c r="H325" s="109">
        <v>3</v>
      </c>
      <c r="I325" s="109" t="s">
        <v>71</v>
      </c>
      <c r="J325" s="109" t="s">
        <v>152</v>
      </c>
      <c r="K325" s="110" t="s">
        <v>313</v>
      </c>
      <c r="L325" s="111">
        <v>2</v>
      </c>
      <c r="M325" s="109" t="s">
        <v>137</v>
      </c>
      <c r="N325" s="111" t="s">
        <v>84</v>
      </c>
      <c r="O325" s="112" t="s">
        <v>1370</v>
      </c>
      <c r="P325" s="107" t="s">
        <v>959</v>
      </c>
      <c r="Q325" s="134" t="s">
        <v>2001</v>
      </c>
      <c r="R325" s="1" t="s">
        <v>36</v>
      </c>
      <c r="S325" s="1" t="s">
        <v>1346</v>
      </c>
      <c r="T325" s="1" t="s">
        <v>1347</v>
      </c>
      <c r="U325" s="1" t="s">
        <v>1348</v>
      </c>
      <c r="V325" s="1" t="s">
        <v>752</v>
      </c>
      <c r="W325" s="1" t="s">
        <v>1371</v>
      </c>
    </row>
    <row r="326" spans="1:23" ht="45" customHeight="1" x14ac:dyDescent="0.15">
      <c r="A326" s="21" t="str">
        <f t="shared" si="5"/>
        <v>017040</v>
      </c>
      <c r="B326" s="82" t="s">
        <v>86</v>
      </c>
      <c r="C326" s="83" t="s">
        <v>136</v>
      </c>
      <c r="D326" s="84" t="s">
        <v>982</v>
      </c>
      <c r="E326" s="84" t="s">
        <v>918</v>
      </c>
      <c r="F326" s="82" t="s">
        <v>954</v>
      </c>
      <c r="G326" s="83" t="s">
        <v>66</v>
      </c>
      <c r="H326" s="83">
        <v>3</v>
      </c>
      <c r="I326" s="82" t="s">
        <v>71</v>
      </c>
      <c r="J326" s="82" t="s">
        <v>152</v>
      </c>
      <c r="K326" s="95" t="s">
        <v>314</v>
      </c>
      <c r="L326" s="86">
        <v>2</v>
      </c>
      <c r="M326" s="87" t="s">
        <v>1369</v>
      </c>
      <c r="N326" s="88" t="s">
        <v>82</v>
      </c>
      <c r="O326" s="86" t="s">
        <v>1370</v>
      </c>
      <c r="P326" s="82" t="s">
        <v>959</v>
      </c>
      <c r="Q326" s="134" t="s">
        <v>2001</v>
      </c>
      <c r="R326" s="1" t="s">
        <v>36</v>
      </c>
      <c r="S326" s="1" t="s">
        <v>1346</v>
      </c>
      <c r="T326" s="1" t="s">
        <v>1347</v>
      </c>
      <c r="U326" s="1" t="s">
        <v>1348</v>
      </c>
      <c r="V326" s="1" t="s">
        <v>752</v>
      </c>
      <c r="W326" s="1" t="s">
        <v>1371</v>
      </c>
    </row>
    <row r="327" spans="1:23" ht="45" customHeight="1" x14ac:dyDescent="0.15">
      <c r="A327" s="21" t="str">
        <f t="shared" si="5"/>
        <v>017041</v>
      </c>
      <c r="B327" s="82" t="s">
        <v>86</v>
      </c>
      <c r="C327" s="82" t="s">
        <v>136</v>
      </c>
      <c r="D327" s="84" t="s">
        <v>984</v>
      </c>
      <c r="E327" s="84" t="s">
        <v>918</v>
      </c>
      <c r="F327" s="82" t="s">
        <v>954</v>
      </c>
      <c r="G327" s="82" t="s">
        <v>67</v>
      </c>
      <c r="H327" s="82">
        <v>3</v>
      </c>
      <c r="I327" s="82" t="s">
        <v>71</v>
      </c>
      <c r="J327" s="82" t="s">
        <v>122</v>
      </c>
      <c r="K327" s="115" t="s">
        <v>315</v>
      </c>
      <c r="L327" s="86">
        <v>2</v>
      </c>
      <c r="M327" s="87" t="s">
        <v>137</v>
      </c>
      <c r="N327" s="88" t="s">
        <v>84</v>
      </c>
      <c r="O327" s="86" t="s">
        <v>1367</v>
      </c>
      <c r="P327" s="82" t="s">
        <v>956</v>
      </c>
      <c r="Q327" s="134" t="s">
        <v>2001</v>
      </c>
      <c r="R327" s="1" t="s">
        <v>36</v>
      </c>
      <c r="S327" s="1" t="s">
        <v>1346</v>
      </c>
      <c r="T327" s="1" t="s">
        <v>1347</v>
      </c>
      <c r="U327" s="1" t="s">
        <v>1348</v>
      </c>
      <c r="V327" s="1" t="s">
        <v>752</v>
      </c>
      <c r="W327" s="1" t="s">
        <v>1372</v>
      </c>
    </row>
    <row r="328" spans="1:23" ht="45" customHeight="1" x14ac:dyDescent="0.15">
      <c r="A328" s="21" t="str">
        <f t="shared" si="5"/>
        <v>017042</v>
      </c>
      <c r="B328" s="82" t="s">
        <v>86</v>
      </c>
      <c r="C328" s="83" t="s">
        <v>136</v>
      </c>
      <c r="D328" s="84" t="s">
        <v>985</v>
      </c>
      <c r="E328" s="84" t="s">
        <v>918</v>
      </c>
      <c r="F328" s="82" t="s">
        <v>954</v>
      </c>
      <c r="G328" s="83" t="s">
        <v>67</v>
      </c>
      <c r="H328" s="83">
        <v>3</v>
      </c>
      <c r="I328" s="82" t="s">
        <v>71</v>
      </c>
      <c r="J328" s="82" t="s">
        <v>122</v>
      </c>
      <c r="K328" s="95" t="s">
        <v>316</v>
      </c>
      <c r="L328" s="86">
        <v>2</v>
      </c>
      <c r="M328" s="87" t="s">
        <v>1369</v>
      </c>
      <c r="N328" s="88" t="s">
        <v>82</v>
      </c>
      <c r="O328" s="86" t="s">
        <v>1367</v>
      </c>
      <c r="P328" s="82" t="s">
        <v>956</v>
      </c>
      <c r="Q328" s="134" t="s">
        <v>2001</v>
      </c>
      <c r="R328" s="1" t="s">
        <v>36</v>
      </c>
      <c r="S328" s="1" t="s">
        <v>1346</v>
      </c>
      <c r="T328" s="1" t="s">
        <v>1347</v>
      </c>
      <c r="U328" s="1" t="s">
        <v>1348</v>
      </c>
      <c r="V328" s="1" t="s">
        <v>752</v>
      </c>
      <c r="W328" s="1" t="s">
        <v>1372</v>
      </c>
    </row>
    <row r="329" spans="1:23" ht="45" customHeight="1" x14ac:dyDescent="0.15">
      <c r="A329" s="21" t="str">
        <f t="shared" si="5"/>
        <v>017043</v>
      </c>
      <c r="B329" s="82" t="s">
        <v>86</v>
      </c>
      <c r="C329" s="83" t="s">
        <v>136</v>
      </c>
      <c r="D329" s="84" t="s">
        <v>987</v>
      </c>
      <c r="E329" s="84" t="s">
        <v>918</v>
      </c>
      <c r="F329" s="82" t="s">
        <v>954</v>
      </c>
      <c r="G329" s="83" t="s">
        <v>68</v>
      </c>
      <c r="H329" s="83">
        <v>3</v>
      </c>
      <c r="I329" s="82" t="s">
        <v>71</v>
      </c>
      <c r="J329" s="82" t="s">
        <v>154</v>
      </c>
      <c r="K329" s="95" t="s">
        <v>317</v>
      </c>
      <c r="L329" s="86">
        <v>3</v>
      </c>
      <c r="M329" s="87" t="s">
        <v>137</v>
      </c>
      <c r="N329" s="88" t="s">
        <v>84</v>
      </c>
      <c r="O329" s="86" t="s">
        <v>1367</v>
      </c>
      <c r="P329" s="82" t="s">
        <v>956</v>
      </c>
      <c r="Q329" s="134" t="s">
        <v>2001</v>
      </c>
      <c r="R329" s="1" t="s">
        <v>36</v>
      </c>
      <c r="S329" s="1" t="s">
        <v>1346</v>
      </c>
      <c r="T329" s="1" t="s">
        <v>1347</v>
      </c>
      <c r="U329" s="1" t="s">
        <v>1348</v>
      </c>
      <c r="V329" s="1" t="s">
        <v>752</v>
      </c>
      <c r="W329" s="1" t="s">
        <v>1373</v>
      </c>
    </row>
    <row r="330" spans="1:23" ht="45" customHeight="1" x14ac:dyDescent="0.15">
      <c r="A330" s="21" t="str">
        <f t="shared" si="5"/>
        <v>017044</v>
      </c>
      <c r="B330" s="100" t="s">
        <v>86</v>
      </c>
      <c r="C330" s="106" t="s">
        <v>136</v>
      </c>
      <c r="D330" s="84" t="s">
        <v>988</v>
      </c>
      <c r="E330" s="84" t="s">
        <v>918</v>
      </c>
      <c r="F330" s="107" t="s">
        <v>954</v>
      </c>
      <c r="G330" s="108" t="s">
        <v>68</v>
      </c>
      <c r="H330" s="109">
        <v>3</v>
      </c>
      <c r="I330" s="109" t="s">
        <v>71</v>
      </c>
      <c r="J330" s="109" t="s">
        <v>154</v>
      </c>
      <c r="K330" s="110" t="s">
        <v>318</v>
      </c>
      <c r="L330" s="111">
        <v>3</v>
      </c>
      <c r="M330" s="109" t="s">
        <v>1369</v>
      </c>
      <c r="N330" s="111" t="s">
        <v>82</v>
      </c>
      <c r="O330" s="112" t="s">
        <v>1367</v>
      </c>
      <c r="P330" s="107" t="s">
        <v>956</v>
      </c>
      <c r="Q330" s="134" t="s">
        <v>2001</v>
      </c>
      <c r="R330" s="1" t="s">
        <v>36</v>
      </c>
      <c r="S330" s="1" t="s">
        <v>1346</v>
      </c>
      <c r="T330" s="1" t="s">
        <v>1347</v>
      </c>
      <c r="U330" s="1" t="s">
        <v>1348</v>
      </c>
      <c r="V330" s="1" t="s">
        <v>752</v>
      </c>
      <c r="W330" s="1" t="s">
        <v>1373</v>
      </c>
    </row>
    <row r="331" spans="1:23" ht="45" customHeight="1" x14ac:dyDescent="0.15">
      <c r="A331" s="21" t="str">
        <f t="shared" si="5"/>
        <v>017045</v>
      </c>
      <c r="B331" s="100" t="s">
        <v>86</v>
      </c>
      <c r="C331" s="106" t="s">
        <v>136</v>
      </c>
      <c r="D331" s="84" t="s">
        <v>990</v>
      </c>
      <c r="E331" s="84" t="s">
        <v>918</v>
      </c>
      <c r="F331" s="107" t="s">
        <v>954</v>
      </c>
      <c r="G331" s="108" t="s">
        <v>62</v>
      </c>
      <c r="H331" s="109">
        <v>3</v>
      </c>
      <c r="I331" s="109" t="s">
        <v>74</v>
      </c>
      <c r="J331" s="109" t="s">
        <v>106</v>
      </c>
      <c r="K331" s="110" t="s">
        <v>376</v>
      </c>
      <c r="L331" s="111">
        <v>1</v>
      </c>
      <c r="M331" s="109" t="s">
        <v>80</v>
      </c>
      <c r="N331" s="111" t="s">
        <v>82</v>
      </c>
      <c r="O331" s="112" t="s">
        <v>1374</v>
      </c>
      <c r="P331" s="107" t="s">
        <v>956</v>
      </c>
      <c r="Q331" s="134" t="s">
        <v>2001</v>
      </c>
      <c r="R331" s="1" t="s">
        <v>36</v>
      </c>
      <c r="S331" s="1" t="s">
        <v>1346</v>
      </c>
      <c r="T331" s="1" t="s">
        <v>1347</v>
      </c>
      <c r="U331" s="1" t="s">
        <v>1348</v>
      </c>
      <c r="V331" s="1" t="s">
        <v>752</v>
      </c>
      <c r="W331" s="1" t="s">
        <v>1375</v>
      </c>
    </row>
    <row r="332" spans="1:23" ht="45" customHeight="1" x14ac:dyDescent="0.15">
      <c r="A332" s="21" t="str">
        <f t="shared" si="5"/>
        <v>017046</v>
      </c>
      <c r="B332" s="100" t="s">
        <v>86</v>
      </c>
      <c r="C332" s="106" t="s">
        <v>136</v>
      </c>
      <c r="D332" s="84" t="s">
        <v>134</v>
      </c>
      <c r="E332" s="84" t="s">
        <v>918</v>
      </c>
      <c r="F332" s="107" t="s">
        <v>954</v>
      </c>
      <c r="G332" s="108" t="s">
        <v>62</v>
      </c>
      <c r="H332" s="109">
        <v>3</v>
      </c>
      <c r="I332" s="109" t="s">
        <v>74</v>
      </c>
      <c r="J332" s="109" t="s">
        <v>106</v>
      </c>
      <c r="K332" s="110" t="s">
        <v>377</v>
      </c>
      <c r="L332" s="111">
        <v>1</v>
      </c>
      <c r="M332" s="109" t="s">
        <v>81</v>
      </c>
      <c r="N332" s="111" t="s">
        <v>83</v>
      </c>
      <c r="O332" s="112" t="s">
        <v>1374</v>
      </c>
      <c r="P332" s="107" t="s">
        <v>956</v>
      </c>
      <c r="Q332" s="134" t="s">
        <v>2001</v>
      </c>
      <c r="R332" s="1" t="s">
        <v>36</v>
      </c>
      <c r="S332" s="1" t="s">
        <v>1346</v>
      </c>
      <c r="T332" s="1" t="s">
        <v>1347</v>
      </c>
      <c r="U332" s="1" t="s">
        <v>1348</v>
      </c>
      <c r="V332" s="1" t="s">
        <v>752</v>
      </c>
      <c r="W332" s="1" t="s">
        <v>1375</v>
      </c>
    </row>
    <row r="333" spans="1:23" ht="45" customHeight="1" x14ac:dyDescent="0.15">
      <c r="A333" s="21" t="str">
        <f t="shared" si="5"/>
        <v>017047</v>
      </c>
      <c r="B333" s="100" t="s">
        <v>86</v>
      </c>
      <c r="C333" s="106" t="s">
        <v>136</v>
      </c>
      <c r="D333" s="84" t="s">
        <v>992</v>
      </c>
      <c r="E333" s="84" t="s">
        <v>918</v>
      </c>
      <c r="F333" s="107" t="s">
        <v>954</v>
      </c>
      <c r="G333" s="108" t="s">
        <v>64</v>
      </c>
      <c r="H333" s="109">
        <v>3</v>
      </c>
      <c r="I333" s="109" t="s">
        <v>74</v>
      </c>
      <c r="J333" s="109" t="s">
        <v>157</v>
      </c>
      <c r="K333" s="110" t="s">
        <v>378</v>
      </c>
      <c r="L333" s="111">
        <v>2</v>
      </c>
      <c r="M333" s="109" t="s">
        <v>80</v>
      </c>
      <c r="N333" s="111" t="s">
        <v>82</v>
      </c>
      <c r="O333" s="112" t="s">
        <v>1374</v>
      </c>
      <c r="P333" s="107" t="s">
        <v>956</v>
      </c>
      <c r="Q333" s="134" t="s">
        <v>2001</v>
      </c>
      <c r="R333" s="1" t="s">
        <v>36</v>
      </c>
      <c r="S333" s="1" t="s">
        <v>1346</v>
      </c>
      <c r="T333" s="1" t="s">
        <v>1347</v>
      </c>
      <c r="U333" s="1" t="s">
        <v>1348</v>
      </c>
      <c r="V333" s="1" t="s">
        <v>752</v>
      </c>
      <c r="W333" s="1" t="s">
        <v>1376</v>
      </c>
    </row>
    <row r="334" spans="1:23" ht="45" customHeight="1" x14ac:dyDescent="0.15">
      <c r="A334" s="21" t="str">
        <f t="shared" si="5"/>
        <v>017048</v>
      </c>
      <c r="B334" s="100" t="s">
        <v>86</v>
      </c>
      <c r="C334" s="106" t="s">
        <v>136</v>
      </c>
      <c r="D334" s="84" t="s">
        <v>993</v>
      </c>
      <c r="E334" s="84" t="s">
        <v>918</v>
      </c>
      <c r="F334" s="107" t="s">
        <v>954</v>
      </c>
      <c r="G334" s="108" t="s">
        <v>64</v>
      </c>
      <c r="H334" s="109">
        <v>3</v>
      </c>
      <c r="I334" s="109" t="s">
        <v>74</v>
      </c>
      <c r="J334" s="109" t="s">
        <v>157</v>
      </c>
      <c r="K334" s="110" t="s">
        <v>379</v>
      </c>
      <c r="L334" s="111">
        <v>2</v>
      </c>
      <c r="M334" s="109" t="s">
        <v>81</v>
      </c>
      <c r="N334" s="111" t="s">
        <v>83</v>
      </c>
      <c r="O334" s="112" t="s">
        <v>1374</v>
      </c>
      <c r="P334" s="107" t="s">
        <v>956</v>
      </c>
      <c r="Q334" s="134" t="s">
        <v>2001</v>
      </c>
      <c r="R334" s="1" t="s">
        <v>36</v>
      </c>
      <c r="S334" s="1" t="s">
        <v>1346</v>
      </c>
      <c r="T334" s="1" t="s">
        <v>1347</v>
      </c>
      <c r="U334" s="1" t="s">
        <v>1348</v>
      </c>
      <c r="V334" s="1" t="s">
        <v>752</v>
      </c>
      <c r="W334" s="1" t="s">
        <v>1376</v>
      </c>
    </row>
    <row r="335" spans="1:23" ht="45" customHeight="1" x14ac:dyDescent="0.15">
      <c r="A335" s="21" t="str">
        <f t="shared" si="5"/>
        <v>017049</v>
      </c>
      <c r="B335" s="100" t="s">
        <v>86</v>
      </c>
      <c r="C335" s="106" t="s">
        <v>136</v>
      </c>
      <c r="D335" s="84" t="s">
        <v>995</v>
      </c>
      <c r="E335" s="84" t="s">
        <v>918</v>
      </c>
      <c r="F335" s="107" t="s">
        <v>954</v>
      </c>
      <c r="G335" s="108" t="s">
        <v>64</v>
      </c>
      <c r="H335" s="109">
        <v>3</v>
      </c>
      <c r="I335" s="109" t="s">
        <v>74</v>
      </c>
      <c r="J335" s="109" t="s">
        <v>144</v>
      </c>
      <c r="K335" s="110" t="s">
        <v>380</v>
      </c>
      <c r="L335" s="111">
        <v>1</v>
      </c>
      <c r="M335" s="109" t="s">
        <v>80</v>
      </c>
      <c r="N335" s="111" t="s">
        <v>82</v>
      </c>
      <c r="O335" s="112" t="s">
        <v>1374</v>
      </c>
      <c r="P335" s="107" t="s">
        <v>956</v>
      </c>
      <c r="Q335" s="134" t="s">
        <v>2001</v>
      </c>
      <c r="R335" s="1" t="s">
        <v>36</v>
      </c>
      <c r="S335" s="1" t="s">
        <v>1346</v>
      </c>
      <c r="T335" s="1" t="s">
        <v>1347</v>
      </c>
      <c r="U335" s="1" t="s">
        <v>1348</v>
      </c>
      <c r="V335" s="1" t="s">
        <v>752</v>
      </c>
      <c r="W335" s="1" t="s">
        <v>1377</v>
      </c>
    </row>
    <row r="336" spans="1:23" ht="45" customHeight="1" x14ac:dyDescent="0.15">
      <c r="A336" s="21" t="str">
        <f t="shared" si="5"/>
        <v>017050</v>
      </c>
      <c r="B336" s="100" t="s">
        <v>86</v>
      </c>
      <c r="C336" s="106" t="s">
        <v>136</v>
      </c>
      <c r="D336" s="84" t="s">
        <v>135</v>
      </c>
      <c r="E336" s="84" t="s">
        <v>918</v>
      </c>
      <c r="F336" s="107" t="s">
        <v>954</v>
      </c>
      <c r="G336" s="108" t="s">
        <v>64</v>
      </c>
      <c r="H336" s="109">
        <v>3</v>
      </c>
      <c r="I336" s="109" t="s">
        <v>74</v>
      </c>
      <c r="J336" s="109" t="s">
        <v>144</v>
      </c>
      <c r="K336" s="110" t="s">
        <v>381</v>
      </c>
      <c r="L336" s="111">
        <v>1</v>
      </c>
      <c r="M336" s="109" t="s">
        <v>81</v>
      </c>
      <c r="N336" s="111" t="s">
        <v>83</v>
      </c>
      <c r="O336" s="112" t="s">
        <v>1374</v>
      </c>
      <c r="P336" s="107" t="s">
        <v>956</v>
      </c>
      <c r="Q336" s="134" t="s">
        <v>2001</v>
      </c>
      <c r="R336" s="1" t="s">
        <v>36</v>
      </c>
      <c r="S336" s="1" t="s">
        <v>1346</v>
      </c>
      <c r="T336" s="1" t="s">
        <v>1347</v>
      </c>
      <c r="U336" s="1" t="s">
        <v>1348</v>
      </c>
      <c r="V336" s="1" t="s">
        <v>752</v>
      </c>
      <c r="W336" s="1" t="s">
        <v>1377</v>
      </c>
    </row>
    <row r="337" spans="1:23" ht="45" customHeight="1" x14ac:dyDescent="0.15">
      <c r="A337" s="21" t="str">
        <f t="shared" si="5"/>
        <v>017051</v>
      </c>
      <c r="B337" s="100" t="s">
        <v>86</v>
      </c>
      <c r="C337" s="106" t="s">
        <v>136</v>
      </c>
      <c r="D337" s="84" t="s">
        <v>997</v>
      </c>
      <c r="E337" s="84" t="s">
        <v>918</v>
      </c>
      <c r="F337" s="107" t="s">
        <v>954</v>
      </c>
      <c r="G337" s="108" t="s">
        <v>65</v>
      </c>
      <c r="H337" s="109">
        <v>3</v>
      </c>
      <c r="I337" s="109" t="s">
        <v>74</v>
      </c>
      <c r="J337" s="109" t="s">
        <v>93</v>
      </c>
      <c r="K337" s="110" t="s">
        <v>382</v>
      </c>
      <c r="L337" s="111">
        <v>2</v>
      </c>
      <c r="M337" s="109" t="s">
        <v>80</v>
      </c>
      <c r="N337" s="111" t="s">
        <v>82</v>
      </c>
      <c r="O337" s="112" t="s">
        <v>1374</v>
      </c>
      <c r="P337" s="107" t="s">
        <v>956</v>
      </c>
      <c r="Q337" s="134" t="s">
        <v>2001</v>
      </c>
      <c r="R337" s="1" t="s">
        <v>36</v>
      </c>
      <c r="S337" s="1" t="s">
        <v>1346</v>
      </c>
      <c r="T337" s="1" t="s">
        <v>1347</v>
      </c>
      <c r="U337" s="1" t="s">
        <v>1348</v>
      </c>
      <c r="V337" s="1" t="s">
        <v>752</v>
      </c>
      <c r="W337" s="1" t="s">
        <v>1378</v>
      </c>
    </row>
    <row r="338" spans="1:23" ht="45" customHeight="1" x14ac:dyDescent="0.15">
      <c r="A338" s="21" t="str">
        <f t="shared" si="5"/>
        <v>017052</v>
      </c>
      <c r="B338" s="100" t="s">
        <v>86</v>
      </c>
      <c r="C338" s="106" t="s">
        <v>136</v>
      </c>
      <c r="D338" s="84" t="s">
        <v>998</v>
      </c>
      <c r="E338" s="84" t="s">
        <v>918</v>
      </c>
      <c r="F338" s="107" t="s">
        <v>954</v>
      </c>
      <c r="G338" s="108" t="s">
        <v>65</v>
      </c>
      <c r="H338" s="109">
        <v>3</v>
      </c>
      <c r="I338" s="109" t="s">
        <v>74</v>
      </c>
      <c r="J338" s="109" t="s">
        <v>93</v>
      </c>
      <c r="K338" s="110" t="s">
        <v>383</v>
      </c>
      <c r="L338" s="111">
        <v>2</v>
      </c>
      <c r="M338" s="109" t="s">
        <v>81</v>
      </c>
      <c r="N338" s="111" t="s">
        <v>83</v>
      </c>
      <c r="O338" s="112" t="s">
        <v>1374</v>
      </c>
      <c r="P338" s="107" t="s">
        <v>956</v>
      </c>
      <c r="Q338" s="134" t="s">
        <v>2001</v>
      </c>
      <c r="R338" s="1" t="s">
        <v>36</v>
      </c>
      <c r="S338" s="1" t="s">
        <v>1346</v>
      </c>
      <c r="T338" s="1" t="s">
        <v>1347</v>
      </c>
      <c r="U338" s="1" t="s">
        <v>1348</v>
      </c>
      <c r="V338" s="1" t="s">
        <v>752</v>
      </c>
      <c r="W338" s="1" t="s">
        <v>1378</v>
      </c>
    </row>
    <row r="339" spans="1:23" ht="45" customHeight="1" x14ac:dyDescent="0.15">
      <c r="A339" s="21" t="str">
        <f t="shared" si="5"/>
        <v>017053</v>
      </c>
      <c r="B339" s="100" t="s">
        <v>86</v>
      </c>
      <c r="C339" s="106" t="s">
        <v>136</v>
      </c>
      <c r="D339" s="84" t="s">
        <v>1000</v>
      </c>
      <c r="E339" s="84" t="s">
        <v>918</v>
      </c>
      <c r="F339" s="107" t="s">
        <v>954</v>
      </c>
      <c r="G339" s="108" t="s">
        <v>65</v>
      </c>
      <c r="H339" s="109">
        <v>3</v>
      </c>
      <c r="I339" s="109" t="s">
        <v>74</v>
      </c>
      <c r="J339" s="109" t="s">
        <v>95</v>
      </c>
      <c r="K339" s="110" t="s">
        <v>384</v>
      </c>
      <c r="L339" s="111">
        <v>1</v>
      </c>
      <c r="M339" s="109" t="s">
        <v>80</v>
      </c>
      <c r="N339" s="111" t="s">
        <v>82</v>
      </c>
      <c r="O339" s="112" t="s">
        <v>1374</v>
      </c>
      <c r="P339" s="107" t="s">
        <v>956</v>
      </c>
      <c r="Q339" s="134" t="s">
        <v>2001</v>
      </c>
      <c r="R339" s="1" t="s">
        <v>36</v>
      </c>
      <c r="S339" s="1" t="s">
        <v>1346</v>
      </c>
      <c r="T339" s="1" t="s">
        <v>1347</v>
      </c>
      <c r="U339" s="1" t="s">
        <v>1348</v>
      </c>
      <c r="V339" s="1" t="s">
        <v>752</v>
      </c>
      <c r="W339" s="1" t="s">
        <v>1379</v>
      </c>
    </row>
    <row r="340" spans="1:23" ht="45" customHeight="1" x14ac:dyDescent="0.15">
      <c r="A340" s="21" t="str">
        <f t="shared" si="5"/>
        <v>017054</v>
      </c>
      <c r="B340" s="100" t="s">
        <v>86</v>
      </c>
      <c r="C340" s="106" t="s">
        <v>136</v>
      </c>
      <c r="D340" s="84" t="s">
        <v>1001</v>
      </c>
      <c r="E340" s="84" t="s">
        <v>918</v>
      </c>
      <c r="F340" s="107" t="s">
        <v>954</v>
      </c>
      <c r="G340" s="108" t="s">
        <v>65</v>
      </c>
      <c r="H340" s="109">
        <v>3</v>
      </c>
      <c r="I340" s="109" t="s">
        <v>74</v>
      </c>
      <c r="J340" s="109" t="s">
        <v>95</v>
      </c>
      <c r="K340" s="110" t="s">
        <v>385</v>
      </c>
      <c r="L340" s="111">
        <v>1</v>
      </c>
      <c r="M340" s="109" t="s">
        <v>81</v>
      </c>
      <c r="N340" s="111" t="s">
        <v>83</v>
      </c>
      <c r="O340" s="112" t="s">
        <v>1374</v>
      </c>
      <c r="P340" s="107" t="s">
        <v>956</v>
      </c>
      <c r="Q340" s="134" t="s">
        <v>2001</v>
      </c>
      <c r="R340" s="1" t="s">
        <v>36</v>
      </c>
      <c r="S340" s="1" t="s">
        <v>1346</v>
      </c>
      <c r="T340" s="1" t="s">
        <v>1347</v>
      </c>
      <c r="U340" s="1" t="s">
        <v>1348</v>
      </c>
      <c r="V340" s="1" t="s">
        <v>752</v>
      </c>
      <c r="W340" s="1" t="s">
        <v>1379</v>
      </c>
    </row>
    <row r="341" spans="1:23" ht="45" customHeight="1" x14ac:dyDescent="0.15">
      <c r="A341" s="21" t="str">
        <f t="shared" si="5"/>
        <v>017055</v>
      </c>
      <c r="B341" s="100" t="s">
        <v>86</v>
      </c>
      <c r="C341" s="106" t="s">
        <v>136</v>
      </c>
      <c r="D341" s="84" t="s">
        <v>1003</v>
      </c>
      <c r="E341" s="84" t="s">
        <v>918</v>
      </c>
      <c r="F341" s="107" t="s">
        <v>954</v>
      </c>
      <c r="G341" s="108" t="s">
        <v>66</v>
      </c>
      <c r="H341" s="109">
        <v>3</v>
      </c>
      <c r="I341" s="109" t="s">
        <v>74</v>
      </c>
      <c r="J341" s="109" t="s">
        <v>159</v>
      </c>
      <c r="K341" s="110" t="s">
        <v>386</v>
      </c>
      <c r="L341" s="111">
        <v>2</v>
      </c>
      <c r="M341" s="109" t="s">
        <v>80</v>
      </c>
      <c r="N341" s="111" t="s">
        <v>84</v>
      </c>
      <c r="O341" s="112" t="s">
        <v>1374</v>
      </c>
      <c r="P341" s="107" t="s">
        <v>956</v>
      </c>
      <c r="Q341" s="134" t="s">
        <v>2001</v>
      </c>
      <c r="R341" s="1" t="s">
        <v>36</v>
      </c>
      <c r="S341" s="1" t="s">
        <v>1346</v>
      </c>
      <c r="T341" s="1" t="s">
        <v>1347</v>
      </c>
      <c r="U341" s="1" t="s">
        <v>1348</v>
      </c>
      <c r="V341" s="1" t="s">
        <v>752</v>
      </c>
      <c r="W341" s="1" t="s">
        <v>1380</v>
      </c>
    </row>
    <row r="342" spans="1:23" ht="45" customHeight="1" x14ac:dyDescent="0.15">
      <c r="A342" s="21" t="str">
        <f t="shared" si="5"/>
        <v>017056</v>
      </c>
      <c r="B342" s="100" t="s">
        <v>86</v>
      </c>
      <c r="C342" s="106" t="s">
        <v>136</v>
      </c>
      <c r="D342" s="84" t="s">
        <v>1004</v>
      </c>
      <c r="E342" s="84" t="s">
        <v>918</v>
      </c>
      <c r="F342" s="107" t="s">
        <v>954</v>
      </c>
      <c r="G342" s="108" t="s">
        <v>66</v>
      </c>
      <c r="H342" s="109">
        <v>3</v>
      </c>
      <c r="I342" s="109" t="s">
        <v>74</v>
      </c>
      <c r="J342" s="109" t="s">
        <v>159</v>
      </c>
      <c r="K342" s="110" t="s">
        <v>387</v>
      </c>
      <c r="L342" s="111">
        <v>2</v>
      </c>
      <c r="M342" s="109" t="s">
        <v>81</v>
      </c>
      <c r="N342" s="111" t="s">
        <v>82</v>
      </c>
      <c r="O342" s="112" t="s">
        <v>1374</v>
      </c>
      <c r="P342" s="107" t="s">
        <v>956</v>
      </c>
      <c r="Q342" s="134" t="s">
        <v>2001</v>
      </c>
      <c r="R342" s="1" t="s">
        <v>36</v>
      </c>
      <c r="S342" s="1" t="s">
        <v>1346</v>
      </c>
      <c r="T342" s="1" t="s">
        <v>1347</v>
      </c>
      <c r="U342" s="1" t="s">
        <v>1348</v>
      </c>
      <c r="V342" s="1" t="s">
        <v>752</v>
      </c>
      <c r="W342" s="1" t="s">
        <v>1380</v>
      </c>
    </row>
    <row r="343" spans="1:23" ht="45" customHeight="1" x14ac:dyDescent="0.15">
      <c r="A343" s="21" t="str">
        <f t="shared" si="5"/>
        <v>017057</v>
      </c>
      <c r="B343" s="100" t="s">
        <v>86</v>
      </c>
      <c r="C343" s="106" t="s">
        <v>136</v>
      </c>
      <c r="D343" s="84" t="s">
        <v>1006</v>
      </c>
      <c r="E343" s="84" t="s">
        <v>918</v>
      </c>
      <c r="F343" s="107" t="s">
        <v>954</v>
      </c>
      <c r="G343" s="108" t="s">
        <v>66</v>
      </c>
      <c r="H343" s="109">
        <v>3</v>
      </c>
      <c r="I343" s="109" t="s">
        <v>74</v>
      </c>
      <c r="J343" s="109" t="s">
        <v>163</v>
      </c>
      <c r="K343" s="110" t="s">
        <v>388</v>
      </c>
      <c r="L343" s="111">
        <v>2</v>
      </c>
      <c r="M343" s="109" t="s">
        <v>80</v>
      </c>
      <c r="N343" s="111" t="s">
        <v>84</v>
      </c>
      <c r="O343" s="112" t="s">
        <v>1374</v>
      </c>
      <c r="P343" s="107" t="s">
        <v>956</v>
      </c>
      <c r="Q343" s="134" t="s">
        <v>2001</v>
      </c>
      <c r="R343" s="1" t="s">
        <v>36</v>
      </c>
      <c r="S343" s="1" t="s">
        <v>1346</v>
      </c>
      <c r="T343" s="1" t="s">
        <v>1347</v>
      </c>
      <c r="U343" s="1" t="s">
        <v>1348</v>
      </c>
      <c r="V343" s="1" t="s">
        <v>752</v>
      </c>
      <c r="W343" s="1" t="s">
        <v>1381</v>
      </c>
    </row>
    <row r="344" spans="1:23" ht="45" customHeight="1" x14ac:dyDescent="0.15">
      <c r="A344" s="21" t="str">
        <f t="shared" si="5"/>
        <v>017058</v>
      </c>
      <c r="B344" s="100" t="s">
        <v>86</v>
      </c>
      <c r="C344" s="106" t="s">
        <v>136</v>
      </c>
      <c r="D344" s="84" t="s">
        <v>1008</v>
      </c>
      <c r="E344" s="84" t="s">
        <v>918</v>
      </c>
      <c r="F344" s="107" t="s">
        <v>954</v>
      </c>
      <c r="G344" s="108" t="s">
        <v>66</v>
      </c>
      <c r="H344" s="109">
        <v>3</v>
      </c>
      <c r="I344" s="109" t="s">
        <v>74</v>
      </c>
      <c r="J344" s="109" t="s">
        <v>163</v>
      </c>
      <c r="K344" s="110" t="s">
        <v>389</v>
      </c>
      <c r="L344" s="111">
        <v>2</v>
      </c>
      <c r="M344" s="109" t="s">
        <v>81</v>
      </c>
      <c r="N344" s="111" t="s">
        <v>82</v>
      </c>
      <c r="O344" s="112" t="s">
        <v>1374</v>
      </c>
      <c r="P344" s="107" t="s">
        <v>956</v>
      </c>
      <c r="Q344" s="134" t="s">
        <v>2001</v>
      </c>
      <c r="R344" s="1" t="s">
        <v>36</v>
      </c>
      <c r="S344" s="1" t="s">
        <v>1346</v>
      </c>
      <c r="T344" s="1" t="s">
        <v>1347</v>
      </c>
      <c r="U344" s="1" t="s">
        <v>1348</v>
      </c>
      <c r="V344" s="1" t="s">
        <v>752</v>
      </c>
      <c r="W344" s="1" t="s">
        <v>1381</v>
      </c>
    </row>
    <row r="345" spans="1:23" ht="45" customHeight="1" x14ac:dyDescent="0.15">
      <c r="A345" s="21" t="str">
        <f t="shared" si="5"/>
        <v>017059</v>
      </c>
      <c r="B345" s="100" t="s">
        <v>86</v>
      </c>
      <c r="C345" s="106" t="s">
        <v>136</v>
      </c>
      <c r="D345" s="84" t="s">
        <v>1010</v>
      </c>
      <c r="E345" s="84" t="s">
        <v>918</v>
      </c>
      <c r="F345" s="107" t="s">
        <v>954</v>
      </c>
      <c r="G345" s="108" t="s">
        <v>67</v>
      </c>
      <c r="H345" s="109">
        <v>3</v>
      </c>
      <c r="I345" s="109" t="s">
        <v>74</v>
      </c>
      <c r="J345" s="109" t="s">
        <v>160</v>
      </c>
      <c r="K345" s="110" t="s">
        <v>390</v>
      </c>
      <c r="L345" s="111">
        <v>3</v>
      </c>
      <c r="M345" s="109" t="s">
        <v>80</v>
      </c>
      <c r="N345" s="111" t="s">
        <v>84</v>
      </c>
      <c r="O345" s="112" t="s">
        <v>1374</v>
      </c>
      <c r="P345" s="107" t="s">
        <v>956</v>
      </c>
      <c r="Q345" s="134" t="s">
        <v>2001</v>
      </c>
      <c r="R345" s="1" t="s">
        <v>36</v>
      </c>
      <c r="S345" s="1" t="s">
        <v>1346</v>
      </c>
      <c r="T345" s="1" t="s">
        <v>1347</v>
      </c>
      <c r="U345" s="1" t="s">
        <v>1348</v>
      </c>
      <c r="V345" s="1" t="s">
        <v>752</v>
      </c>
      <c r="W345" s="1" t="s">
        <v>1382</v>
      </c>
    </row>
    <row r="346" spans="1:23" ht="45" customHeight="1" x14ac:dyDescent="0.15">
      <c r="A346" s="21" t="str">
        <f t="shared" si="5"/>
        <v>017060</v>
      </c>
      <c r="B346" s="100" t="s">
        <v>86</v>
      </c>
      <c r="C346" s="106" t="s">
        <v>136</v>
      </c>
      <c r="D346" s="84" t="s">
        <v>1012</v>
      </c>
      <c r="E346" s="84" t="s">
        <v>918</v>
      </c>
      <c r="F346" s="107" t="s">
        <v>954</v>
      </c>
      <c r="G346" s="108" t="s">
        <v>67</v>
      </c>
      <c r="H346" s="109">
        <v>3</v>
      </c>
      <c r="I346" s="109" t="s">
        <v>74</v>
      </c>
      <c r="J346" s="109" t="s">
        <v>160</v>
      </c>
      <c r="K346" s="110" t="s">
        <v>391</v>
      </c>
      <c r="L346" s="111">
        <v>3</v>
      </c>
      <c r="M346" s="109" t="s">
        <v>81</v>
      </c>
      <c r="N346" s="111" t="s">
        <v>82</v>
      </c>
      <c r="O346" s="112" t="s">
        <v>1374</v>
      </c>
      <c r="P346" s="107" t="s">
        <v>956</v>
      </c>
      <c r="Q346" s="134" t="s">
        <v>2001</v>
      </c>
      <c r="R346" s="1" t="s">
        <v>36</v>
      </c>
      <c r="S346" s="1" t="s">
        <v>1346</v>
      </c>
      <c r="T346" s="1" t="s">
        <v>1347</v>
      </c>
      <c r="U346" s="1" t="s">
        <v>1348</v>
      </c>
      <c r="V346" s="1" t="s">
        <v>752</v>
      </c>
      <c r="W346" s="1" t="s">
        <v>1382</v>
      </c>
    </row>
    <row r="347" spans="1:23" ht="45" customHeight="1" x14ac:dyDescent="0.15">
      <c r="A347" s="21" t="str">
        <f t="shared" si="5"/>
        <v>017061</v>
      </c>
      <c r="B347" s="100" t="s">
        <v>86</v>
      </c>
      <c r="C347" s="106" t="s">
        <v>136</v>
      </c>
      <c r="D347" s="84" t="s">
        <v>141</v>
      </c>
      <c r="E347" s="84" t="s">
        <v>918</v>
      </c>
      <c r="F347" s="107" t="s">
        <v>954</v>
      </c>
      <c r="G347" s="108" t="s">
        <v>68</v>
      </c>
      <c r="H347" s="109">
        <v>3</v>
      </c>
      <c r="I347" s="109" t="s">
        <v>74</v>
      </c>
      <c r="J347" s="109" t="s">
        <v>162</v>
      </c>
      <c r="K347" s="110" t="s">
        <v>392</v>
      </c>
      <c r="L347" s="111">
        <v>3</v>
      </c>
      <c r="M347" s="109" t="s">
        <v>80</v>
      </c>
      <c r="N347" s="111" t="s">
        <v>84</v>
      </c>
      <c r="O347" s="112" t="s">
        <v>1374</v>
      </c>
      <c r="P347" s="107" t="s">
        <v>956</v>
      </c>
      <c r="Q347" s="134" t="s">
        <v>2001</v>
      </c>
      <c r="R347" s="1" t="s">
        <v>36</v>
      </c>
      <c r="S347" s="1" t="s">
        <v>1346</v>
      </c>
      <c r="T347" s="1" t="s">
        <v>1347</v>
      </c>
      <c r="U347" s="1" t="s">
        <v>1348</v>
      </c>
      <c r="V347" s="1" t="s">
        <v>752</v>
      </c>
      <c r="W347" s="1" t="s">
        <v>1383</v>
      </c>
    </row>
    <row r="348" spans="1:23" ht="45" customHeight="1" x14ac:dyDescent="0.15">
      <c r="A348" s="21" t="str">
        <f t="shared" si="5"/>
        <v>017062</v>
      </c>
      <c r="B348" s="100" t="s">
        <v>86</v>
      </c>
      <c r="C348" s="106" t="s">
        <v>136</v>
      </c>
      <c r="D348" s="84" t="s">
        <v>1016</v>
      </c>
      <c r="E348" s="84" t="s">
        <v>918</v>
      </c>
      <c r="F348" s="107" t="s">
        <v>954</v>
      </c>
      <c r="G348" s="108" t="s">
        <v>68</v>
      </c>
      <c r="H348" s="109">
        <v>3</v>
      </c>
      <c r="I348" s="109" t="s">
        <v>74</v>
      </c>
      <c r="J348" s="109" t="s">
        <v>162</v>
      </c>
      <c r="K348" s="110" t="s">
        <v>393</v>
      </c>
      <c r="L348" s="111">
        <v>3</v>
      </c>
      <c r="M348" s="109" t="s">
        <v>81</v>
      </c>
      <c r="N348" s="111" t="s">
        <v>82</v>
      </c>
      <c r="O348" s="112" t="s">
        <v>1374</v>
      </c>
      <c r="P348" s="107" t="s">
        <v>956</v>
      </c>
      <c r="Q348" s="134" t="s">
        <v>2001</v>
      </c>
      <c r="R348" s="1" t="s">
        <v>36</v>
      </c>
      <c r="S348" s="1" t="s">
        <v>1346</v>
      </c>
      <c r="T348" s="1" t="s">
        <v>1347</v>
      </c>
      <c r="U348" s="1" t="s">
        <v>1348</v>
      </c>
      <c r="V348" s="1" t="s">
        <v>752</v>
      </c>
      <c r="W348" s="1" t="s">
        <v>1383</v>
      </c>
    </row>
    <row r="349" spans="1:23" ht="45" customHeight="1" x14ac:dyDescent="0.15">
      <c r="A349" s="21" t="str">
        <f t="shared" si="5"/>
        <v>017063</v>
      </c>
      <c r="B349" s="100" t="s">
        <v>86</v>
      </c>
      <c r="C349" s="106" t="s">
        <v>136</v>
      </c>
      <c r="D349" s="84" t="s">
        <v>1018</v>
      </c>
      <c r="E349" s="84" t="s">
        <v>918</v>
      </c>
      <c r="F349" s="107" t="s">
        <v>954</v>
      </c>
      <c r="G349" s="108" t="s">
        <v>65</v>
      </c>
      <c r="H349" s="109">
        <v>3</v>
      </c>
      <c r="I349" s="109" t="s">
        <v>75</v>
      </c>
      <c r="J349" s="109" t="s">
        <v>88</v>
      </c>
      <c r="K349" s="110" t="s">
        <v>466</v>
      </c>
      <c r="L349" s="111">
        <v>2</v>
      </c>
      <c r="M349" s="109" t="s">
        <v>1384</v>
      </c>
      <c r="N349" s="111" t="s">
        <v>82</v>
      </c>
      <c r="O349" s="112" t="s">
        <v>1374</v>
      </c>
      <c r="P349" s="107" t="s">
        <v>956</v>
      </c>
      <c r="Q349" s="134" t="s">
        <v>2001</v>
      </c>
      <c r="R349" s="1" t="s">
        <v>36</v>
      </c>
      <c r="S349" s="1" t="s">
        <v>1346</v>
      </c>
      <c r="T349" s="1" t="s">
        <v>1347</v>
      </c>
      <c r="U349" s="1" t="s">
        <v>1348</v>
      </c>
      <c r="V349" s="1" t="s">
        <v>752</v>
      </c>
      <c r="W349" s="1" t="s">
        <v>1385</v>
      </c>
    </row>
    <row r="350" spans="1:23" ht="45" customHeight="1" x14ac:dyDescent="0.15">
      <c r="A350" s="21" t="str">
        <f t="shared" si="5"/>
        <v>017064</v>
      </c>
      <c r="B350" s="82" t="s">
        <v>86</v>
      </c>
      <c r="C350" s="83" t="s">
        <v>136</v>
      </c>
      <c r="D350" s="84" t="s">
        <v>1020</v>
      </c>
      <c r="E350" s="84" t="s">
        <v>918</v>
      </c>
      <c r="F350" s="82" t="s">
        <v>954</v>
      </c>
      <c r="G350" s="83" t="s">
        <v>65</v>
      </c>
      <c r="H350" s="82">
        <v>3</v>
      </c>
      <c r="I350" s="82" t="s">
        <v>75</v>
      </c>
      <c r="J350" s="82" t="s">
        <v>88</v>
      </c>
      <c r="K350" s="116" t="s">
        <v>467</v>
      </c>
      <c r="L350" s="86">
        <v>2</v>
      </c>
      <c r="M350" s="87" t="s">
        <v>1386</v>
      </c>
      <c r="N350" s="88" t="s">
        <v>83</v>
      </c>
      <c r="O350" s="86" t="s">
        <v>1374</v>
      </c>
      <c r="P350" s="82" t="s">
        <v>956</v>
      </c>
      <c r="Q350" s="134" t="s">
        <v>2001</v>
      </c>
      <c r="R350" s="1" t="s">
        <v>36</v>
      </c>
      <c r="S350" s="1" t="s">
        <v>1346</v>
      </c>
      <c r="T350" s="1" t="s">
        <v>1347</v>
      </c>
      <c r="U350" s="1" t="s">
        <v>1348</v>
      </c>
      <c r="V350" s="1" t="s">
        <v>752</v>
      </c>
      <c r="W350" s="1" t="s">
        <v>1385</v>
      </c>
    </row>
    <row r="351" spans="1:23" ht="45" customHeight="1" x14ac:dyDescent="0.15">
      <c r="A351" s="21" t="str">
        <f t="shared" si="5"/>
        <v>017065</v>
      </c>
      <c r="B351" s="82" t="s">
        <v>86</v>
      </c>
      <c r="C351" s="83" t="s">
        <v>136</v>
      </c>
      <c r="D351" s="84" t="s">
        <v>1022</v>
      </c>
      <c r="E351" s="84" t="s">
        <v>918</v>
      </c>
      <c r="F351" s="82" t="s">
        <v>954</v>
      </c>
      <c r="G351" s="83" t="s">
        <v>66</v>
      </c>
      <c r="H351" s="82">
        <v>3</v>
      </c>
      <c r="I351" s="82" t="s">
        <v>75</v>
      </c>
      <c r="J351" s="82" t="s">
        <v>153</v>
      </c>
      <c r="K351" s="85" t="s">
        <v>468</v>
      </c>
      <c r="L351" s="86">
        <v>2</v>
      </c>
      <c r="M351" s="87" t="s">
        <v>1384</v>
      </c>
      <c r="N351" s="88" t="s">
        <v>84</v>
      </c>
      <c r="O351" s="86" t="s">
        <v>1374</v>
      </c>
      <c r="P351" s="82" t="s">
        <v>956</v>
      </c>
      <c r="Q351" s="134" t="s">
        <v>2001</v>
      </c>
      <c r="R351" s="1" t="s">
        <v>36</v>
      </c>
      <c r="S351" s="1" t="s">
        <v>1346</v>
      </c>
      <c r="T351" s="1" t="s">
        <v>1347</v>
      </c>
      <c r="U351" s="1" t="s">
        <v>1348</v>
      </c>
      <c r="V351" s="1" t="s">
        <v>752</v>
      </c>
      <c r="W351" s="1" t="s">
        <v>1387</v>
      </c>
    </row>
    <row r="352" spans="1:23" ht="45" customHeight="1" x14ac:dyDescent="0.15">
      <c r="A352" s="21" t="str">
        <f t="shared" si="5"/>
        <v>017066</v>
      </c>
      <c r="B352" s="82" t="s">
        <v>86</v>
      </c>
      <c r="C352" s="83" t="s">
        <v>136</v>
      </c>
      <c r="D352" s="84" t="s">
        <v>1024</v>
      </c>
      <c r="E352" s="84" t="s">
        <v>918</v>
      </c>
      <c r="F352" s="82" t="s">
        <v>954</v>
      </c>
      <c r="G352" s="83" t="s">
        <v>66</v>
      </c>
      <c r="H352" s="82">
        <v>3</v>
      </c>
      <c r="I352" s="82" t="s">
        <v>75</v>
      </c>
      <c r="J352" s="82" t="s">
        <v>153</v>
      </c>
      <c r="K352" s="116" t="s">
        <v>469</v>
      </c>
      <c r="L352" s="86">
        <v>2</v>
      </c>
      <c r="M352" s="87" t="s">
        <v>1386</v>
      </c>
      <c r="N352" s="88" t="s">
        <v>82</v>
      </c>
      <c r="O352" s="86" t="s">
        <v>1374</v>
      </c>
      <c r="P352" s="82" t="s">
        <v>956</v>
      </c>
      <c r="Q352" s="134" t="s">
        <v>2001</v>
      </c>
      <c r="R352" s="1" t="s">
        <v>36</v>
      </c>
      <c r="S352" s="1" t="s">
        <v>1346</v>
      </c>
      <c r="T352" s="1" t="s">
        <v>1347</v>
      </c>
      <c r="U352" s="1" t="s">
        <v>1348</v>
      </c>
      <c r="V352" s="1" t="s">
        <v>752</v>
      </c>
      <c r="W352" s="1" t="s">
        <v>1387</v>
      </c>
    </row>
    <row r="353" spans="1:23" ht="45" customHeight="1" x14ac:dyDescent="0.15">
      <c r="A353" s="21" t="str">
        <f t="shared" si="5"/>
        <v>017067</v>
      </c>
      <c r="B353" s="82" t="s">
        <v>86</v>
      </c>
      <c r="C353" s="83" t="s">
        <v>136</v>
      </c>
      <c r="D353" s="84" t="s">
        <v>1026</v>
      </c>
      <c r="E353" s="84" t="s">
        <v>918</v>
      </c>
      <c r="F353" s="82" t="s">
        <v>954</v>
      </c>
      <c r="G353" s="83" t="s">
        <v>67</v>
      </c>
      <c r="H353" s="82">
        <v>3</v>
      </c>
      <c r="I353" s="82" t="s">
        <v>75</v>
      </c>
      <c r="J353" s="82" t="s">
        <v>123</v>
      </c>
      <c r="K353" s="85" t="s">
        <v>470</v>
      </c>
      <c r="L353" s="86">
        <v>2</v>
      </c>
      <c r="M353" s="87" t="s">
        <v>1384</v>
      </c>
      <c r="N353" s="88" t="s">
        <v>84</v>
      </c>
      <c r="O353" s="86" t="s">
        <v>1374</v>
      </c>
      <c r="P353" s="82" t="s">
        <v>956</v>
      </c>
      <c r="Q353" s="134" t="s">
        <v>2001</v>
      </c>
      <c r="R353" s="1" t="s">
        <v>36</v>
      </c>
      <c r="S353" s="1" t="s">
        <v>1346</v>
      </c>
      <c r="T353" s="1" t="s">
        <v>1347</v>
      </c>
      <c r="U353" s="1" t="s">
        <v>1348</v>
      </c>
      <c r="V353" s="1" t="s">
        <v>752</v>
      </c>
      <c r="W353" s="1" t="s">
        <v>1388</v>
      </c>
    </row>
    <row r="354" spans="1:23" ht="45" customHeight="1" x14ac:dyDescent="0.15">
      <c r="A354" s="21" t="str">
        <f t="shared" si="5"/>
        <v>017068</v>
      </c>
      <c r="B354" s="82" t="s">
        <v>86</v>
      </c>
      <c r="C354" s="83" t="s">
        <v>136</v>
      </c>
      <c r="D354" s="84" t="s">
        <v>1028</v>
      </c>
      <c r="E354" s="84" t="s">
        <v>918</v>
      </c>
      <c r="F354" s="82" t="s">
        <v>954</v>
      </c>
      <c r="G354" s="83" t="s">
        <v>67</v>
      </c>
      <c r="H354" s="82">
        <v>3</v>
      </c>
      <c r="I354" s="82" t="s">
        <v>75</v>
      </c>
      <c r="J354" s="82" t="s">
        <v>123</v>
      </c>
      <c r="K354" s="116" t="s">
        <v>471</v>
      </c>
      <c r="L354" s="86">
        <v>2</v>
      </c>
      <c r="M354" s="87" t="s">
        <v>1386</v>
      </c>
      <c r="N354" s="88" t="s">
        <v>82</v>
      </c>
      <c r="O354" s="86" t="s">
        <v>1374</v>
      </c>
      <c r="P354" s="82" t="s">
        <v>956</v>
      </c>
      <c r="Q354" s="134" t="s">
        <v>2001</v>
      </c>
      <c r="R354" s="1" t="s">
        <v>36</v>
      </c>
      <c r="S354" s="1" t="s">
        <v>1346</v>
      </c>
      <c r="T354" s="1" t="s">
        <v>1347</v>
      </c>
      <c r="U354" s="1" t="s">
        <v>1348</v>
      </c>
      <c r="V354" s="1" t="s">
        <v>752</v>
      </c>
      <c r="W354" s="1" t="s">
        <v>1388</v>
      </c>
    </row>
    <row r="355" spans="1:23" ht="45" customHeight="1" x14ac:dyDescent="0.15">
      <c r="A355" s="21" t="str">
        <f t="shared" si="5"/>
        <v>017069</v>
      </c>
      <c r="B355" s="82" t="s">
        <v>86</v>
      </c>
      <c r="C355" s="83" t="s">
        <v>136</v>
      </c>
      <c r="D355" s="84" t="s">
        <v>1030</v>
      </c>
      <c r="E355" s="84" t="s">
        <v>918</v>
      </c>
      <c r="F355" s="82" t="s">
        <v>954</v>
      </c>
      <c r="G355" s="83" t="s">
        <v>68</v>
      </c>
      <c r="H355" s="82">
        <v>3</v>
      </c>
      <c r="I355" s="82" t="s">
        <v>75</v>
      </c>
      <c r="J355" s="82" t="s">
        <v>155</v>
      </c>
      <c r="K355" s="85" t="s">
        <v>472</v>
      </c>
      <c r="L355" s="86">
        <v>2</v>
      </c>
      <c r="M355" s="87" t="s">
        <v>1384</v>
      </c>
      <c r="N355" s="88" t="s">
        <v>84</v>
      </c>
      <c r="O355" s="86" t="s">
        <v>1374</v>
      </c>
      <c r="P355" s="82" t="s">
        <v>956</v>
      </c>
      <c r="Q355" s="134" t="s">
        <v>2001</v>
      </c>
      <c r="R355" s="1" t="s">
        <v>36</v>
      </c>
      <c r="S355" s="1" t="s">
        <v>1346</v>
      </c>
      <c r="T355" s="1" t="s">
        <v>1347</v>
      </c>
      <c r="U355" s="1" t="s">
        <v>1348</v>
      </c>
      <c r="V355" s="1" t="s">
        <v>752</v>
      </c>
      <c r="W355" s="1" t="s">
        <v>1389</v>
      </c>
    </row>
    <row r="356" spans="1:23" ht="45" customHeight="1" x14ac:dyDescent="0.15">
      <c r="A356" s="21" t="str">
        <f t="shared" si="5"/>
        <v>017070</v>
      </c>
      <c r="B356" s="82" t="s">
        <v>86</v>
      </c>
      <c r="C356" s="83" t="s">
        <v>136</v>
      </c>
      <c r="D356" s="84" t="s">
        <v>1032</v>
      </c>
      <c r="E356" s="84" t="s">
        <v>918</v>
      </c>
      <c r="F356" s="82" t="s">
        <v>954</v>
      </c>
      <c r="G356" s="83" t="s">
        <v>68</v>
      </c>
      <c r="H356" s="82">
        <v>3</v>
      </c>
      <c r="I356" s="82" t="s">
        <v>75</v>
      </c>
      <c r="J356" s="82" t="s">
        <v>155</v>
      </c>
      <c r="K356" s="116" t="s">
        <v>473</v>
      </c>
      <c r="L356" s="86">
        <v>2</v>
      </c>
      <c r="M356" s="87" t="s">
        <v>1386</v>
      </c>
      <c r="N356" s="88" t="s">
        <v>82</v>
      </c>
      <c r="O356" s="86" t="s">
        <v>1374</v>
      </c>
      <c r="P356" s="82" t="s">
        <v>956</v>
      </c>
      <c r="Q356" s="134" t="s">
        <v>2001</v>
      </c>
      <c r="R356" s="1" t="s">
        <v>36</v>
      </c>
      <c r="S356" s="1" t="s">
        <v>1346</v>
      </c>
      <c r="T356" s="1" t="s">
        <v>1347</v>
      </c>
      <c r="U356" s="1" t="s">
        <v>1348</v>
      </c>
      <c r="V356" s="1" t="s">
        <v>752</v>
      </c>
      <c r="W356" s="1" t="s">
        <v>1389</v>
      </c>
    </row>
    <row r="357" spans="1:23" ht="45" customHeight="1" x14ac:dyDescent="0.15">
      <c r="A357" s="21" t="str">
        <f t="shared" si="5"/>
        <v>017071</v>
      </c>
      <c r="B357" s="82" t="s">
        <v>86</v>
      </c>
      <c r="C357" s="83" t="s">
        <v>136</v>
      </c>
      <c r="D357" s="84" t="s">
        <v>1034</v>
      </c>
      <c r="E357" s="84" t="s">
        <v>918</v>
      </c>
      <c r="F357" s="82" t="s">
        <v>189</v>
      </c>
      <c r="G357" s="83" t="s">
        <v>76</v>
      </c>
      <c r="H357" s="82">
        <v>3</v>
      </c>
      <c r="I357" s="82" t="s">
        <v>77</v>
      </c>
      <c r="J357" s="82" t="s">
        <v>107</v>
      </c>
      <c r="K357" s="85" t="s">
        <v>499</v>
      </c>
      <c r="L357" s="86">
        <v>1</v>
      </c>
      <c r="M357" s="87" t="s">
        <v>137</v>
      </c>
      <c r="N357" s="88" t="s">
        <v>82</v>
      </c>
      <c r="O357" s="86" t="s">
        <v>1345</v>
      </c>
      <c r="P357" s="82" t="s">
        <v>919</v>
      </c>
      <c r="Q357" s="134" t="s">
        <v>2001</v>
      </c>
      <c r="R357" s="1" t="s">
        <v>36</v>
      </c>
      <c r="S357" s="1" t="s">
        <v>1346</v>
      </c>
      <c r="T357" s="1" t="s">
        <v>1347</v>
      </c>
      <c r="U357" s="1" t="s">
        <v>1348</v>
      </c>
      <c r="V357" s="1" t="s">
        <v>752</v>
      </c>
      <c r="W357" s="1" t="s">
        <v>1390</v>
      </c>
    </row>
    <row r="358" spans="1:23" ht="45" customHeight="1" x14ac:dyDescent="0.15">
      <c r="A358" s="21" t="str">
        <f t="shared" si="5"/>
        <v>017072</v>
      </c>
      <c r="B358" s="82" t="s">
        <v>86</v>
      </c>
      <c r="C358" s="83" t="s">
        <v>136</v>
      </c>
      <c r="D358" s="84" t="s">
        <v>1036</v>
      </c>
      <c r="E358" s="84" t="s">
        <v>918</v>
      </c>
      <c r="F358" s="82" t="s">
        <v>189</v>
      </c>
      <c r="G358" s="83" t="s">
        <v>76</v>
      </c>
      <c r="H358" s="82">
        <v>3</v>
      </c>
      <c r="I358" s="82" t="s">
        <v>77</v>
      </c>
      <c r="J358" s="82" t="s">
        <v>107</v>
      </c>
      <c r="K358" s="85" t="s">
        <v>500</v>
      </c>
      <c r="L358" s="86">
        <v>1</v>
      </c>
      <c r="M358" s="87" t="s">
        <v>191</v>
      </c>
      <c r="N358" s="88" t="s">
        <v>83</v>
      </c>
      <c r="O358" s="86" t="s">
        <v>1345</v>
      </c>
      <c r="P358" s="82" t="s">
        <v>919</v>
      </c>
      <c r="Q358" s="134" t="s">
        <v>2001</v>
      </c>
      <c r="R358" s="1" t="s">
        <v>36</v>
      </c>
      <c r="S358" s="1" t="s">
        <v>1346</v>
      </c>
      <c r="T358" s="1" t="s">
        <v>1347</v>
      </c>
      <c r="U358" s="1" t="s">
        <v>1348</v>
      </c>
      <c r="V358" s="1" t="s">
        <v>752</v>
      </c>
      <c r="W358" s="1" t="s">
        <v>1390</v>
      </c>
    </row>
    <row r="359" spans="1:23" ht="45" customHeight="1" x14ac:dyDescent="0.15">
      <c r="A359" s="21" t="str">
        <f t="shared" si="5"/>
        <v>017073</v>
      </c>
      <c r="B359" s="82" t="s">
        <v>86</v>
      </c>
      <c r="C359" s="83" t="s">
        <v>136</v>
      </c>
      <c r="D359" s="84" t="s">
        <v>1038</v>
      </c>
      <c r="E359" s="84" t="s">
        <v>918</v>
      </c>
      <c r="F359" s="82" t="s">
        <v>189</v>
      </c>
      <c r="G359" s="83" t="s">
        <v>76</v>
      </c>
      <c r="H359" s="82">
        <v>3</v>
      </c>
      <c r="I359" s="82" t="s">
        <v>77</v>
      </c>
      <c r="J359" s="82" t="s">
        <v>108</v>
      </c>
      <c r="K359" s="116" t="s">
        <v>501</v>
      </c>
      <c r="L359" s="86">
        <v>1</v>
      </c>
      <c r="M359" s="87" t="s">
        <v>137</v>
      </c>
      <c r="N359" s="88" t="s">
        <v>82</v>
      </c>
      <c r="O359" s="86" t="s">
        <v>1345</v>
      </c>
      <c r="P359" s="82" t="s">
        <v>919</v>
      </c>
      <c r="Q359" s="134" t="s">
        <v>2001</v>
      </c>
      <c r="R359" s="1" t="s">
        <v>36</v>
      </c>
      <c r="S359" s="1" t="s">
        <v>1346</v>
      </c>
      <c r="T359" s="1" t="s">
        <v>1347</v>
      </c>
      <c r="U359" s="1" t="s">
        <v>1348</v>
      </c>
      <c r="V359" s="1" t="s">
        <v>752</v>
      </c>
      <c r="W359" s="1" t="s">
        <v>1391</v>
      </c>
    </row>
    <row r="360" spans="1:23" ht="45" customHeight="1" x14ac:dyDescent="0.15">
      <c r="A360" s="21" t="str">
        <f t="shared" si="5"/>
        <v>017074</v>
      </c>
      <c r="B360" s="82" t="s">
        <v>86</v>
      </c>
      <c r="C360" s="83" t="s">
        <v>136</v>
      </c>
      <c r="D360" s="84" t="s">
        <v>1040</v>
      </c>
      <c r="E360" s="84" t="s">
        <v>918</v>
      </c>
      <c r="F360" s="82" t="s">
        <v>189</v>
      </c>
      <c r="G360" s="83" t="s">
        <v>76</v>
      </c>
      <c r="H360" s="82">
        <v>3</v>
      </c>
      <c r="I360" s="82" t="s">
        <v>77</v>
      </c>
      <c r="J360" s="82" t="s">
        <v>108</v>
      </c>
      <c r="K360" s="116" t="s">
        <v>502</v>
      </c>
      <c r="L360" s="86">
        <v>1</v>
      </c>
      <c r="M360" s="87" t="s">
        <v>191</v>
      </c>
      <c r="N360" s="88" t="s">
        <v>83</v>
      </c>
      <c r="O360" s="86" t="s">
        <v>1345</v>
      </c>
      <c r="P360" s="82" t="s">
        <v>919</v>
      </c>
      <c r="Q360" s="134" t="s">
        <v>2001</v>
      </c>
      <c r="R360" s="1" t="s">
        <v>36</v>
      </c>
      <c r="S360" s="1" t="s">
        <v>1346</v>
      </c>
      <c r="T360" s="1" t="s">
        <v>1347</v>
      </c>
      <c r="U360" s="1" t="s">
        <v>1348</v>
      </c>
      <c r="V360" s="1" t="s">
        <v>752</v>
      </c>
      <c r="W360" s="1" t="s">
        <v>1391</v>
      </c>
    </row>
    <row r="361" spans="1:23" ht="45" customHeight="1" x14ac:dyDescent="0.15">
      <c r="A361" s="21" t="str">
        <f t="shared" si="5"/>
        <v>017075</v>
      </c>
      <c r="B361" s="82" t="s">
        <v>86</v>
      </c>
      <c r="C361" s="83" t="s">
        <v>136</v>
      </c>
      <c r="D361" s="84" t="s">
        <v>1045</v>
      </c>
      <c r="E361" s="84" t="s">
        <v>918</v>
      </c>
      <c r="F361" s="82" t="s">
        <v>189</v>
      </c>
      <c r="G361" s="83" t="s">
        <v>62</v>
      </c>
      <c r="H361" s="82">
        <v>3</v>
      </c>
      <c r="I361" s="82" t="s">
        <v>0</v>
      </c>
      <c r="J361" s="82" t="s">
        <v>100</v>
      </c>
      <c r="K361" s="85" t="s">
        <v>514</v>
      </c>
      <c r="L361" s="86">
        <v>1</v>
      </c>
      <c r="M361" s="87" t="s">
        <v>137</v>
      </c>
      <c r="N361" s="88" t="s">
        <v>82</v>
      </c>
      <c r="O361" s="86" t="s">
        <v>1345</v>
      </c>
      <c r="P361" s="82" t="s">
        <v>919</v>
      </c>
      <c r="Q361" s="134" t="s">
        <v>2001</v>
      </c>
      <c r="R361" s="1" t="s">
        <v>36</v>
      </c>
      <c r="S361" s="1" t="s">
        <v>1346</v>
      </c>
      <c r="T361" s="1" t="s">
        <v>1347</v>
      </c>
      <c r="U361" s="1" t="s">
        <v>1348</v>
      </c>
      <c r="V361" s="1" t="s">
        <v>752</v>
      </c>
      <c r="W361" s="1" t="s">
        <v>1392</v>
      </c>
    </row>
    <row r="362" spans="1:23" ht="45" customHeight="1" x14ac:dyDescent="0.15">
      <c r="A362" s="21" t="str">
        <f t="shared" si="5"/>
        <v>017076</v>
      </c>
      <c r="B362" s="82" t="s">
        <v>86</v>
      </c>
      <c r="C362" s="83" t="s">
        <v>136</v>
      </c>
      <c r="D362" s="84" t="s">
        <v>1047</v>
      </c>
      <c r="E362" s="84" t="s">
        <v>918</v>
      </c>
      <c r="F362" s="82" t="s">
        <v>189</v>
      </c>
      <c r="G362" s="83" t="s">
        <v>62</v>
      </c>
      <c r="H362" s="82">
        <v>3</v>
      </c>
      <c r="I362" s="82" t="s">
        <v>0</v>
      </c>
      <c r="J362" s="82" t="s">
        <v>100</v>
      </c>
      <c r="K362" s="85" t="s">
        <v>515</v>
      </c>
      <c r="L362" s="86">
        <v>1</v>
      </c>
      <c r="M362" s="87" t="s">
        <v>191</v>
      </c>
      <c r="N362" s="88" t="s">
        <v>83</v>
      </c>
      <c r="O362" s="86" t="s">
        <v>1345</v>
      </c>
      <c r="P362" s="82" t="s">
        <v>919</v>
      </c>
      <c r="Q362" s="134" t="s">
        <v>2001</v>
      </c>
      <c r="R362" s="1" t="s">
        <v>36</v>
      </c>
      <c r="S362" s="1" t="s">
        <v>1346</v>
      </c>
      <c r="T362" s="1" t="s">
        <v>1347</v>
      </c>
      <c r="U362" s="1" t="s">
        <v>1348</v>
      </c>
      <c r="V362" s="1" t="s">
        <v>752</v>
      </c>
      <c r="W362" s="1" t="s">
        <v>1392</v>
      </c>
    </row>
    <row r="363" spans="1:23" ht="45" customHeight="1" x14ac:dyDescent="0.15">
      <c r="A363" s="21" t="str">
        <f t="shared" si="5"/>
        <v>017077</v>
      </c>
      <c r="B363" s="82" t="s">
        <v>86</v>
      </c>
      <c r="C363" s="83" t="s">
        <v>136</v>
      </c>
      <c r="D363" s="84" t="s">
        <v>1051</v>
      </c>
      <c r="E363" s="84" t="s">
        <v>918</v>
      </c>
      <c r="F363" s="82" t="s">
        <v>189</v>
      </c>
      <c r="G363" s="83" t="s">
        <v>64</v>
      </c>
      <c r="H363" s="82">
        <v>3</v>
      </c>
      <c r="I363" s="82" t="s">
        <v>0</v>
      </c>
      <c r="J363" s="82" t="s">
        <v>147</v>
      </c>
      <c r="K363" s="116" t="s">
        <v>516</v>
      </c>
      <c r="L363" s="86">
        <v>1</v>
      </c>
      <c r="M363" s="87" t="s">
        <v>137</v>
      </c>
      <c r="N363" s="88" t="s">
        <v>82</v>
      </c>
      <c r="O363" s="86" t="s">
        <v>1345</v>
      </c>
      <c r="P363" s="82" t="s">
        <v>919</v>
      </c>
      <c r="Q363" s="134" t="s">
        <v>2001</v>
      </c>
      <c r="R363" s="1" t="s">
        <v>36</v>
      </c>
      <c r="S363" s="1" t="s">
        <v>1346</v>
      </c>
      <c r="T363" s="1" t="s">
        <v>1347</v>
      </c>
      <c r="U363" s="1" t="s">
        <v>1348</v>
      </c>
      <c r="V363" s="1" t="s">
        <v>752</v>
      </c>
      <c r="W363" s="1" t="s">
        <v>1393</v>
      </c>
    </row>
    <row r="364" spans="1:23" ht="45" customHeight="1" x14ac:dyDescent="0.15">
      <c r="A364" s="21" t="str">
        <f t="shared" si="5"/>
        <v>017078</v>
      </c>
      <c r="B364" s="82" t="s">
        <v>86</v>
      </c>
      <c r="C364" s="83" t="s">
        <v>136</v>
      </c>
      <c r="D364" s="84" t="s">
        <v>1053</v>
      </c>
      <c r="E364" s="84" t="s">
        <v>918</v>
      </c>
      <c r="F364" s="82" t="s">
        <v>189</v>
      </c>
      <c r="G364" s="83" t="s">
        <v>64</v>
      </c>
      <c r="H364" s="82">
        <v>3</v>
      </c>
      <c r="I364" s="82" t="s">
        <v>0</v>
      </c>
      <c r="J364" s="82" t="s">
        <v>147</v>
      </c>
      <c r="K364" s="116" t="s">
        <v>517</v>
      </c>
      <c r="L364" s="86">
        <v>1</v>
      </c>
      <c r="M364" s="87" t="s">
        <v>191</v>
      </c>
      <c r="N364" s="88" t="s">
        <v>83</v>
      </c>
      <c r="O364" s="86" t="s">
        <v>1345</v>
      </c>
      <c r="P364" s="82" t="s">
        <v>919</v>
      </c>
      <c r="Q364" s="134" t="s">
        <v>2001</v>
      </c>
      <c r="R364" s="1" t="s">
        <v>36</v>
      </c>
      <c r="S364" s="1" t="s">
        <v>1346</v>
      </c>
      <c r="T364" s="1" t="s">
        <v>1347</v>
      </c>
      <c r="U364" s="1" t="s">
        <v>1348</v>
      </c>
      <c r="V364" s="1" t="s">
        <v>752</v>
      </c>
      <c r="W364" s="1" t="s">
        <v>1393</v>
      </c>
    </row>
    <row r="365" spans="1:23" ht="45" customHeight="1" x14ac:dyDescent="0.15">
      <c r="A365" s="21" t="str">
        <f t="shared" si="5"/>
        <v>017079</v>
      </c>
      <c r="B365" s="82" t="s">
        <v>86</v>
      </c>
      <c r="C365" s="83" t="s">
        <v>136</v>
      </c>
      <c r="D365" s="84" t="s">
        <v>1057</v>
      </c>
      <c r="E365" s="84" t="s">
        <v>918</v>
      </c>
      <c r="F365" s="82" t="s">
        <v>189</v>
      </c>
      <c r="G365" s="83" t="s">
        <v>65</v>
      </c>
      <c r="H365" s="82">
        <v>3</v>
      </c>
      <c r="I365" s="82" t="s">
        <v>0</v>
      </c>
      <c r="J365" s="82" t="s">
        <v>78</v>
      </c>
      <c r="K365" s="85" t="s">
        <v>518</v>
      </c>
      <c r="L365" s="86">
        <v>1</v>
      </c>
      <c r="M365" s="87" t="s">
        <v>192</v>
      </c>
      <c r="N365" s="88" t="s">
        <v>82</v>
      </c>
      <c r="O365" s="86" t="s">
        <v>1345</v>
      </c>
      <c r="P365" s="82" t="s">
        <v>919</v>
      </c>
      <c r="Q365" s="134" t="s">
        <v>2001</v>
      </c>
      <c r="R365" s="1" t="s">
        <v>36</v>
      </c>
      <c r="S365" s="1" t="s">
        <v>1346</v>
      </c>
      <c r="T365" s="1" t="s">
        <v>1347</v>
      </c>
      <c r="U365" s="1" t="s">
        <v>1348</v>
      </c>
      <c r="V365" s="1" t="s">
        <v>752</v>
      </c>
      <c r="W365" s="1" t="s">
        <v>1394</v>
      </c>
    </row>
    <row r="366" spans="1:23" ht="45" customHeight="1" x14ac:dyDescent="0.15">
      <c r="A366" s="21" t="str">
        <f t="shared" si="5"/>
        <v>017080</v>
      </c>
      <c r="B366" s="82" t="s">
        <v>86</v>
      </c>
      <c r="C366" s="83" t="s">
        <v>136</v>
      </c>
      <c r="D366" s="84" t="s">
        <v>1059</v>
      </c>
      <c r="E366" s="84" t="s">
        <v>918</v>
      </c>
      <c r="F366" s="82" t="s">
        <v>189</v>
      </c>
      <c r="G366" s="83" t="s">
        <v>65</v>
      </c>
      <c r="H366" s="82">
        <v>3</v>
      </c>
      <c r="I366" s="82" t="s">
        <v>0</v>
      </c>
      <c r="J366" s="82" t="s">
        <v>78</v>
      </c>
      <c r="K366" s="85" t="s">
        <v>519</v>
      </c>
      <c r="L366" s="86">
        <v>1</v>
      </c>
      <c r="M366" s="87" t="s">
        <v>193</v>
      </c>
      <c r="N366" s="88" t="s">
        <v>83</v>
      </c>
      <c r="O366" s="86" t="s">
        <v>1345</v>
      </c>
      <c r="P366" s="82" t="s">
        <v>919</v>
      </c>
      <c r="Q366" s="134" t="s">
        <v>2001</v>
      </c>
      <c r="R366" s="1" t="s">
        <v>36</v>
      </c>
      <c r="S366" s="1" t="s">
        <v>1346</v>
      </c>
      <c r="T366" s="1" t="s">
        <v>1347</v>
      </c>
      <c r="U366" s="1" t="s">
        <v>1348</v>
      </c>
      <c r="V366" s="1" t="s">
        <v>752</v>
      </c>
      <c r="W366" s="1" t="s">
        <v>1394</v>
      </c>
    </row>
    <row r="367" spans="1:23" ht="45" customHeight="1" x14ac:dyDescent="0.15">
      <c r="A367" s="21" t="str">
        <f t="shared" si="5"/>
        <v>017081</v>
      </c>
      <c r="B367" s="89" t="s">
        <v>86</v>
      </c>
      <c r="C367" s="91" t="s">
        <v>136</v>
      </c>
      <c r="D367" s="84" t="s">
        <v>1062</v>
      </c>
      <c r="E367" s="84" t="s">
        <v>918</v>
      </c>
      <c r="F367" s="89" t="s">
        <v>189</v>
      </c>
      <c r="G367" s="91" t="s">
        <v>66</v>
      </c>
      <c r="H367" s="91">
        <v>3</v>
      </c>
      <c r="I367" s="89" t="s">
        <v>0</v>
      </c>
      <c r="J367" s="89" t="s">
        <v>98</v>
      </c>
      <c r="K367" s="117" t="s">
        <v>520</v>
      </c>
      <c r="L367" s="86">
        <v>1</v>
      </c>
      <c r="M367" s="87" t="s">
        <v>192</v>
      </c>
      <c r="N367" s="88" t="s">
        <v>84</v>
      </c>
      <c r="O367" s="86" t="s">
        <v>1345</v>
      </c>
      <c r="P367" s="82" t="s">
        <v>919</v>
      </c>
      <c r="Q367" s="134" t="s">
        <v>2001</v>
      </c>
      <c r="R367" s="1" t="s">
        <v>36</v>
      </c>
      <c r="S367" s="1" t="s">
        <v>1346</v>
      </c>
      <c r="T367" s="1" t="s">
        <v>1347</v>
      </c>
      <c r="U367" s="1" t="s">
        <v>1348</v>
      </c>
      <c r="V367" s="1" t="s">
        <v>752</v>
      </c>
      <c r="W367" s="1" t="s">
        <v>1395</v>
      </c>
    </row>
    <row r="368" spans="1:23" ht="45" customHeight="1" x14ac:dyDescent="0.15">
      <c r="A368" s="21" t="str">
        <f t="shared" si="5"/>
        <v>017082</v>
      </c>
      <c r="B368" s="89" t="s">
        <v>86</v>
      </c>
      <c r="C368" s="91" t="s">
        <v>136</v>
      </c>
      <c r="D368" s="84" t="s">
        <v>1066</v>
      </c>
      <c r="E368" s="84" t="s">
        <v>918</v>
      </c>
      <c r="F368" s="89" t="s">
        <v>189</v>
      </c>
      <c r="G368" s="91" t="s">
        <v>66</v>
      </c>
      <c r="H368" s="91">
        <v>3</v>
      </c>
      <c r="I368" s="89" t="s">
        <v>0</v>
      </c>
      <c r="J368" s="89" t="s">
        <v>98</v>
      </c>
      <c r="K368" s="117" t="s">
        <v>521</v>
      </c>
      <c r="L368" s="86">
        <v>1</v>
      </c>
      <c r="M368" s="87" t="s">
        <v>193</v>
      </c>
      <c r="N368" s="88" t="s">
        <v>82</v>
      </c>
      <c r="O368" s="86" t="s">
        <v>1345</v>
      </c>
      <c r="P368" s="82" t="s">
        <v>919</v>
      </c>
      <c r="Q368" s="134" t="s">
        <v>2001</v>
      </c>
      <c r="R368" s="1" t="s">
        <v>36</v>
      </c>
      <c r="S368" s="1" t="s">
        <v>1346</v>
      </c>
      <c r="T368" s="1" t="s">
        <v>1347</v>
      </c>
      <c r="U368" s="1" t="s">
        <v>1348</v>
      </c>
      <c r="V368" s="1" t="s">
        <v>752</v>
      </c>
      <c r="W368" s="1" t="s">
        <v>1395</v>
      </c>
    </row>
    <row r="369" spans="1:23" ht="45" customHeight="1" x14ac:dyDescent="0.15">
      <c r="A369" s="21" t="str">
        <f t="shared" si="5"/>
        <v>017083</v>
      </c>
      <c r="B369" s="89" t="s">
        <v>86</v>
      </c>
      <c r="C369" s="91" t="s">
        <v>136</v>
      </c>
      <c r="D369" s="84" t="s">
        <v>1069</v>
      </c>
      <c r="E369" s="84" t="s">
        <v>918</v>
      </c>
      <c r="F369" s="89" t="s">
        <v>189</v>
      </c>
      <c r="G369" s="91" t="s">
        <v>67</v>
      </c>
      <c r="H369" s="91">
        <v>3</v>
      </c>
      <c r="I369" s="89" t="s">
        <v>0</v>
      </c>
      <c r="J369" s="89" t="s">
        <v>120</v>
      </c>
      <c r="K369" s="117" t="s">
        <v>522</v>
      </c>
      <c r="L369" s="86">
        <v>1</v>
      </c>
      <c r="M369" s="87" t="s">
        <v>192</v>
      </c>
      <c r="N369" s="88" t="s">
        <v>84</v>
      </c>
      <c r="O369" s="86" t="s">
        <v>1345</v>
      </c>
      <c r="P369" s="82" t="s">
        <v>919</v>
      </c>
      <c r="Q369" s="134" t="s">
        <v>2001</v>
      </c>
      <c r="R369" s="1" t="s">
        <v>36</v>
      </c>
      <c r="S369" s="1" t="s">
        <v>1346</v>
      </c>
      <c r="T369" s="1" t="s">
        <v>1347</v>
      </c>
      <c r="U369" s="1" t="s">
        <v>1348</v>
      </c>
      <c r="V369" s="1" t="s">
        <v>752</v>
      </c>
      <c r="W369" s="1" t="s">
        <v>1396</v>
      </c>
    </row>
    <row r="370" spans="1:23" ht="45" customHeight="1" x14ac:dyDescent="0.15">
      <c r="A370" s="21" t="str">
        <f t="shared" si="5"/>
        <v>017084</v>
      </c>
      <c r="B370" s="89" t="s">
        <v>86</v>
      </c>
      <c r="C370" s="91" t="s">
        <v>136</v>
      </c>
      <c r="D370" s="84" t="s">
        <v>1073</v>
      </c>
      <c r="E370" s="84" t="s">
        <v>918</v>
      </c>
      <c r="F370" s="89" t="s">
        <v>189</v>
      </c>
      <c r="G370" s="91" t="s">
        <v>67</v>
      </c>
      <c r="H370" s="91">
        <v>3</v>
      </c>
      <c r="I370" s="89" t="s">
        <v>0</v>
      </c>
      <c r="J370" s="89" t="s">
        <v>120</v>
      </c>
      <c r="K370" s="117" t="s">
        <v>523</v>
      </c>
      <c r="L370" s="86">
        <v>1</v>
      </c>
      <c r="M370" s="87" t="s">
        <v>193</v>
      </c>
      <c r="N370" s="88" t="s">
        <v>82</v>
      </c>
      <c r="O370" s="86" t="s">
        <v>1345</v>
      </c>
      <c r="P370" s="82" t="s">
        <v>919</v>
      </c>
      <c r="Q370" s="134" t="s">
        <v>2001</v>
      </c>
      <c r="R370" s="1" t="s">
        <v>36</v>
      </c>
      <c r="S370" s="1" t="s">
        <v>1346</v>
      </c>
      <c r="T370" s="1" t="s">
        <v>1347</v>
      </c>
      <c r="U370" s="1" t="s">
        <v>1348</v>
      </c>
      <c r="V370" s="1" t="s">
        <v>752</v>
      </c>
      <c r="W370" s="1" t="s">
        <v>1396</v>
      </c>
    </row>
    <row r="371" spans="1:23" ht="45" customHeight="1" x14ac:dyDescent="0.15">
      <c r="A371" s="21" t="str">
        <f t="shared" si="5"/>
        <v>017085</v>
      </c>
      <c r="B371" s="89" t="s">
        <v>86</v>
      </c>
      <c r="C371" s="91" t="s">
        <v>136</v>
      </c>
      <c r="D371" s="84" t="s">
        <v>1075</v>
      </c>
      <c r="E371" s="84" t="s">
        <v>918</v>
      </c>
      <c r="F371" s="89" t="s">
        <v>189</v>
      </c>
      <c r="G371" s="91" t="s">
        <v>68</v>
      </c>
      <c r="H371" s="91">
        <v>3</v>
      </c>
      <c r="I371" s="89" t="s">
        <v>0</v>
      </c>
      <c r="J371" s="89" t="s">
        <v>149</v>
      </c>
      <c r="K371" s="117" t="s">
        <v>524</v>
      </c>
      <c r="L371" s="86">
        <v>1</v>
      </c>
      <c r="M371" s="87" t="s">
        <v>192</v>
      </c>
      <c r="N371" s="88" t="s">
        <v>84</v>
      </c>
      <c r="O371" s="86" t="s">
        <v>1345</v>
      </c>
      <c r="P371" s="82" t="s">
        <v>919</v>
      </c>
      <c r="Q371" s="134" t="s">
        <v>2001</v>
      </c>
      <c r="R371" s="1" t="s">
        <v>36</v>
      </c>
      <c r="S371" s="1" t="s">
        <v>1346</v>
      </c>
      <c r="T371" s="1" t="s">
        <v>1347</v>
      </c>
      <c r="U371" s="1" t="s">
        <v>1348</v>
      </c>
      <c r="V371" s="1" t="s">
        <v>752</v>
      </c>
      <c r="W371" s="1" t="s">
        <v>1397</v>
      </c>
    </row>
    <row r="372" spans="1:23" ht="45" customHeight="1" x14ac:dyDescent="0.15">
      <c r="A372" s="21" t="str">
        <f t="shared" si="5"/>
        <v>017086</v>
      </c>
      <c r="B372" s="89" t="s">
        <v>86</v>
      </c>
      <c r="C372" s="91" t="s">
        <v>136</v>
      </c>
      <c r="D372" s="84" t="s">
        <v>1079</v>
      </c>
      <c r="E372" s="84" t="s">
        <v>918</v>
      </c>
      <c r="F372" s="89" t="s">
        <v>189</v>
      </c>
      <c r="G372" s="91" t="s">
        <v>68</v>
      </c>
      <c r="H372" s="91">
        <v>3</v>
      </c>
      <c r="I372" s="89" t="s">
        <v>0</v>
      </c>
      <c r="J372" s="89" t="s">
        <v>149</v>
      </c>
      <c r="K372" s="117" t="s">
        <v>525</v>
      </c>
      <c r="L372" s="86">
        <v>1</v>
      </c>
      <c r="M372" s="87" t="s">
        <v>193</v>
      </c>
      <c r="N372" s="88" t="s">
        <v>82</v>
      </c>
      <c r="O372" s="86" t="s">
        <v>1345</v>
      </c>
      <c r="P372" s="82" t="s">
        <v>919</v>
      </c>
      <c r="Q372" s="134" t="s">
        <v>2001</v>
      </c>
      <c r="R372" s="1" t="s">
        <v>36</v>
      </c>
      <c r="S372" s="1" t="s">
        <v>1346</v>
      </c>
      <c r="T372" s="1" t="s">
        <v>1347</v>
      </c>
      <c r="U372" s="1" t="s">
        <v>1348</v>
      </c>
      <c r="V372" s="1" t="s">
        <v>752</v>
      </c>
      <c r="W372" s="1" t="s">
        <v>1397</v>
      </c>
    </row>
    <row r="373" spans="1:23" ht="45" customHeight="1" x14ac:dyDescent="0.15">
      <c r="A373" s="21" t="str">
        <f t="shared" si="5"/>
        <v>017087</v>
      </c>
      <c r="B373" s="89" t="s">
        <v>86</v>
      </c>
      <c r="C373" s="91" t="s">
        <v>136</v>
      </c>
      <c r="D373" s="84" t="s">
        <v>1083</v>
      </c>
      <c r="E373" s="84" t="s">
        <v>918</v>
      </c>
      <c r="F373" s="89" t="s">
        <v>954</v>
      </c>
      <c r="G373" s="91" t="s">
        <v>67</v>
      </c>
      <c r="H373" s="91">
        <v>3</v>
      </c>
      <c r="I373" s="89" t="s">
        <v>188</v>
      </c>
      <c r="J373" s="89" t="s">
        <v>160</v>
      </c>
      <c r="K373" s="117" t="s">
        <v>581</v>
      </c>
      <c r="L373" s="86">
        <v>1</v>
      </c>
      <c r="M373" s="87" t="s">
        <v>137</v>
      </c>
      <c r="N373" s="88" t="s">
        <v>84</v>
      </c>
      <c r="O373" s="86" t="s">
        <v>1374</v>
      </c>
      <c r="P373" s="82" t="s">
        <v>956</v>
      </c>
      <c r="Q373" s="134" t="s">
        <v>2001</v>
      </c>
      <c r="R373" s="1" t="s">
        <v>36</v>
      </c>
      <c r="S373" s="1" t="s">
        <v>1346</v>
      </c>
      <c r="T373" s="1" t="s">
        <v>1347</v>
      </c>
      <c r="U373" s="1" t="s">
        <v>1348</v>
      </c>
      <c r="V373" s="1" t="s">
        <v>752</v>
      </c>
      <c r="W373" s="1" t="s">
        <v>1398</v>
      </c>
    </row>
    <row r="374" spans="1:23" ht="45" customHeight="1" x14ac:dyDescent="0.15">
      <c r="A374" s="21" t="str">
        <f t="shared" si="5"/>
        <v>017088</v>
      </c>
      <c r="B374" s="89" t="s">
        <v>86</v>
      </c>
      <c r="C374" s="91" t="s">
        <v>136</v>
      </c>
      <c r="D374" s="84" t="s">
        <v>1085</v>
      </c>
      <c r="E374" s="84" t="s">
        <v>918</v>
      </c>
      <c r="F374" s="89" t="s">
        <v>954</v>
      </c>
      <c r="G374" s="91" t="s">
        <v>67</v>
      </c>
      <c r="H374" s="91">
        <v>3</v>
      </c>
      <c r="I374" s="89" t="s">
        <v>188</v>
      </c>
      <c r="J374" s="89" t="s">
        <v>160</v>
      </c>
      <c r="K374" s="117" t="s">
        <v>582</v>
      </c>
      <c r="L374" s="86">
        <v>1</v>
      </c>
      <c r="M374" s="87" t="s">
        <v>1369</v>
      </c>
      <c r="N374" s="88" t="s">
        <v>82</v>
      </c>
      <c r="O374" s="86" t="s">
        <v>1374</v>
      </c>
      <c r="P374" s="82" t="s">
        <v>956</v>
      </c>
      <c r="Q374" s="134" t="s">
        <v>2001</v>
      </c>
      <c r="R374" s="1" t="s">
        <v>36</v>
      </c>
      <c r="S374" s="1" t="s">
        <v>1346</v>
      </c>
      <c r="T374" s="1" t="s">
        <v>1347</v>
      </c>
      <c r="U374" s="1" t="s">
        <v>1348</v>
      </c>
      <c r="V374" s="1" t="s">
        <v>752</v>
      </c>
      <c r="W374" s="1" t="s">
        <v>1398</v>
      </c>
    </row>
    <row r="375" spans="1:23" ht="45" customHeight="1" x14ac:dyDescent="0.15">
      <c r="A375" s="21" t="str">
        <f t="shared" si="5"/>
        <v>017089</v>
      </c>
      <c r="B375" s="89" t="s">
        <v>86</v>
      </c>
      <c r="C375" s="91" t="s">
        <v>136</v>
      </c>
      <c r="D375" s="84" t="s">
        <v>1088</v>
      </c>
      <c r="E375" s="84" t="s">
        <v>918</v>
      </c>
      <c r="F375" s="89" t="s">
        <v>954</v>
      </c>
      <c r="G375" s="91" t="s">
        <v>68</v>
      </c>
      <c r="H375" s="91">
        <v>3</v>
      </c>
      <c r="I375" s="89" t="s">
        <v>188</v>
      </c>
      <c r="J375" s="89" t="s">
        <v>162</v>
      </c>
      <c r="K375" s="117" t="s">
        <v>583</v>
      </c>
      <c r="L375" s="86">
        <v>1</v>
      </c>
      <c r="M375" s="87" t="s">
        <v>137</v>
      </c>
      <c r="N375" s="88" t="s">
        <v>84</v>
      </c>
      <c r="O375" s="86" t="s">
        <v>1374</v>
      </c>
      <c r="P375" s="82" t="s">
        <v>956</v>
      </c>
      <c r="Q375" s="134" t="s">
        <v>2001</v>
      </c>
      <c r="R375" s="1" t="s">
        <v>36</v>
      </c>
      <c r="S375" s="1" t="s">
        <v>1346</v>
      </c>
      <c r="T375" s="1" t="s">
        <v>1347</v>
      </c>
      <c r="U375" s="1" t="s">
        <v>1348</v>
      </c>
      <c r="V375" s="1" t="s">
        <v>752</v>
      </c>
      <c r="W375" s="1" t="s">
        <v>1399</v>
      </c>
    </row>
    <row r="376" spans="1:23" ht="45" customHeight="1" x14ac:dyDescent="0.15">
      <c r="A376" s="21" t="str">
        <f t="shared" si="5"/>
        <v>017090</v>
      </c>
      <c r="B376" s="89" t="s">
        <v>86</v>
      </c>
      <c r="C376" s="91" t="s">
        <v>136</v>
      </c>
      <c r="D376" s="84" t="s">
        <v>1092</v>
      </c>
      <c r="E376" s="84" t="s">
        <v>918</v>
      </c>
      <c r="F376" s="89" t="s">
        <v>954</v>
      </c>
      <c r="G376" s="91" t="s">
        <v>68</v>
      </c>
      <c r="H376" s="91">
        <v>3</v>
      </c>
      <c r="I376" s="89" t="s">
        <v>188</v>
      </c>
      <c r="J376" s="89" t="s">
        <v>162</v>
      </c>
      <c r="K376" s="117" t="s">
        <v>584</v>
      </c>
      <c r="L376" s="86">
        <v>1</v>
      </c>
      <c r="M376" s="87" t="s">
        <v>1369</v>
      </c>
      <c r="N376" s="88" t="s">
        <v>82</v>
      </c>
      <c r="O376" s="86" t="s">
        <v>1374</v>
      </c>
      <c r="P376" s="82" t="s">
        <v>956</v>
      </c>
      <c r="Q376" s="134" t="s">
        <v>2001</v>
      </c>
      <c r="R376" s="1" t="s">
        <v>36</v>
      </c>
      <c r="S376" s="1" t="s">
        <v>1346</v>
      </c>
      <c r="T376" s="1" t="s">
        <v>1347</v>
      </c>
      <c r="U376" s="1" t="s">
        <v>1348</v>
      </c>
      <c r="V376" s="1" t="s">
        <v>752</v>
      </c>
      <c r="W376" s="1" t="s">
        <v>1399</v>
      </c>
    </row>
    <row r="377" spans="1:23" ht="45" customHeight="1" x14ac:dyDescent="0.15">
      <c r="A377" s="21" t="str">
        <f t="shared" si="5"/>
        <v>017091</v>
      </c>
      <c r="B377" s="89" t="s">
        <v>86</v>
      </c>
      <c r="C377" s="91" t="s">
        <v>136</v>
      </c>
      <c r="D377" s="84" t="s">
        <v>1095</v>
      </c>
      <c r="E377" s="84" t="s">
        <v>918</v>
      </c>
      <c r="F377" s="89" t="s">
        <v>954</v>
      </c>
      <c r="G377" s="91" t="s">
        <v>62</v>
      </c>
      <c r="H377" s="91">
        <v>3</v>
      </c>
      <c r="I377" s="89" t="s">
        <v>184</v>
      </c>
      <c r="J377" s="89" t="s">
        <v>104</v>
      </c>
      <c r="K377" s="117" t="s">
        <v>599</v>
      </c>
      <c r="L377" s="86">
        <v>1</v>
      </c>
      <c r="M377" s="87" t="s">
        <v>137</v>
      </c>
      <c r="N377" s="88" t="s">
        <v>82</v>
      </c>
      <c r="O377" s="86" t="s">
        <v>1374</v>
      </c>
      <c r="P377" s="82" t="s">
        <v>956</v>
      </c>
      <c r="Q377" s="134" t="s">
        <v>2001</v>
      </c>
      <c r="R377" s="1" t="s">
        <v>36</v>
      </c>
      <c r="S377" s="1" t="s">
        <v>1346</v>
      </c>
      <c r="T377" s="1" t="s">
        <v>1347</v>
      </c>
      <c r="U377" s="1" t="s">
        <v>1348</v>
      </c>
      <c r="V377" s="1" t="s">
        <v>752</v>
      </c>
      <c r="W377" s="1" t="s">
        <v>1400</v>
      </c>
    </row>
    <row r="378" spans="1:23" ht="45" customHeight="1" x14ac:dyDescent="0.15">
      <c r="A378" s="21" t="str">
        <f t="shared" si="5"/>
        <v>017092</v>
      </c>
      <c r="B378" s="89" t="s">
        <v>86</v>
      </c>
      <c r="C378" s="91" t="s">
        <v>136</v>
      </c>
      <c r="D378" s="84" t="s">
        <v>1098</v>
      </c>
      <c r="E378" s="84" t="s">
        <v>918</v>
      </c>
      <c r="F378" s="89" t="s">
        <v>954</v>
      </c>
      <c r="G378" s="91" t="s">
        <v>62</v>
      </c>
      <c r="H378" s="91">
        <v>3</v>
      </c>
      <c r="I378" s="89" t="s">
        <v>184</v>
      </c>
      <c r="J378" s="89" t="s">
        <v>104</v>
      </c>
      <c r="K378" s="117" t="s">
        <v>600</v>
      </c>
      <c r="L378" s="86">
        <v>1</v>
      </c>
      <c r="M378" s="87" t="s">
        <v>1369</v>
      </c>
      <c r="N378" s="88" t="s">
        <v>83</v>
      </c>
      <c r="O378" s="86" t="s">
        <v>1374</v>
      </c>
      <c r="P378" s="82" t="s">
        <v>956</v>
      </c>
      <c r="Q378" s="134" t="s">
        <v>2001</v>
      </c>
      <c r="R378" s="1" t="s">
        <v>36</v>
      </c>
      <c r="S378" s="1" t="s">
        <v>1346</v>
      </c>
      <c r="T378" s="1" t="s">
        <v>1347</v>
      </c>
      <c r="U378" s="1" t="s">
        <v>1348</v>
      </c>
      <c r="V378" s="1" t="s">
        <v>752</v>
      </c>
      <c r="W378" s="1" t="s">
        <v>1400</v>
      </c>
    </row>
    <row r="379" spans="1:23" ht="45" customHeight="1" x14ac:dyDescent="0.15">
      <c r="A379" s="21" t="str">
        <f t="shared" si="5"/>
        <v>017093</v>
      </c>
      <c r="B379" s="82" t="s">
        <v>86</v>
      </c>
      <c r="C379" s="83" t="s">
        <v>136</v>
      </c>
      <c r="D379" s="84" t="s">
        <v>1100</v>
      </c>
      <c r="E379" s="84" t="s">
        <v>918</v>
      </c>
      <c r="F379" s="82" t="s">
        <v>954</v>
      </c>
      <c r="G379" s="83" t="s">
        <v>64</v>
      </c>
      <c r="H379" s="83">
        <v>3</v>
      </c>
      <c r="I379" s="82" t="s">
        <v>184</v>
      </c>
      <c r="J379" s="82" t="s">
        <v>151</v>
      </c>
      <c r="K379" s="118" t="s">
        <v>601</v>
      </c>
      <c r="L379" s="86">
        <v>1</v>
      </c>
      <c r="M379" s="87" t="s">
        <v>137</v>
      </c>
      <c r="N379" s="88" t="s">
        <v>82</v>
      </c>
      <c r="O379" s="86" t="s">
        <v>1374</v>
      </c>
      <c r="P379" s="82" t="s">
        <v>956</v>
      </c>
      <c r="Q379" s="134" t="s">
        <v>2001</v>
      </c>
      <c r="R379" s="1" t="s">
        <v>36</v>
      </c>
      <c r="S379" s="1" t="s">
        <v>1346</v>
      </c>
      <c r="T379" s="1" t="s">
        <v>1347</v>
      </c>
      <c r="U379" s="1" t="s">
        <v>1348</v>
      </c>
      <c r="V379" s="1" t="s">
        <v>752</v>
      </c>
      <c r="W379" s="1" t="s">
        <v>1401</v>
      </c>
    </row>
    <row r="380" spans="1:23" ht="45" customHeight="1" x14ac:dyDescent="0.15">
      <c r="A380" s="21" t="str">
        <f t="shared" si="5"/>
        <v>017094</v>
      </c>
      <c r="B380" s="82" t="s">
        <v>86</v>
      </c>
      <c r="C380" s="83" t="s">
        <v>136</v>
      </c>
      <c r="D380" s="84" t="s">
        <v>1103</v>
      </c>
      <c r="E380" s="84" t="s">
        <v>918</v>
      </c>
      <c r="F380" s="82" t="s">
        <v>954</v>
      </c>
      <c r="G380" s="83" t="s">
        <v>64</v>
      </c>
      <c r="H380" s="83">
        <v>3</v>
      </c>
      <c r="I380" s="82" t="s">
        <v>184</v>
      </c>
      <c r="J380" s="82" t="s">
        <v>151</v>
      </c>
      <c r="K380" s="118" t="s">
        <v>602</v>
      </c>
      <c r="L380" s="86">
        <v>1</v>
      </c>
      <c r="M380" s="87" t="s">
        <v>1369</v>
      </c>
      <c r="N380" s="88" t="s">
        <v>83</v>
      </c>
      <c r="O380" s="86" t="s">
        <v>1374</v>
      </c>
      <c r="P380" s="82" t="s">
        <v>956</v>
      </c>
      <c r="Q380" s="134" t="s">
        <v>2001</v>
      </c>
      <c r="R380" s="1" t="s">
        <v>36</v>
      </c>
      <c r="S380" s="1" t="s">
        <v>1346</v>
      </c>
      <c r="T380" s="1" t="s">
        <v>1347</v>
      </c>
      <c r="U380" s="1" t="s">
        <v>1348</v>
      </c>
      <c r="V380" s="1" t="s">
        <v>752</v>
      </c>
      <c r="W380" s="1" t="s">
        <v>1401</v>
      </c>
    </row>
    <row r="381" spans="1:23" ht="45" customHeight="1" x14ac:dyDescent="0.15">
      <c r="A381" s="21" t="str">
        <f t="shared" si="5"/>
        <v>017095</v>
      </c>
      <c r="B381" s="82" t="s">
        <v>86</v>
      </c>
      <c r="C381" s="83" t="s">
        <v>136</v>
      </c>
      <c r="D381" s="84" t="s">
        <v>1105</v>
      </c>
      <c r="E381" s="84" t="s">
        <v>918</v>
      </c>
      <c r="F381" s="82" t="s">
        <v>954</v>
      </c>
      <c r="G381" s="83" t="s">
        <v>65</v>
      </c>
      <c r="H381" s="83">
        <v>3</v>
      </c>
      <c r="I381" s="82" t="s">
        <v>184</v>
      </c>
      <c r="J381" s="82" t="s">
        <v>88</v>
      </c>
      <c r="K381" s="118" t="s">
        <v>603</v>
      </c>
      <c r="L381" s="86">
        <v>1</v>
      </c>
      <c r="M381" s="87" t="s">
        <v>137</v>
      </c>
      <c r="N381" s="88" t="s">
        <v>82</v>
      </c>
      <c r="O381" s="86" t="s">
        <v>1374</v>
      </c>
      <c r="P381" s="82" t="s">
        <v>956</v>
      </c>
      <c r="Q381" s="134" t="s">
        <v>2001</v>
      </c>
      <c r="R381" s="1" t="s">
        <v>36</v>
      </c>
      <c r="S381" s="1" t="s">
        <v>1346</v>
      </c>
      <c r="T381" s="1" t="s">
        <v>1347</v>
      </c>
      <c r="U381" s="1" t="s">
        <v>1348</v>
      </c>
      <c r="V381" s="1" t="s">
        <v>752</v>
      </c>
      <c r="W381" s="1" t="s">
        <v>1402</v>
      </c>
    </row>
    <row r="382" spans="1:23" ht="45" customHeight="1" x14ac:dyDescent="0.15">
      <c r="A382" s="21" t="str">
        <f t="shared" si="5"/>
        <v>017096</v>
      </c>
      <c r="B382" s="82" t="s">
        <v>86</v>
      </c>
      <c r="C382" s="83" t="s">
        <v>136</v>
      </c>
      <c r="D382" s="84" t="s">
        <v>1108</v>
      </c>
      <c r="E382" s="84" t="s">
        <v>918</v>
      </c>
      <c r="F382" s="82" t="s">
        <v>954</v>
      </c>
      <c r="G382" s="83" t="s">
        <v>65</v>
      </c>
      <c r="H382" s="83">
        <v>3</v>
      </c>
      <c r="I382" s="82" t="s">
        <v>184</v>
      </c>
      <c r="J382" s="82" t="s">
        <v>88</v>
      </c>
      <c r="K382" s="118" t="s">
        <v>604</v>
      </c>
      <c r="L382" s="86">
        <v>1</v>
      </c>
      <c r="M382" s="87" t="s">
        <v>1369</v>
      </c>
      <c r="N382" s="88" t="s">
        <v>83</v>
      </c>
      <c r="O382" s="86" t="s">
        <v>1374</v>
      </c>
      <c r="P382" s="82" t="s">
        <v>956</v>
      </c>
      <c r="Q382" s="134" t="s">
        <v>2001</v>
      </c>
      <c r="R382" s="1" t="s">
        <v>36</v>
      </c>
      <c r="S382" s="1" t="s">
        <v>1346</v>
      </c>
      <c r="T382" s="1" t="s">
        <v>1347</v>
      </c>
      <c r="U382" s="1" t="s">
        <v>1348</v>
      </c>
      <c r="V382" s="1" t="s">
        <v>752</v>
      </c>
      <c r="W382" s="1" t="s">
        <v>1402</v>
      </c>
    </row>
    <row r="383" spans="1:23" ht="45" customHeight="1" x14ac:dyDescent="0.15">
      <c r="A383" s="21" t="str">
        <f t="shared" si="5"/>
        <v>017097</v>
      </c>
      <c r="B383" s="82" t="s">
        <v>86</v>
      </c>
      <c r="C383" s="83" t="s">
        <v>136</v>
      </c>
      <c r="D383" s="84" t="s">
        <v>1110</v>
      </c>
      <c r="E383" s="84" t="s">
        <v>918</v>
      </c>
      <c r="F383" s="82" t="s">
        <v>954</v>
      </c>
      <c r="G383" s="83" t="s">
        <v>66</v>
      </c>
      <c r="H383" s="83">
        <v>3</v>
      </c>
      <c r="I383" s="82" t="s">
        <v>184</v>
      </c>
      <c r="J383" s="82" t="s">
        <v>153</v>
      </c>
      <c r="K383" s="118" t="s">
        <v>605</v>
      </c>
      <c r="L383" s="86">
        <v>1</v>
      </c>
      <c r="M383" s="87" t="s">
        <v>137</v>
      </c>
      <c r="N383" s="88" t="s">
        <v>84</v>
      </c>
      <c r="O383" s="86" t="s">
        <v>1374</v>
      </c>
      <c r="P383" s="82" t="s">
        <v>956</v>
      </c>
      <c r="Q383" s="134" t="s">
        <v>2001</v>
      </c>
      <c r="R383" s="1" t="s">
        <v>36</v>
      </c>
      <c r="S383" s="1" t="s">
        <v>1346</v>
      </c>
      <c r="T383" s="1" t="s">
        <v>1347</v>
      </c>
      <c r="U383" s="1" t="s">
        <v>1348</v>
      </c>
      <c r="V383" s="1" t="s">
        <v>752</v>
      </c>
      <c r="W383" s="1" t="s">
        <v>1403</v>
      </c>
    </row>
    <row r="384" spans="1:23" ht="45" customHeight="1" x14ac:dyDescent="0.15">
      <c r="A384" s="21" t="str">
        <f t="shared" si="5"/>
        <v>017098</v>
      </c>
      <c r="B384" s="82" t="s">
        <v>86</v>
      </c>
      <c r="C384" s="83" t="s">
        <v>136</v>
      </c>
      <c r="D384" s="84" t="s">
        <v>1113</v>
      </c>
      <c r="E384" s="84" t="s">
        <v>918</v>
      </c>
      <c r="F384" s="82" t="s">
        <v>954</v>
      </c>
      <c r="G384" s="83" t="s">
        <v>66</v>
      </c>
      <c r="H384" s="83">
        <v>3</v>
      </c>
      <c r="I384" s="82" t="s">
        <v>184</v>
      </c>
      <c r="J384" s="82" t="s">
        <v>153</v>
      </c>
      <c r="K384" s="118" t="s">
        <v>606</v>
      </c>
      <c r="L384" s="86">
        <v>1</v>
      </c>
      <c r="M384" s="87" t="s">
        <v>1369</v>
      </c>
      <c r="N384" s="88" t="s">
        <v>82</v>
      </c>
      <c r="O384" s="86" t="s">
        <v>1374</v>
      </c>
      <c r="P384" s="82" t="s">
        <v>956</v>
      </c>
      <c r="Q384" s="134" t="s">
        <v>2001</v>
      </c>
      <c r="R384" s="1" t="s">
        <v>36</v>
      </c>
      <c r="S384" s="1" t="s">
        <v>1346</v>
      </c>
      <c r="T384" s="1" t="s">
        <v>1347</v>
      </c>
      <c r="U384" s="1" t="s">
        <v>1348</v>
      </c>
      <c r="V384" s="1" t="s">
        <v>752</v>
      </c>
      <c r="W384" s="1" t="s">
        <v>1403</v>
      </c>
    </row>
    <row r="385" spans="1:23" ht="45" customHeight="1" x14ac:dyDescent="0.15">
      <c r="A385" s="21" t="str">
        <f t="shared" si="5"/>
        <v>017099</v>
      </c>
      <c r="B385" s="82" t="s">
        <v>86</v>
      </c>
      <c r="C385" s="83" t="s">
        <v>136</v>
      </c>
      <c r="D385" s="84" t="s">
        <v>1116</v>
      </c>
      <c r="E385" s="84" t="s">
        <v>918</v>
      </c>
      <c r="F385" s="82" t="s">
        <v>954</v>
      </c>
      <c r="G385" s="83" t="s">
        <v>67</v>
      </c>
      <c r="H385" s="83">
        <v>3</v>
      </c>
      <c r="I385" s="82" t="s">
        <v>184</v>
      </c>
      <c r="J385" s="82" t="s">
        <v>123</v>
      </c>
      <c r="K385" s="118" t="s">
        <v>607</v>
      </c>
      <c r="L385" s="86">
        <v>1</v>
      </c>
      <c r="M385" s="87" t="s">
        <v>137</v>
      </c>
      <c r="N385" s="88" t="s">
        <v>84</v>
      </c>
      <c r="O385" s="86" t="s">
        <v>1374</v>
      </c>
      <c r="P385" s="82" t="s">
        <v>956</v>
      </c>
      <c r="Q385" s="134" t="s">
        <v>2001</v>
      </c>
      <c r="R385" s="1" t="s">
        <v>36</v>
      </c>
      <c r="S385" s="1" t="s">
        <v>1346</v>
      </c>
      <c r="T385" s="1" t="s">
        <v>1347</v>
      </c>
      <c r="U385" s="1" t="s">
        <v>1348</v>
      </c>
      <c r="V385" s="1" t="s">
        <v>752</v>
      </c>
      <c r="W385" s="1" t="s">
        <v>1404</v>
      </c>
    </row>
    <row r="386" spans="1:23" ht="45" customHeight="1" x14ac:dyDescent="0.15">
      <c r="A386" s="21" t="str">
        <f t="shared" si="5"/>
        <v>017100</v>
      </c>
      <c r="B386" s="82" t="s">
        <v>86</v>
      </c>
      <c r="C386" s="83" t="s">
        <v>136</v>
      </c>
      <c r="D386" s="84" t="s">
        <v>1119</v>
      </c>
      <c r="E386" s="84" t="s">
        <v>918</v>
      </c>
      <c r="F386" s="82" t="s">
        <v>954</v>
      </c>
      <c r="G386" s="83" t="s">
        <v>67</v>
      </c>
      <c r="H386" s="83">
        <v>3</v>
      </c>
      <c r="I386" s="82" t="s">
        <v>184</v>
      </c>
      <c r="J386" s="82" t="s">
        <v>123</v>
      </c>
      <c r="K386" s="118" t="s">
        <v>608</v>
      </c>
      <c r="L386" s="86">
        <v>1</v>
      </c>
      <c r="M386" s="87" t="s">
        <v>1369</v>
      </c>
      <c r="N386" s="88" t="s">
        <v>82</v>
      </c>
      <c r="O386" s="86" t="s">
        <v>1374</v>
      </c>
      <c r="P386" s="82" t="s">
        <v>956</v>
      </c>
      <c r="Q386" s="134" t="s">
        <v>2001</v>
      </c>
      <c r="R386" s="1" t="s">
        <v>36</v>
      </c>
      <c r="S386" s="1" t="s">
        <v>1346</v>
      </c>
      <c r="T386" s="1" t="s">
        <v>1347</v>
      </c>
      <c r="U386" s="1" t="s">
        <v>1348</v>
      </c>
      <c r="V386" s="1" t="s">
        <v>752</v>
      </c>
      <c r="W386" s="1" t="s">
        <v>1404</v>
      </c>
    </row>
    <row r="387" spans="1:23" ht="45" customHeight="1" x14ac:dyDescent="0.15">
      <c r="A387" s="21" t="str">
        <f t="shared" si="5"/>
        <v>017101</v>
      </c>
      <c r="B387" s="82" t="s">
        <v>86</v>
      </c>
      <c r="C387" s="83" t="s">
        <v>136</v>
      </c>
      <c r="D387" s="84" t="s">
        <v>100</v>
      </c>
      <c r="E387" s="84" t="s">
        <v>918</v>
      </c>
      <c r="F387" s="82" t="s">
        <v>954</v>
      </c>
      <c r="G387" s="83" t="s">
        <v>68</v>
      </c>
      <c r="H387" s="83">
        <v>3</v>
      </c>
      <c r="I387" s="82" t="s">
        <v>184</v>
      </c>
      <c r="J387" s="82" t="s">
        <v>155</v>
      </c>
      <c r="K387" s="119" t="s">
        <v>609</v>
      </c>
      <c r="L387" s="86">
        <v>1</v>
      </c>
      <c r="M387" s="87" t="s">
        <v>137</v>
      </c>
      <c r="N387" s="88" t="s">
        <v>84</v>
      </c>
      <c r="O387" s="86" t="s">
        <v>1374</v>
      </c>
      <c r="P387" s="82" t="s">
        <v>956</v>
      </c>
      <c r="Q387" s="134" t="s">
        <v>2001</v>
      </c>
      <c r="R387" s="1" t="s">
        <v>36</v>
      </c>
      <c r="S387" s="1" t="s">
        <v>1346</v>
      </c>
      <c r="T387" s="1" t="s">
        <v>1347</v>
      </c>
      <c r="U387" s="1" t="s">
        <v>1348</v>
      </c>
      <c r="V387" s="1" t="s">
        <v>752</v>
      </c>
      <c r="W387" s="1" t="s">
        <v>1405</v>
      </c>
    </row>
    <row r="388" spans="1:23" ht="45" customHeight="1" x14ac:dyDescent="0.15">
      <c r="A388" s="21" t="str">
        <f t="shared" ref="A388:A451" si="6">CONCATENATE(TEXT(C388,"000"),(TEXT(D388,"000")))</f>
        <v>017102</v>
      </c>
      <c r="B388" s="82" t="s">
        <v>86</v>
      </c>
      <c r="C388" s="83" t="s">
        <v>136</v>
      </c>
      <c r="D388" s="84" t="s">
        <v>101</v>
      </c>
      <c r="E388" s="84" t="s">
        <v>918</v>
      </c>
      <c r="F388" s="82" t="s">
        <v>954</v>
      </c>
      <c r="G388" s="83" t="s">
        <v>68</v>
      </c>
      <c r="H388" s="83">
        <v>3</v>
      </c>
      <c r="I388" s="82" t="s">
        <v>184</v>
      </c>
      <c r="J388" s="82" t="s">
        <v>155</v>
      </c>
      <c r="K388" s="119" t="s">
        <v>610</v>
      </c>
      <c r="L388" s="86">
        <v>1</v>
      </c>
      <c r="M388" s="87" t="s">
        <v>1369</v>
      </c>
      <c r="N388" s="88" t="s">
        <v>82</v>
      </c>
      <c r="O388" s="86" t="s">
        <v>1374</v>
      </c>
      <c r="P388" s="82" t="s">
        <v>956</v>
      </c>
      <c r="Q388" s="134" t="s">
        <v>2001</v>
      </c>
      <c r="R388" s="1" t="s">
        <v>36</v>
      </c>
      <c r="S388" s="1" t="s">
        <v>1346</v>
      </c>
      <c r="T388" s="1" t="s">
        <v>1347</v>
      </c>
      <c r="U388" s="1" t="s">
        <v>1348</v>
      </c>
      <c r="V388" s="1" t="s">
        <v>752</v>
      </c>
      <c r="W388" s="1" t="s">
        <v>1405</v>
      </c>
    </row>
    <row r="389" spans="1:23" ht="45" customHeight="1" x14ac:dyDescent="0.15">
      <c r="A389" s="21" t="str">
        <f t="shared" si="6"/>
        <v>017103</v>
      </c>
      <c r="B389" s="82" t="s">
        <v>86</v>
      </c>
      <c r="C389" s="83" t="s">
        <v>136</v>
      </c>
      <c r="D389" s="84" t="s">
        <v>103</v>
      </c>
      <c r="E389" s="84" t="s">
        <v>918</v>
      </c>
      <c r="F389" s="82" t="s">
        <v>1041</v>
      </c>
      <c r="G389" s="83" t="s">
        <v>62</v>
      </c>
      <c r="H389" s="83">
        <v>3</v>
      </c>
      <c r="I389" s="82" t="s">
        <v>63</v>
      </c>
      <c r="J389" s="82" t="s">
        <v>1203</v>
      </c>
      <c r="K389" s="119" t="s">
        <v>1406</v>
      </c>
      <c r="L389" s="86" t="s">
        <v>190</v>
      </c>
      <c r="M389" s="87" t="s">
        <v>80</v>
      </c>
      <c r="N389" s="88" t="s">
        <v>84</v>
      </c>
      <c r="O389" s="86" t="s">
        <v>197</v>
      </c>
      <c r="P389" s="82" t="s">
        <v>721</v>
      </c>
      <c r="Q389" s="134" t="s">
        <v>2001</v>
      </c>
      <c r="R389" s="1" t="s">
        <v>36</v>
      </c>
      <c r="S389" s="1" t="s">
        <v>1346</v>
      </c>
      <c r="T389" s="1" t="s">
        <v>1347</v>
      </c>
      <c r="U389" s="1" t="s">
        <v>1348</v>
      </c>
      <c r="V389" s="1" t="s">
        <v>752</v>
      </c>
      <c r="W389" s="1" t="s">
        <v>1407</v>
      </c>
    </row>
    <row r="390" spans="1:23" ht="45" customHeight="1" x14ac:dyDescent="0.15">
      <c r="A390" s="21" t="str">
        <f t="shared" si="6"/>
        <v>017104</v>
      </c>
      <c r="B390" s="82" t="s">
        <v>86</v>
      </c>
      <c r="C390" s="83" t="s">
        <v>136</v>
      </c>
      <c r="D390" s="84" t="s">
        <v>104</v>
      </c>
      <c r="E390" s="84" t="s">
        <v>918</v>
      </c>
      <c r="F390" s="82" t="s">
        <v>1041</v>
      </c>
      <c r="G390" s="83" t="s">
        <v>62</v>
      </c>
      <c r="H390" s="83">
        <v>3</v>
      </c>
      <c r="I390" s="82" t="s">
        <v>63</v>
      </c>
      <c r="J390" s="82" t="s">
        <v>1203</v>
      </c>
      <c r="K390" s="119" t="s">
        <v>1408</v>
      </c>
      <c r="L390" s="86" t="s">
        <v>190</v>
      </c>
      <c r="M390" s="87" t="s">
        <v>81</v>
      </c>
      <c r="N390" s="88" t="s">
        <v>82</v>
      </c>
      <c r="O390" s="86" t="s">
        <v>197</v>
      </c>
      <c r="P390" s="82" t="s">
        <v>721</v>
      </c>
      <c r="Q390" s="134" t="s">
        <v>2001</v>
      </c>
      <c r="R390" s="1" t="s">
        <v>36</v>
      </c>
      <c r="S390" s="1" t="s">
        <v>1346</v>
      </c>
      <c r="T390" s="1" t="s">
        <v>1347</v>
      </c>
      <c r="U390" s="1" t="s">
        <v>1348</v>
      </c>
      <c r="V390" s="1" t="s">
        <v>752</v>
      </c>
      <c r="W390" s="1" t="s">
        <v>1407</v>
      </c>
    </row>
    <row r="391" spans="1:23" ht="45" customHeight="1" x14ac:dyDescent="0.15">
      <c r="A391" s="21" t="str">
        <f t="shared" si="6"/>
        <v>017105</v>
      </c>
      <c r="B391" s="82" t="s">
        <v>86</v>
      </c>
      <c r="C391" s="83" t="s">
        <v>136</v>
      </c>
      <c r="D391" s="84" t="s">
        <v>105</v>
      </c>
      <c r="E391" s="84" t="s">
        <v>918</v>
      </c>
      <c r="F391" s="82" t="s">
        <v>1041</v>
      </c>
      <c r="G391" s="83" t="s">
        <v>64</v>
      </c>
      <c r="H391" s="83">
        <v>3</v>
      </c>
      <c r="I391" s="82" t="s">
        <v>63</v>
      </c>
      <c r="J391" s="82" t="s">
        <v>1303</v>
      </c>
      <c r="K391" s="119" t="s">
        <v>1409</v>
      </c>
      <c r="L391" s="86" t="s">
        <v>190</v>
      </c>
      <c r="M391" s="87" t="s">
        <v>80</v>
      </c>
      <c r="N391" s="88" t="s">
        <v>84</v>
      </c>
      <c r="O391" s="86" t="s">
        <v>197</v>
      </c>
      <c r="P391" s="82" t="s">
        <v>721</v>
      </c>
      <c r="Q391" s="134" t="s">
        <v>2001</v>
      </c>
      <c r="R391" s="1" t="s">
        <v>36</v>
      </c>
      <c r="S391" s="1" t="s">
        <v>1346</v>
      </c>
      <c r="T391" s="1" t="s">
        <v>1347</v>
      </c>
      <c r="U391" s="1" t="s">
        <v>1348</v>
      </c>
      <c r="V391" s="1" t="s">
        <v>752</v>
      </c>
      <c r="W391" s="1" t="s">
        <v>1410</v>
      </c>
    </row>
    <row r="392" spans="1:23" ht="45" customHeight="1" x14ac:dyDescent="0.15">
      <c r="A392" s="21" t="str">
        <f t="shared" si="6"/>
        <v>017106</v>
      </c>
      <c r="B392" s="82" t="s">
        <v>86</v>
      </c>
      <c r="C392" s="83" t="s">
        <v>136</v>
      </c>
      <c r="D392" s="84" t="s">
        <v>106</v>
      </c>
      <c r="E392" s="84" t="s">
        <v>918</v>
      </c>
      <c r="F392" s="82" t="s">
        <v>1041</v>
      </c>
      <c r="G392" s="83" t="s">
        <v>64</v>
      </c>
      <c r="H392" s="83">
        <v>3</v>
      </c>
      <c r="I392" s="82" t="s">
        <v>63</v>
      </c>
      <c r="J392" s="82" t="s">
        <v>1303</v>
      </c>
      <c r="K392" s="119" t="s">
        <v>1411</v>
      </c>
      <c r="L392" s="86" t="s">
        <v>190</v>
      </c>
      <c r="M392" s="87" t="s">
        <v>81</v>
      </c>
      <c r="N392" s="88" t="s">
        <v>82</v>
      </c>
      <c r="O392" s="86" t="s">
        <v>197</v>
      </c>
      <c r="P392" s="82" t="s">
        <v>721</v>
      </c>
      <c r="Q392" s="134" t="s">
        <v>2001</v>
      </c>
      <c r="R392" s="1" t="s">
        <v>36</v>
      </c>
      <c r="S392" s="1" t="s">
        <v>1346</v>
      </c>
      <c r="T392" s="1" t="s">
        <v>1347</v>
      </c>
      <c r="U392" s="1" t="s">
        <v>1348</v>
      </c>
      <c r="V392" s="1" t="s">
        <v>752</v>
      </c>
      <c r="W392" s="1" t="s">
        <v>1410</v>
      </c>
    </row>
    <row r="393" spans="1:23" ht="45" customHeight="1" x14ac:dyDescent="0.15">
      <c r="A393" s="21" t="str">
        <f t="shared" si="6"/>
        <v>017107</v>
      </c>
      <c r="B393" s="82" t="s">
        <v>86</v>
      </c>
      <c r="C393" s="83" t="s">
        <v>136</v>
      </c>
      <c r="D393" s="84" t="s">
        <v>107</v>
      </c>
      <c r="E393" s="84" t="s">
        <v>918</v>
      </c>
      <c r="F393" s="82" t="s">
        <v>1041</v>
      </c>
      <c r="G393" s="83" t="s">
        <v>65</v>
      </c>
      <c r="H393" s="83">
        <v>3</v>
      </c>
      <c r="I393" s="82" t="s">
        <v>63</v>
      </c>
      <c r="J393" s="82" t="s">
        <v>1306</v>
      </c>
      <c r="K393" s="119" t="s">
        <v>1412</v>
      </c>
      <c r="L393" s="86" t="s">
        <v>190</v>
      </c>
      <c r="M393" s="87" t="s">
        <v>80</v>
      </c>
      <c r="N393" s="88" t="s">
        <v>84</v>
      </c>
      <c r="O393" s="86" t="s">
        <v>197</v>
      </c>
      <c r="P393" s="82" t="s">
        <v>721</v>
      </c>
      <c r="Q393" s="134" t="s">
        <v>2001</v>
      </c>
      <c r="R393" s="1" t="s">
        <v>36</v>
      </c>
      <c r="S393" s="1" t="s">
        <v>1346</v>
      </c>
      <c r="T393" s="1" t="s">
        <v>1347</v>
      </c>
      <c r="U393" s="1" t="s">
        <v>1348</v>
      </c>
      <c r="V393" s="1" t="s">
        <v>752</v>
      </c>
      <c r="W393" s="1" t="s">
        <v>1413</v>
      </c>
    </row>
    <row r="394" spans="1:23" ht="45" customHeight="1" x14ac:dyDescent="0.15">
      <c r="A394" s="21" t="str">
        <f t="shared" si="6"/>
        <v>017108</v>
      </c>
      <c r="B394" s="82" t="s">
        <v>86</v>
      </c>
      <c r="C394" s="83" t="s">
        <v>136</v>
      </c>
      <c r="D394" s="84" t="s">
        <v>108</v>
      </c>
      <c r="E394" s="84" t="s">
        <v>918</v>
      </c>
      <c r="F394" s="82" t="s">
        <v>1041</v>
      </c>
      <c r="G394" s="83" t="s">
        <v>65</v>
      </c>
      <c r="H394" s="83">
        <v>3</v>
      </c>
      <c r="I394" s="82" t="s">
        <v>63</v>
      </c>
      <c r="J394" s="82" t="s">
        <v>1306</v>
      </c>
      <c r="K394" s="119" t="s">
        <v>1414</v>
      </c>
      <c r="L394" s="86" t="s">
        <v>190</v>
      </c>
      <c r="M394" s="87" t="s">
        <v>81</v>
      </c>
      <c r="N394" s="88" t="s">
        <v>82</v>
      </c>
      <c r="O394" s="86" t="s">
        <v>197</v>
      </c>
      <c r="P394" s="82" t="s">
        <v>721</v>
      </c>
      <c r="Q394" s="134" t="s">
        <v>2001</v>
      </c>
      <c r="R394" s="1" t="s">
        <v>36</v>
      </c>
      <c r="S394" s="1" t="s">
        <v>1346</v>
      </c>
      <c r="T394" s="1" t="s">
        <v>1347</v>
      </c>
      <c r="U394" s="1" t="s">
        <v>1348</v>
      </c>
      <c r="V394" s="1" t="s">
        <v>752</v>
      </c>
      <c r="W394" s="1" t="s">
        <v>1413</v>
      </c>
    </row>
    <row r="395" spans="1:23" ht="45" customHeight="1" x14ac:dyDescent="0.15">
      <c r="A395" s="21" t="str">
        <f t="shared" si="6"/>
        <v>017109</v>
      </c>
      <c r="B395" s="82" t="s">
        <v>86</v>
      </c>
      <c r="C395" s="83" t="s">
        <v>136</v>
      </c>
      <c r="D395" s="84" t="s">
        <v>110</v>
      </c>
      <c r="E395" s="84" t="s">
        <v>918</v>
      </c>
      <c r="F395" s="82" t="s">
        <v>1041</v>
      </c>
      <c r="G395" s="83" t="s">
        <v>677</v>
      </c>
      <c r="H395" s="83">
        <v>3</v>
      </c>
      <c r="I395" s="82" t="s">
        <v>69</v>
      </c>
      <c r="J395" s="82" t="s">
        <v>1203</v>
      </c>
      <c r="K395" s="119" t="s">
        <v>1415</v>
      </c>
      <c r="L395" s="86">
        <v>3</v>
      </c>
      <c r="M395" s="87" t="s">
        <v>137</v>
      </c>
      <c r="N395" s="88" t="s">
        <v>84</v>
      </c>
      <c r="O395" s="86" t="s">
        <v>197</v>
      </c>
      <c r="P395" s="82" t="s">
        <v>721</v>
      </c>
      <c r="Q395" s="134" t="s">
        <v>2001</v>
      </c>
      <c r="R395" s="1" t="s">
        <v>36</v>
      </c>
      <c r="S395" s="1" t="s">
        <v>1346</v>
      </c>
      <c r="T395" s="1" t="s">
        <v>1347</v>
      </c>
      <c r="U395" s="1" t="s">
        <v>1348</v>
      </c>
      <c r="V395" s="1" t="s">
        <v>752</v>
      </c>
      <c r="W395" s="1" t="s">
        <v>1416</v>
      </c>
    </row>
    <row r="396" spans="1:23" ht="45" customHeight="1" x14ac:dyDescent="0.15">
      <c r="A396" s="21" t="str">
        <f t="shared" si="6"/>
        <v>017110</v>
      </c>
      <c r="B396" s="82" t="s">
        <v>86</v>
      </c>
      <c r="C396" s="83" t="s">
        <v>136</v>
      </c>
      <c r="D396" s="84" t="s">
        <v>111</v>
      </c>
      <c r="E396" s="84" t="s">
        <v>918</v>
      </c>
      <c r="F396" s="82" t="s">
        <v>1041</v>
      </c>
      <c r="G396" s="83" t="s">
        <v>677</v>
      </c>
      <c r="H396" s="83">
        <v>3</v>
      </c>
      <c r="I396" s="82" t="s">
        <v>69</v>
      </c>
      <c r="J396" s="82" t="s">
        <v>1203</v>
      </c>
      <c r="K396" s="119" t="s">
        <v>1417</v>
      </c>
      <c r="L396" s="86">
        <v>3</v>
      </c>
      <c r="M396" s="87" t="s">
        <v>191</v>
      </c>
      <c r="N396" s="88" t="s">
        <v>82</v>
      </c>
      <c r="O396" s="86" t="s">
        <v>197</v>
      </c>
      <c r="P396" s="82" t="s">
        <v>721</v>
      </c>
      <c r="Q396" s="134" t="s">
        <v>2001</v>
      </c>
      <c r="R396" s="1" t="s">
        <v>36</v>
      </c>
      <c r="S396" s="1" t="s">
        <v>1346</v>
      </c>
      <c r="T396" s="1" t="s">
        <v>1347</v>
      </c>
      <c r="U396" s="1" t="s">
        <v>1348</v>
      </c>
      <c r="V396" s="1" t="s">
        <v>752</v>
      </c>
      <c r="W396" s="1" t="s">
        <v>1416</v>
      </c>
    </row>
    <row r="397" spans="1:23" ht="45" customHeight="1" x14ac:dyDescent="0.15">
      <c r="A397" s="21" t="str">
        <f t="shared" si="6"/>
        <v>017111</v>
      </c>
      <c r="B397" s="82" t="s">
        <v>86</v>
      </c>
      <c r="C397" s="83" t="s">
        <v>136</v>
      </c>
      <c r="D397" s="84" t="s">
        <v>112</v>
      </c>
      <c r="E397" s="84" t="s">
        <v>918</v>
      </c>
      <c r="F397" s="82" t="s">
        <v>890</v>
      </c>
      <c r="G397" s="83" t="s">
        <v>677</v>
      </c>
      <c r="H397" s="83">
        <v>2</v>
      </c>
      <c r="I397" s="82" t="s">
        <v>69</v>
      </c>
      <c r="J397" s="82" t="s">
        <v>702</v>
      </c>
      <c r="K397" s="119" t="s">
        <v>1418</v>
      </c>
      <c r="L397" s="86">
        <v>1</v>
      </c>
      <c r="M397" s="87" t="s">
        <v>80</v>
      </c>
      <c r="N397" s="88" t="s">
        <v>84</v>
      </c>
      <c r="O397" s="86" t="s">
        <v>85</v>
      </c>
      <c r="P397" s="82" t="s">
        <v>1064</v>
      </c>
      <c r="Q397" s="134" t="s">
        <v>2001</v>
      </c>
      <c r="R397" s="1" t="s">
        <v>36</v>
      </c>
      <c r="S397" s="1" t="s">
        <v>1346</v>
      </c>
      <c r="T397" s="1" t="s">
        <v>1347</v>
      </c>
      <c r="U397" s="1" t="s">
        <v>1348</v>
      </c>
      <c r="V397" s="1" t="s">
        <v>752</v>
      </c>
      <c r="W397" s="1" t="s">
        <v>1419</v>
      </c>
    </row>
    <row r="398" spans="1:23" ht="45" customHeight="1" x14ac:dyDescent="0.15">
      <c r="A398" s="21" t="str">
        <f t="shared" si="6"/>
        <v>017112</v>
      </c>
      <c r="B398" s="82" t="s">
        <v>86</v>
      </c>
      <c r="C398" s="83" t="s">
        <v>136</v>
      </c>
      <c r="D398" s="84" t="s">
        <v>113</v>
      </c>
      <c r="E398" s="84" t="s">
        <v>918</v>
      </c>
      <c r="F398" s="82" t="s">
        <v>890</v>
      </c>
      <c r="G398" s="83" t="s">
        <v>677</v>
      </c>
      <c r="H398" s="83">
        <v>2</v>
      </c>
      <c r="I398" s="82" t="s">
        <v>69</v>
      </c>
      <c r="J398" s="82" t="s">
        <v>702</v>
      </c>
      <c r="K398" s="119" t="s">
        <v>1420</v>
      </c>
      <c r="L398" s="86">
        <v>1</v>
      </c>
      <c r="M398" s="87" t="s">
        <v>81</v>
      </c>
      <c r="N398" s="88" t="s">
        <v>82</v>
      </c>
      <c r="O398" s="86" t="s">
        <v>85</v>
      </c>
      <c r="P398" s="82" t="s">
        <v>1064</v>
      </c>
      <c r="Q398" s="134" t="s">
        <v>2001</v>
      </c>
      <c r="R398" s="1" t="s">
        <v>36</v>
      </c>
      <c r="S398" s="1" t="s">
        <v>1346</v>
      </c>
      <c r="T398" s="1" t="s">
        <v>1347</v>
      </c>
      <c r="U398" s="1" t="s">
        <v>1348</v>
      </c>
      <c r="V398" s="1" t="s">
        <v>752</v>
      </c>
      <c r="W398" s="1" t="s">
        <v>1419</v>
      </c>
    </row>
    <row r="399" spans="1:23" ht="45" customHeight="1" x14ac:dyDescent="0.15">
      <c r="A399" s="21" t="str">
        <f t="shared" si="6"/>
        <v>017113</v>
      </c>
      <c r="B399" s="82" t="s">
        <v>86</v>
      </c>
      <c r="C399" s="83" t="s">
        <v>136</v>
      </c>
      <c r="D399" s="84" t="s">
        <v>114</v>
      </c>
      <c r="E399" s="84" t="s">
        <v>918</v>
      </c>
      <c r="F399" s="82" t="s">
        <v>1041</v>
      </c>
      <c r="G399" s="83" t="s">
        <v>679</v>
      </c>
      <c r="H399" s="83">
        <v>3</v>
      </c>
      <c r="I399" s="82" t="s">
        <v>680</v>
      </c>
      <c r="J399" s="82" t="s">
        <v>1161</v>
      </c>
      <c r="K399" s="119" t="s">
        <v>1421</v>
      </c>
      <c r="L399" s="86" t="s">
        <v>190</v>
      </c>
      <c r="M399" s="87" t="s">
        <v>137</v>
      </c>
      <c r="N399" s="88" t="s">
        <v>84</v>
      </c>
      <c r="O399" s="86" t="s">
        <v>197</v>
      </c>
      <c r="P399" s="82" t="s">
        <v>1163</v>
      </c>
      <c r="Q399" s="134" t="s">
        <v>2001</v>
      </c>
      <c r="R399" s="1" t="s">
        <v>36</v>
      </c>
      <c r="S399" s="1" t="s">
        <v>1346</v>
      </c>
      <c r="T399" s="1" t="s">
        <v>1347</v>
      </c>
      <c r="U399" s="1" t="s">
        <v>1348</v>
      </c>
      <c r="V399" s="1" t="s">
        <v>752</v>
      </c>
      <c r="W399" s="1" t="s">
        <v>1422</v>
      </c>
    </row>
    <row r="400" spans="1:23" ht="45" customHeight="1" x14ac:dyDescent="0.15">
      <c r="A400" s="21" t="str">
        <f t="shared" si="6"/>
        <v>017114</v>
      </c>
      <c r="B400" s="82" t="s">
        <v>86</v>
      </c>
      <c r="C400" s="83" t="s">
        <v>136</v>
      </c>
      <c r="D400" s="84" t="s">
        <v>115</v>
      </c>
      <c r="E400" s="84" t="s">
        <v>918</v>
      </c>
      <c r="F400" s="82" t="s">
        <v>1041</v>
      </c>
      <c r="G400" s="83" t="s">
        <v>679</v>
      </c>
      <c r="H400" s="83">
        <v>3</v>
      </c>
      <c r="I400" s="82" t="s">
        <v>680</v>
      </c>
      <c r="J400" s="82" t="s">
        <v>1161</v>
      </c>
      <c r="K400" s="119" t="s">
        <v>1423</v>
      </c>
      <c r="L400" s="86" t="s">
        <v>190</v>
      </c>
      <c r="M400" s="87" t="s">
        <v>191</v>
      </c>
      <c r="N400" s="88" t="s">
        <v>82</v>
      </c>
      <c r="O400" s="86" t="s">
        <v>197</v>
      </c>
      <c r="P400" s="82" t="s">
        <v>1163</v>
      </c>
      <c r="Q400" s="134" t="s">
        <v>2001</v>
      </c>
      <c r="R400" s="1" t="s">
        <v>36</v>
      </c>
      <c r="S400" s="1" t="s">
        <v>1346</v>
      </c>
      <c r="T400" s="1" t="s">
        <v>1347</v>
      </c>
      <c r="U400" s="1" t="s">
        <v>1348</v>
      </c>
      <c r="V400" s="1" t="s">
        <v>752</v>
      </c>
      <c r="W400" s="1" t="s">
        <v>1422</v>
      </c>
    </row>
    <row r="401" spans="1:23" ht="45" customHeight="1" x14ac:dyDescent="0.15">
      <c r="A401" s="21" t="str">
        <f t="shared" si="6"/>
        <v>017115</v>
      </c>
      <c r="B401" s="82" t="s">
        <v>86</v>
      </c>
      <c r="C401" s="83" t="s">
        <v>136</v>
      </c>
      <c r="D401" s="84" t="s">
        <v>116</v>
      </c>
      <c r="E401" s="84" t="s">
        <v>918</v>
      </c>
      <c r="F401" s="82" t="s">
        <v>890</v>
      </c>
      <c r="G401" s="83" t="s">
        <v>679</v>
      </c>
      <c r="H401" s="83">
        <v>2</v>
      </c>
      <c r="I401" s="82" t="s">
        <v>680</v>
      </c>
      <c r="J401" s="82" t="s">
        <v>694</v>
      </c>
      <c r="K401" s="119" t="s">
        <v>1424</v>
      </c>
      <c r="L401" s="86">
        <v>3</v>
      </c>
      <c r="M401" s="87" t="s">
        <v>137</v>
      </c>
      <c r="N401" s="88" t="s">
        <v>84</v>
      </c>
      <c r="O401" s="86" t="s">
        <v>85</v>
      </c>
      <c r="P401" s="82" t="s">
        <v>1071</v>
      </c>
      <c r="Q401" s="134" t="s">
        <v>2001</v>
      </c>
      <c r="R401" s="1" t="s">
        <v>36</v>
      </c>
      <c r="S401" s="1" t="s">
        <v>1346</v>
      </c>
      <c r="T401" s="1" t="s">
        <v>1347</v>
      </c>
      <c r="U401" s="1" t="s">
        <v>1348</v>
      </c>
      <c r="V401" s="1" t="s">
        <v>752</v>
      </c>
      <c r="W401" s="1" t="s">
        <v>1425</v>
      </c>
    </row>
    <row r="402" spans="1:23" ht="45" customHeight="1" x14ac:dyDescent="0.15">
      <c r="A402" s="21" t="str">
        <f t="shared" si="6"/>
        <v>017116</v>
      </c>
      <c r="B402" s="82" t="s">
        <v>86</v>
      </c>
      <c r="C402" s="83" t="s">
        <v>136</v>
      </c>
      <c r="D402" s="84" t="s">
        <v>117</v>
      </c>
      <c r="E402" s="84" t="s">
        <v>918</v>
      </c>
      <c r="F402" s="82" t="s">
        <v>890</v>
      </c>
      <c r="G402" s="83" t="s">
        <v>679</v>
      </c>
      <c r="H402" s="83">
        <v>2</v>
      </c>
      <c r="I402" s="82" t="s">
        <v>680</v>
      </c>
      <c r="J402" s="82" t="s">
        <v>694</v>
      </c>
      <c r="K402" s="119" t="s">
        <v>1426</v>
      </c>
      <c r="L402" s="86">
        <v>3</v>
      </c>
      <c r="M402" s="87" t="s">
        <v>902</v>
      </c>
      <c r="N402" s="88" t="s">
        <v>82</v>
      </c>
      <c r="O402" s="86" t="s">
        <v>85</v>
      </c>
      <c r="P402" s="82" t="s">
        <v>1071</v>
      </c>
      <c r="Q402" s="134" t="s">
        <v>2001</v>
      </c>
      <c r="R402" s="1" t="s">
        <v>36</v>
      </c>
      <c r="S402" s="1" t="s">
        <v>1346</v>
      </c>
      <c r="T402" s="1" t="s">
        <v>1347</v>
      </c>
      <c r="U402" s="1" t="s">
        <v>1348</v>
      </c>
      <c r="V402" s="1" t="s">
        <v>752</v>
      </c>
      <c r="W402" s="1" t="s">
        <v>1425</v>
      </c>
    </row>
    <row r="403" spans="1:23" ht="45" customHeight="1" x14ac:dyDescent="0.15">
      <c r="A403" s="21" t="str">
        <f t="shared" si="6"/>
        <v>017117</v>
      </c>
      <c r="B403" s="82" t="s">
        <v>86</v>
      </c>
      <c r="C403" s="83" t="s">
        <v>136</v>
      </c>
      <c r="D403" s="84" t="s">
        <v>1427</v>
      </c>
      <c r="E403" s="84" t="s">
        <v>918</v>
      </c>
      <c r="F403" s="82" t="s">
        <v>1200</v>
      </c>
      <c r="G403" s="83" t="s">
        <v>677</v>
      </c>
      <c r="H403" s="83">
        <v>3</v>
      </c>
      <c r="I403" s="82" t="s">
        <v>682</v>
      </c>
      <c r="J403" s="82" t="s">
        <v>1428</v>
      </c>
      <c r="K403" s="119" t="s">
        <v>1429</v>
      </c>
      <c r="L403" s="86" t="s">
        <v>190</v>
      </c>
      <c r="M403" s="87" t="s">
        <v>137</v>
      </c>
      <c r="N403" s="88" t="s">
        <v>84</v>
      </c>
      <c r="O403" s="86" t="s">
        <v>197</v>
      </c>
      <c r="P403" s="82" t="s">
        <v>1163</v>
      </c>
      <c r="Q403" s="134" t="s">
        <v>2001</v>
      </c>
      <c r="R403" s="1" t="s">
        <v>36</v>
      </c>
      <c r="S403" s="1" t="s">
        <v>1346</v>
      </c>
      <c r="T403" s="1" t="s">
        <v>1347</v>
      </c>
      <c r="U403" s="1" t="s">
        <v>1348</v>
      </c>
      <c r="V403" s="1" t="s">
        <v>752</v>
      </c>
      <c r="W403" s="1" t="s">
        <v>1430</v>
      </c>
    </row>
    <row r="404" spans="1:23" ht="45" customHeight="1" x14ac:dyDescent="0.15">
      <c r="A404" s="21" t="str">
        <f t="shared" si="6"/>
        <v>017118</v>
      </c>
      <c r="B404" s="82" t="s">
        <v>86</v>
      </c>
      <c r="C404" s="83" t="s">
        <v>136</v>
      </c>
      <c r="D404" s="84" t="s">
        <v>1431</v>
      </c>
      <c r="E404" s="84" t="s">
        <v>918</v>
      </c>
      <c r="F404" s="82" t="s">
        <v>1200</v>
      </c>
      <c r="G404" s="83" t="s">
        <v>677</v>
      </c>
      <c r="H404" s="83">
        <v>3</v>
      </c>
      <c r="I404" s="82" t="s">
        <v>682</v>
      </c>
      <c r="J404" s="82" t="s">
        <v>1428</v>
      </c>
      <c r="K404" s="119" t="s">
        <v>1432</v>
      </c>
      <c r="L404" s="86" t="s">
        <v>190</v>
      </c>
      <c r="M404" s="87" t="s">
        <v>191</v>
      </c>
      <c r="N404" s="88" t="s">
        <v>82</v>
      </c>
      <c r="O404" s="86" t="s">
        <v>197</v>
      </c>
      <c r="P404" s="82" t="s">
        <v>1163</v>
      </c>
      <c r="Q404" s="134" t="s">
        <v>2001</v>
      </c>
      <c r="R404" s="1" t="s">
        <v>36</v>
      </c>
      <c r="S404" s="1" t="s">
        <v>1346</v>
      </c>
      <c r="T404" s="1" t="s">
        <v>1347</v>
      </c>
      <c r="U404" s="1" t="s">
        <v>1348</v>
      </c>
      <c r="V404" s="1" t="s">
        <v>752</v>
      </c>
      <c r="W404" s="1" t="s">
        <v>1430</v>
      </c>
    </row>
    <row r="405" spans="1:23" ht="45" customHeight="1" x14ac:dyDescent="0.15">
      <c r="A405" s="21" t="str">
        <f t="shared" si="6"/>
        <v>017119</v>
      </c>
      <c r="B405" s="82" t="s">
        <v>86</v>
      </c>
      <c r="C405" s="83" t="s">
        <v>136</v>
      </c>
      <c r="D405" s="84" t="s">
        <v>1433</v>
      </c>
      <c r="E405" s="84" t="s">
        <v>918</v>
      </c>
      <c r="F405" s="82" t="s">
        <v>890</v>
      </c>
      <c r="G405" s="83" t="s">
        <v>677</v>
      </c>
      <c r="H405" s="83">
        <v>2</v>
      </c>
      <c r="I405" s="82" t="s">
        <v>682</v>
      </c>
      <c r="J405" s="82" t="s">
        <v>701</v>
      </c>
      <c r="K405" s="119" t="s">
        <v>1434</v>
      </c>
      <c r="L405" s="86">
        <v>3</v>
      </c>
      <c r="M405" s="87" t="s">
        <v>137</v>
      </c>
      <c r="N405" s="88" t="s">
        <v>84</v>
      </c>
      <c r="O405" s="86" t="s">
        <v>85</v>
      </c>
      <c r="P405" s="82" t="s">
        <v>1081</v>
      </c>
      <c r="Q405" s="134" t="s">
        <v>2001</v>
      </c>
      <c r="R405" s="1" t="s">
        <v>36</v>
      </c>
      <c r="S405" s="1" t="s">
        <v>1346</v>
      </c>
      <c r="T405" s="1" t="s">
        <v>1347</v>
      </c>
      <c r="U405" s="1" t="s">
        <v>1348</v>
      </c>
      <c r="V405" s="1" t="s">
        <v>752</v>
      </c>
      <c r="W405" s="1" t="s">
        <v>1435</v>
      </c>
    </row>
    <row r="406" spans="1:23" ht="45" customHeight="1" x14ac:dyDescent="0.15">
      <c r="A406" s="21" t="str">
        <f t="shared" si="6"/>
        <v>017120</v>
      </c>
      <c r="B406" s="82" t="s">
        <v>86</v>
      </c>
      <c r="C406" s="83" t="s">
        <v>136</v>
      </c>
      <c r="D406" s="84" t="s">
        <v>1436</v>
      </c>
      <c r="E406" s="84" t="s">
        <v>918</v>
      </c>
      <c r="F406" s="82" t="s">
        <v>890</v>
      </c>
      <c r="G406" s="83" t="s">
        <v>677</v>
      </c>
      <c r="H406" s="83">
        <v>2</v>
      </c>
      <c r="I406" s="82" t="s">
        <v>682</v>
      </c>
      <c r="J406" s="82" t="s">
        <v>701</v>
      </c>
      <c r="K406" s="119" t="s">
        <v>1437</v>
      </c>
      <c r="L406" s="86">
        <v>3</v>
      </c>
      <c r="M406" s="87" t="s">
        <v>902</v>
      </c>
      <c r="N406" s="88" t="s">
        <v>82</v>
      </c>
      <c r="O406" s="86" t="s">
        <v>85</v>
      </c>
      <c r="P406" s="82" t="s">
        <v>1081</v>
      </c>
      <c r="Q406" s="134" t="s">
        <v>2001</v>
      </c>
      <c r="R406" s="1" t="s">
        <v>36</v>
      </c>
      <c r="S406" s="1" t="s">
        <v>1346</v>
      </c>
      <c r="T406" s="1" t="s">
        <v>1347</v>
      </c>
      <c r="U406" s="1" t="s">
        <v>1348</v>
      </c>
      <c r="V406" s="1" t="s">
        <v>752</v>
      </c>
      <c r="W406" s="1" t="s">
        <v>1435</v>
      </c>
    </row>
    <row r="407" spans="1:23" ht="45" customHeight="1" x14ac:dyDescent="0.15">
      <c r="A407" s="21" t="str">
        <f t="shared" si="6"/>
        <v>017121</v>
      </c>
      <c r="B407" s="82" t="s">
        <v>86</v>
      </c>
      <c r="C407" s="83" t="s">
        <v>136</v>
      </c>
      <c r="D407" s="84" t="s">
        <v>1438</v>
      </c>
      <c r="E407" s="84" t="s">
        <v>918</v>
      </c>
      <c r="F407" s="82" t="s">
        <v>1041</v>
      </c>
      <c r="G407" s="83" t="s">
        <v>65</v>
      </c>
      <c r="H407" s="83">
        <v>3</v>
      </c>
      <c r="I407" s="82" t="s">
        <v>684</v>
      </c>
      <c r="J407" s="82" t="s">
        <v>1172</v>
      </c>
      <c r="K407" s="119" t="s">
        <v>1439</v>
      </c>
      <c r="L407" s="86" t="s">
        <v>190</v>
      </c>
      <c r="M407" s="87" t="s">
        <v>137</v>
      </c>
      <c r="N407" s="88" t="s">
        <v>84</v>
      </c>
      <c r="O407" s="86" t="s">
        <v>197</v>
      </c>
      <c r="P407" s="82" t="s">
        <v>1163</v>
      </c>
      <c r="Q407" s="134" t="s">
        <v>2001</v>
      </c>
      <c r="R407" s="1" t="s">
        <v>36</v>
      </c>
      <c r="S407" s="1" t="s">
        <v>1346</v>
      </c>
      <c r="T407" s="1" t="s">
        <v>1347</v>
      </c>
      <c r="U407" s="1" t="s">
        <v>1348</v>
      </c>
      <c r="V407" s="1" t="s">
        <v>752</v>
      </c>
      <c r="W407" s="1" t="s">
        <v>1440</v>
      </c>
    </row>
    <row r="408" spans="1:23" ht="45" customHeight="1" x14ac:dyDescent="0.15">
      <c r="A408" s="21" t="str">
        <f t="shared" si="6"/>
        <v>017122</v>
      </c>
      <c r="B408" s="82" t="s">
        <v>86</v>
      </c>
      <c r="C408" s="83" t="s">
        <v>136</v>
      </c>
      <c r="D408" s="84" t="s">
        <v>1441</v>
      </c>
      <c r="E408" s="84" t="s">
        <v>918</v>
      </c>
      <c r="F408" s="82" t="s">
        <v>1041</v>
      </c>
      <c r="G408" s="83" t="s">
        <v>65</v>
      </c>
      <c r="H408" s="83">
        <v>3</v>
      </c>
      <c r="I408" s="82" t="s">
        <v>684</v>
      </c>
      <c r="J408" s="82" t="s">
        <v>1172</v>
      </c>
      <c r="K408" s="119" t="s">
        <v>1442</v>
      </c>
      <c r="L408" s="86" t="s">
        <v>190</v>
      </c>
      <c r="M408" s="87" t="s">
        <v>191</v>
      </c>
      <c r="N408" s="88" t="s">
        <v>82</v>
      </c>
      <c r="O408" s="86" t="s">
        <v>197</v>
      </c>
      <c r="P408" s="82" t="s">
        <v>1163</v>
      </c>
      <c r="Q408" s="134" t="s">
        <v>2001</v>
      </c>
      <c r="R408" s="1" t="s">
        <v>36</v>
      </c>
      <c r="S408" s="1" t="s">
        <v>1346</v>
      </c>
      <c r="T408" s="1" t="s">
        <v>1347</v>
      </c>
      <c r="U408" s="1" t="s">
        <v>1348</v>
      </c>
      <c r="V408" s="1" t="s">
        <v>752</v>
      </c>
      <c r="W408" s="1" t="s">
        <v>1440</v>
      </c>
    </row>
    <row r="409" spans="1:23" ht="45" customHeight="1" x14ac:dyDescent="0.15">
      <c r="A409" s="21" t="str">
        <f t="shared" si="6"/>
        <v>017123</v>
      </c>
      <c r="B409" s="82" t="s">
        <v>86</v>
      </c>
      <c r="C409" s="83" t="s">
        <v>136</v>
      </c>
      <c r="D409" s="84" t="s">
        <v>1443</v>
      </c>
      <c r="E409" s="84" t="s">
        <v>918</v>
      </c>
      <c r="F409" s="82" t="s">
        <v>1041</v>
      </c>
      <c r="G409" s="83" t="s">
        <v>62</v>
      </c>
      <c r="H409" s="83">
        <v>3</v>
      </c>
      <c r="I409" s="82" t="s">
        <v>686</v>
      </c>
      <c r="J409" s="82" t="s">
        <v>1231</v>
      </c>
      <c r="K409" s="119" t="s">
        <v>1444</v>
      </c>
      <c r="L409" s="86" t="s">
        <v>190</v>
      </c>
      <c r="M409" s="87" t="s">
        <v>80</v>
      </c>
      <c r="N409" s="88" t="s">
        <v>84</v>
      </c>
      <c r="O409" s="86" t="s">
        <v>197</v>
      </c>
      <c r="P409" s="82" t="s">
        <v>1163</v>
      </c>
      <c r="Q409" s="134" t="s">
        <v>2001</v>
      </c>
      <c r="R409" s="1" t="s">
        <v>36</v>
      </c>
      <c r="S409" s="1" t="s">
        <v>1346</v>
      </c>
      <c r="T409" s="1" t="s">
        <v>1347</v>
      </c>
      <c r="U409" s="1" t="s">
        <v>1348</v>
      </c>
      <c r="V409" s="1" t="s">
        <v>752</v>
      </c>
      <c r="W409" s="1" t="s">
        <v>1445</v>
      </c>
    </row>
    <row r="410" spans="1:23" ht="45" customHeight="1" x14ac:dyDescent="0.15">
      <c r="A410" s="21" t="str">
        <f t="shared" si="6"/>
        <v>017124</v>
      </c>
      <c r="B410" s="82" t="s">
        <v>86</v>
      </c>
      <c r="C410" s="83" t="s">
        <v>136</v>
      </c>
      <c r="D410" s="84" t="s">
        <v>1446</v>
      </c>
      <c r="E410" s="84" t="s">
        <v>918</v>
      </c>
      <c r="F410" s="82" t="s">
        <v>1041</v>
      </c>
      <c r="G410" s="83" t="s">
        <v>62</v>
      </c>
      <c r="H410" s="83">
        <v>3</v>
      </c>
      <c r="I410" s="82" t="s">
        <v>686</v>
      </c>
      <c r="J410" s="82" t="s">
        <v>1231</v>
      </c>
      <c r="K410" s="119" t="s">
        <v>1447</v>
      </c>
      <c r="L410" s="86" t="s">
        <v>190</v>
      </c>
      <c r="M410" s="87" t="s">
        <v>81</v>
      </c>
      <c r="N410" s="88" t="s">
        <v>82</v>
      </c>
      <c r="O410" s="86" t="s">
        <v>197</v>
      </c>
      <c r="P410" s="82" t="s">
        <v>1163</v>
      </c>
      <c r="Q410" s="134" t="s">
        <v>2001</v>
      </c>
      <c r="R410" s="1" t="s">
        <v>36</v>
      </c>
      <c r="S410" s="1" t="s">
        <v>1346</v>
      </c>
      <c r="T410" s="1" t="s">
        <v>1347</v>
      </c>
      <c r="U410" s="1" t="s">
        <v>1348</v>
      </c>
      <c r="V410" s="1" t="s">
        <v>752</v>
      </c>
      <c r="W410" s="1" t="s">
        <v>1445</v>
      </c>
    </row>
    <row r="411" spans="1:23" ht="45" customHeight="1" x14ac:dyDescent="0.15">
      <c r="A411" s="21" t="str">
        <f t="shared" si="6"/>
        <v>017125</v>
      </c>
      <c r="B411" s="82" t="s">
        <v>86</v>
      </c>
      <c r="C411" s="83" t="s">
        <v>136</v>
      </c>
      <c r="D411" s="84" t="s">
        <v>1448</v>
      </c>
      <c r="E411" s="84" t="s">
        <v>918</v>
      </c>
      <c r="F411" s="82" t="s">
        <v>1041</v>
      </c>
      <c r="G411" s="83" t="s">
        <v>64</v>
      </c>
      <c r="H411" s="83">
        <v>3</v>
      </c>
      <c r="I411" s="82" t="s">
        <v>686</v>
      </c>
      <c r="J411" s="82" t="s">
        <v>1449</v>
      </c>
      <c r="K411" s="119" t="s">
        <v>1450</v>
      </c>
      <c r="L411" s="86" t="s">
        <v>190</v>
      </c>
      <c r="M411" s="87" t="s">
        <v>80</v>
      </c>
      <c r="N411" s="88" t="s">
        <v>84</v>
      </c>
      <c r="O411" s="86" t="s">
        <v>197</v>
      </c>
      <c r="P411" s="82" t="s">
        <v>1163</v>
      </c>
      <c r="Q411" s="134" t="s">
        <v>2001</v>
      </c>
      <c r="R411" s="1" t="s">
        <v>36</v>
      </c>
      <c r="S411" s="1" t="s">
        <v>1346</v>
      </c>
      <c r="T411" s="1" t="s">
        <v>1347</v>
      </c>
      <c r="U411" s="1" t="s">
        <v>1348</v>
      </c>
      <c r="V411" s="1" t="s">
        <v>752</v>
      </c>
      <c r="W411" s="1" t="s">
        <v>1451</v>
      </c>
    </row>
    <row r="412" spans="1:23" ht="45" customHeight="1" x14ac:dyDescent="0.15">
      <c r="A412" s="21" t="str">
        <f t="shared" si="6"/>
        <v>017126</v>
      </c>
      <c r="B412" s="82" t="s">
        <v>86</v>
      </c>
      <c r="C412" s="83" t="s">
        <v>136</v>
      </c>
      <c r="D412" s="84" t="s">
        <v>1452</v>
      </c>
      <c r="E412" s="84" t="s">
        <v>918</v>
      </c>
      <c r="F412" s="82" t="s">
        <v>1041</v>
      </c>
      <c r="G412" s="83" t="s">
        <v>64</v>
      </c>
      <c r="H412" s="83">
        <v>3</v>
      </c>
      <c r="I412" s="82" t="s">
        <v>686</v>
      </c>
      <c r="J412" s="82" t="s">
        <v>1449</v>
      </c>
      <c r="K412" s="119" t="s">
        <v>1453</v>
      </c>
      <c r="L412" s="86" t="s">
        <v>190</v>
      </c>
      <c r="M412" s="87" t="s">
        <v>81</v>
      </c>
      <c r="N412" s="88" t="s">
        <v>82</v>
      </c>
      <c r="O412" s="86" t="s">
        <v>197</v>
      </c>
      <c r="P412" s="82" t="s">
        <v>1163</v>
      </c>
      <c r="Q412" s="134" t="s">
        <v>2001</v>
      </c>
      <c r="R412" s="1" t="s">
        <v>36</v>
      </c>
      <c r="S412" s="1" t="s">
        <v>1346</v>
      </c>
      <c r="T412" s="1" t="s">
        <v>1347</v>
      </c>
      <c r="U412" s="1" t="s">
        <v>1348</v>
      </c>
      <c r="V412" s="1" t="s">
        <v>752</v>
      </c>
      <c r="W412" s="1" t="s">
        <v>1451</v>
      </c>
    </row>
    <row r="413" spans="1:23" ht="45" customHeight="1" x14ac:dyDescent="0.15">
      <c r="A413" s="21" t="str">
        <f t="shared" si="6"/>
        <v>017127</v>
      </c>
      <c r="B413" s="82" t="s">
        <v>86</v>
      </c>
      <c r="C413" s="83" t="s">
        <v>136</v>
      </c>
      <c r="D413" s="84" t="s">
        <v>1454</v>
      </c>
      <c r="E413" s="84" t="s">
        <v>918</v>
      </c>
      <c r="F413" s="82" t="s">
        <v>1041</v>
      </c>
      <c r="G413" s="83" t="s">
        <v>65</v>
      </c>
      <c r="H413" s="83">
        <v>3</v>
      </c>
      <c r="I413" s="82" t="s">
        <v>686</v>
      </c>
      <c r="J413" s="82" t="s">
        <v>1455</v>
      </c>
      <c r="K413" s="119" t="s">
        <v>1456</v>
      </c>
      <c r="L413" s="86" t="s">
        <v>190</v>
      </c>
      <c r="M413" s="87" t="s">
        <v>80</v>
      </c>
      <c r="N413" s="120" t="s">
        <v>84</v>
      </c>
      <c r="O413" s="86" t="s">
        <v>197</v>
      </c>
      <c r="P413" s="82" t="s">
        <v>1163</v>
      </c>
      <c r="Q413" s="134" t="s">
        <v>2001</v>
      </c>
      <c r="R413" s="1" t="s">
        <v>36</v>
      </c>
      <c r="S413" s="1" t="s">
        <v>1346</v>
      </c>
      <c r="T413" s="1" t="s">
        <v>1347</v>
      </c>
      <c r="U413" s="1" t="s">
        <v>1348</v>
      </c>
      <c r="V413" s="1" t="s">
        <v>752</v>
      </c>
      <c r="W413" s="1" t="s">
        <v>1457</v>
      </c>
    </row>
    <row r="414" spans="1:23" ht="45" customHeight="1" x14ac:dyDescent="0.15">
      <c r="A414" s="21" t="str">
        <f t="shared" si="6"/>
        <v>017128</v>
      </c>
      <c r="B414" s="82" t="s">
        <v>86</v>
      </c>
      <c r="C414" s="83" t="s">
        <v>136</v>
      </c>
      <c r="D414" s="84" t="s">
        <v>1458</v>
      </c>
      <c r="E414" s="84" t="s">
        <v>918</v>
      </c>
      <c r="F414" s="82" t="s">
        <v>1041</v>
      </c>
      <c r="G414" s="83" t="s">
        <v>65</v>
      </c>
      <c r="H414" s="83">
        <v>3</v>
      </c>
      <c r="I414" s="82" t="s">
        <v>686</v>
      </c>
      <c r="J414" s="82" t="s">
        <v>1455</v>
      </c>
      <c r="K414" s="119" t="s">
        <v>1459</v>
      </c>
      <c r="L414" s="86" t="s">
        <v>190</v>
      </c>
      <c r="M414" s="87" t="s">
        <v>81</v>
      </c>
      <c r="N414" s="120" t="s">
        <v>82</v>
      </c>
      <c r="O414" s="86" t="s">
        <v>197</v>
      </c>
      <c r="P414" s="82" t="s">
        <v>1163</v>
      </c>
      <c r="Q414" s="134" t="s">
        <v>2001</v>
      </c>
      <c r="R414" s="1" t="s">
        <v>36</v>
      </c>
      <c r="S414" s="1" t="s">
        <v>1346</v>
      </c>
      <c r="T414" s="1" t="s">
        <v>1347</v>
      </c>
      <c r="U414" s="1" t="s">
        <v>1348</v>
      </c>
      <c r="V414" s="1" t="s">
        <v>752</v>
      </c>
      <c r="W414" s="1" t="s">
        <v>1457</v>
      </c>
    </row>
    <row r="415" spans="1:23" ht="45" customHeight="1" x14ac:dyDescent="0.15">
      <c r="A415" s="21" t="str">
        <f t="shared" si="6"/>
        <v>017129</v>
      </c>
      <c r="B415" s="82" t="s">
        <v>86</v>
      </c>
      <c r="C415" s="83" t="s">
        <v>136</v>
      </c>
      <c r="D415" s="84" t="s">
        <v>1460</v>
      </c>
      <c r="E415" s="84" t="s">
        <v>918</v>
      </c>
      <c r="F415" s="82" t="s">
        <v>1041</v>
      </c>
      <c r="G415" s="83" t="s">
        <v>62</v>
      </c>
      <c r="H415" s="83">
        <v>3</v>
      </c>
      <c r="I415" s="82" t="s">
        <v>75</v>
      </c>
      <c r="J415" s="82" t="s">
        <v>1231</v>
      </c>
      <c r="K415" s="119" t="s">
        <v>1461</v>
      </c>
      <c r="L415" s="86" t="s">
        <v>190</v>
      </c>
      <c r="M415" s="87" t="s">
        <v>192</v>
      </c>
      <c r="N415" s="120" t="s">
        <v>84</v>
      </c>
      <c r="O415" s="86" t="s">
        <v>197</v>
      </c>
      <c r="P415" s="82" t="s">
        <v>1163</v>
      </c>
      <c r="Q415" s="134" t="s">
        <v>2001</v>
      </c>
      <c r="R415" s="1" t="s">
        <v>36</v>
      </c>
      <c r="S415" s="1" t="s">
        <v>1346</v>
      </c>
      <c r="T415" s="1" t="s">
        <v>1347</v>
      </c>
      <c r="U415" s="1" t="s">
        <v>1348</v>
      </c>
      <c r="V415" s="1" t="s">
        <v>752</v>
      </c>
      <c r="W415" s="1" t="s">
        <v>1462</v>
      </c>
    </row>
    <row r="416" spans="1:23" ht="45" customHeight="1" x14ac:dyDescent="0.15">
      <c r="A416" s="21" t="str">
        <f t="shared" si="6"/>
        <v>017130</v>
      </c>
      <c r="B416" s="82" t="s">
        <v>86</v>
      </c>
      <c r="C416" s="83" t="s">
        <v>136</v>
      </c>
      <c r="D416" s="84" t="s">
        <v>1463</v>
      </c>
      <c r="E416" s="84" t="s">
        <v>918</v>
      </c>
      <c r="F416" s="82" t="s">
        <v>1041</v>
      </c>
      <c r="G416" s="83" t="s">
        <v>62</v>
      </c>
      <c r="H416" s="83">
        <v>3</v>
      </c>
      <c r="I416" s="82" t="s">
        <v>75</v>
      </c>
      <c r="J416" s="82" t="s">
        <v>1231</v>
      </c>
      <c r="K416" s="119" t="s">
        <v>1464</v>
      </c>
      <c r="L416" s="86" t="s">
        <v>190</v>
      </c>
      <c r="M416" s="87" t="s">
        <v>193</v>
      </c>
      <c r="N416" s="120" t="s">
        <v>82</v>
      </c>
      <c r="O416" s="86" t="s">
        <v>197</v>
      </c>
      <c r="P416" s="82" t="s">
        <v>1163</v>
      </c>
      <c r="Q416" s="134" t="s">
        <v>2001</v>
      </c>
      <c r="R416" s="1" t="s">
        <v>36</v>
      </c>
      <c r="S416" s="1" t="s">
        <v>1346</v>
      </c>
      <c r="T416" s="1" t="s">
        <v>1347</v>
      </c>
      <c r="U416" s="1" t="s">
        <v>1348</v>
      </c>
      <c r="V416" s="1" t="s">
        <v>752</v>
      </c>
      <c r="W416" s="1" t="s">
        <v>1462</v>
      </c>
    </row>
    <row r="417" spans="1:23" ht="45" customHeight="1" x14ac:dyDescent="0.15">
      <c r="A417" s="21" t="str">
        <f t="shared" si="6"/>
        <v>017131</v>
      </c>
      <c r="B417" s="82" t="s">
        <v>86</v>
      </c>
      <c r="C417" s="83" t="s">
        <v>136</v>
      </c>
      <c r="D417" s="84" t="s">
        <v>1465</v>
      </c>
      <c r="E417" s="84" t="s">
        <v>918</v>
      </c>
      <c r="F417" s="82" t="s">
        <v>1041</v>
      </c>
      <c r="G417" s="83" t="s">
        <v>64</v>
      </c>
      <c r="H417" s="83">
        <v>3</v>
      </c>
      <c r="I417" s="82" t="s">
        <v>75</v>
      </c>
      <c r="J417" s="82" t="s">
        <v>1449</v>
      </c>
      <c r="K417" s="119" t="s">
        <v>1466</v>
      </c>
      <c r="L417" s="86" t="s">
        <v>190</v>
      </c>
      <c r="M417" s="87" t="s">
        <v>192</v>
      </c>
      <c r="N417" s="88" t="s">
        <v>84</v>
      </c>
      <c r="O417" s="86" t="s">
        <v>197</v>
      </c>
      <c r="P417" s="82" t="s">
        <v>1163</v>
      </c>
      <c r="Q417" s="134" t="s">
        <v>2001</v>
      </c>
      <c r="R417" s="1" t="s">
        <v>36</v>
      </c>
      <c r="S417" s="1" t="s">
        <v>1346</v>
      </c>
      <c r="T417" s="1" t="s">
        <v>1347</v>
      </c>
      <c r="U417" s="1" t="s">
        <v>1348</v>
      </c>
      <c r="V417" s="1" t="s">
        <v>752</v>
      </c>
      <c r="W417" s="1" t="s">
        <v>1467</v>
      </c>
    </row>
    <row r="418" spans="1:23" ht="45" customHeight="1" x14ac:dyDescent="0.15">
      <c r="A418" s="21" t="str">
        <f t="shared" si="6"/>
        <v>017132</v>
      </c>
      <c r="B418" s="82" t="s">
        <v>86</v>
      </c>
      <c r="C418" s="83" t="s">
        <v>136</v>
      </c>
      <c r="D418" s="84" t="s">
        <v>1468</v>
      </c>
      <c r="E418" s="84" t="s">
        <v>918</v>
      </c>
      <c r="F418" s="82" t="s">
        <v>1041</v>
      </c>
      <c r="G418" s="83" t="s">
        <v>64</v>
      </c>
      <c r="H418" s="83">
        <v>3</v>
      </c>
      <c r="I418" s="82" t="s">
        <v>75</v>
      </c>
      <c r="J418" s="82" t="s">
        <v>1449</v>
      </c>
      <c r="K418" s="119" t="s">
        <v>1469</v>
      </c>
      <c r="L418" s="86" t="s">
        <v>190</v>
      </c>
      <c r="M418" s="87" t="s">
        <v>193</v>
      </c>
      <c r="N418" s="88" t="s">
        <v>82</v>
      </c>
      <c r="O418" s="86" t="s">
        <v>197</v>
      </c>
      <c r="P418" s="82" t="s">
        <v>1163</v>
      </c>
      <c r="Q418" s="134" t="s">
        <v>2001</v>
      </c>
      <c r="R418" s="1" t="s">
        <v>36</v>
      </c>
      <c r="S418" s="1" t="s">
        <v>1346</v>
      </c>
      <c r="T418" s="1" t="s">
        <v>1347</v>
      </c>
      <c r="U418" s="1" t="s">
        <v>1348</v>
      </c>
      <c r="V418" s="1" t="s">
        <v>752</v>
      </c>
      <c r="W418" s="1" t="s">
        <v>1467</v>
      </c>
    </row>
    <row r="419" spans="1:23" ht="45" customHeight="1" x14ac:dyDescent="0.15">
      <c r="A419" s="21" t="str">
        <f t="shared" si="6"/>
        <v>017133</v>
      </c>
      <c r="B419" s="82" t="s">
        <v>86</v>
      </c>
      <c r="C419" s="83" t="s">
        <v>136</v>
      </c>
      <c r="D419" s="84" t="s">
        <v>1470</v>
      </c>
      <c r="E419" s="84" t="s">
        <v>918</v>
      </c>
      <c r="F419" s="82" t="s">
        <v>1041</v>
      </c>
      <c r="G419" s="83" t="s">
        <v>65</v>
      </c>
      <c r="H419" s="83">
        <v>3</v>
      </c>
      <c r="I419" s="82" t="s">
        <v>75</v>
      </c>
      <c r="J419" s="82" t="s">
        <v>1455</v>
      </c>
      <c r="K419" s="119" t="s">
        <v>2137</v>
      </c>
      <c r="L419" s="86" t="s">
        <v>190</v>
      </c>
      <c r="M419" s="87" t="s">
        <v>192</v>
      </c>
      <c r="N419" s="88" t="s">
        <v>84</v>
      </c>
      <c r="O419" s="86" t="s">
        <v>197</v>
      </c>
      <c r="P419" s="82" t="s">
        <v>1163</v>
      </c>
      <c r="Q419" s="134" t="s">
        <v>2001</v>
      </c>
      <c r="R419" s="1" t="s">
        <v>36</v>
      </c>
      <c r="S419" s="1" t="s">
        <v>1346</v>
      </c>
      <c r="T419" s="1" t="s">
        <v>1347</v>
      </c>
      <c r="U419" s="1" t="s">
        <v>1348</v>
      </c>
      <c r="V419" s="1" t="s">
        <v>752</v>
      </c>
      <c r="W419" s="1" t="s">
        <v>1471</v>
      </c>
    </row>
    <row r="420" spans="1:23" ht="45" customHeight="1" x14ac:dyDescent="0.15">
      <c r="A420" s="21" t="str">
        <f t="shared" si="6"/>
        <v>017134</v>
      </c>
      <c r="B420" s="82" t="s">
        <v>86</v>
      </c>
      <c r="C420" s="83" t="s">
        <v>136</v>
      </c>
      <c r="D420" s="84" t="s">
        <v>1472</v>
      </c>
      <c r="E420" s="84" t="s">
        <v>918</v>
      </c>
      <c r="F420" s="82" t="s">
        <v>1041</v>
      </c>
      <c r="G420" s="83" t="s">
        <v>65</v>
      </c>
      <c r="H420" s="83">
        <v>3</v>
      </c>
      <c r="I420" s="82" t="s">
        <v>75</v>
      </c>
      <c r="J420" s="82" t="s">
        <v>1455</v>
      </c>
      <c r="K420" s="119" t="s">
        <v>2138</v>
      </c>
      <c r="L420" s="86" t="s">
        <v>190</v>
      </c>
      <c r="M420" s="87" t="s">
        <v>193</v>
      </c>
      <c r="N420" s="88" t="s">
        <v>82</v>
      </c>
      <c r="O420" s="86" t="s">
        <v>197</v>
      </c>
      <c r="P420" s="82" t="s">
        <v>1163</v>
      </c>
      <c r="Q420" s="134" t="s">
        <v>2001</v>
      </c>
      <c r="R420" s="1" t="s">
        <v>36</v>
      </c>
      <c r="S420" s="1" t="s">
        <v>1346</v>
      </c>
      <c r="T420" s="1" t="s">
        <v>1347</v>
      </c>
      <c r="U420" s="1" t="s">
        <v>1348</v>
      </c>
      <c r="V420" s="1" t="s">
        <v>752</v>
      </c>
      <c r="W420" s="1" t="s">
        <v>1471</v>
      </c>
    </row>
    <row r="421" spans="1:23" ht="45" customHeight="1" x14ac:dyDescent="0.15">
      <c r="A421" s="21" t="str">
        <f t="shared" si="6"/>
        <v>017135</v>
      </c>
      <c r="B421" s="82" t="s">
        <v>86</v>
      </c>
      <c r="C421" s="83" t="s">
        <v>136</v>
      </c>
      <c r="D421" s="84" t="s">
        <v>1473</v>
      </c>
      <c r="E421" s="84" t="s">
        <v>918</v>
      </c>
      <c r="F421" s="82" t="s">
        <v>1200</v>
      </c>
      <c r="G421" s="83" t="s">
        <v>62</v>
      </c>
      <c r="H421" s="83">
        <v>3</v>
      </c>
      <c r="I421" s="82" t="s">
        <v>0</v>
      </c>
      <c r="J421" s="82" t="s">
        <v>1042</v>
      </c>
      <c r="K421" s="119" t="s">
        <v>1474</v>
      </c>
      <c r="L421" s="86" t="s">
        <v>190</v>
      </c>
      <c r="M421" s="87" t="s">
        <v>192</v>
      </c>
      <c r="N421" s="88" t="s">
        <v>84</v>
      </c>
      <c r="O421" s="86" t="s">
        <v>197</v>
      </c>
      <c r="P421" s="82" t="s">
        <v>1163</v>
      </c>
      <c r="Q421" s="134" t="s">
        <v>2001</v>
      </c>
      <c r="R421" s="1" t="s">
        <v>36</v>
      </c>
      <c r="S421" s="1" t="s">
        <v>1346</v>
      </c>
      <c r="T421" s="1" t="s">
        <v>1347</v>
      </c>
      <c r="U421" s="1" t="s">
        <v>1348</v>
      </c>
      <c r="V421" s="1" t="s">
        <v>752</v>
      </c>
      <c r="W421" s="1" t="s">
        <v>1475</v>
      </c>
    </row>
    <row r="422" spans="1:23" ht="45" customHeight="1" x14ac:dyDescent="0.15">
      <c r="A422" s="21" t="str">
        <f t="shared" si="6"/>
        <v>017136</v>
      </c>
      <c r="B422" s="82" t="s">
        <v>86</v>
      </c>
      <c r="C422" s="83" t="s">
        <v>136</v>
      </c>
      <c r="D422" s="84" t="s">
        <v>1476</v>
      </c>
      <c r="E422" s="84" t="s">
        <v>918</v>
      </c>
      <c r="F422" s="82" t="s">
        <v>1200</v>
      </c>
      <c r="G422" s="83" t="s">
        <v>62</v>
      </c>
      <c r="H422" s="83">
        <v>3</v>
      </c>
      <c r="I422" s="82" t="s">
        <v>0</v>
      </c>
      <c r="J422" s="87" t="s">
        <v>1042</v>
      </c>
      <c r="K422" s="119" t="s">
        <v>1477</v>
      </c>
      <c r="L422" s="86" t="s">
        <v>190</v>
      </c>
      <c r="M422" s="86" t="s">
        <v>193</v>
      </c>
      <c r="N422" s="88" t="s">
        <v>82</v>
      </c>
      <c r="O422" s="86" t="s">
        <v>197</v>
      </c>
      <c r="P422" s="82" t="s">
        <v>1163</v>
      </c>
      <c r="Q422" s="134" t="s">
        <v>2001</v>
      </c>
      <c r="R422" s="1" t="s">
        <v>36</v>
      </c>
      <c r="S422" s="1" t="s">
        <v>1346</v>
      </c>
      <c r="T422" s="1" t="s">
        <v>1347</v>
      </c>
      <c r="U422" s="1" t="s">
        <v>1348</v>
      </c>
      <c r="V422" s="1" t="s">
        <v>752</v>
      </c>
      <c r="W422" s="1" t="s">
        <v>1475</v>
      </c>
    </row>
    <row r="423" spans="1:23" ht="45" customHeight="1" x14ac:dyDescent="0.15">
      <c r="A423" s="21" t="str">
        <f t="shared" si="6"/>
        <v>017137</v>
      </c>
      <c r="B423" s="82" t="s">
        <v>86</v>
      </c>
      <c r="C423" s="83" t="s">
        <v>136</v>
      </c>
      <c r="D423" s="84" t="s">
        <v>1478</v>
      </c>
      <c r="E423" s="84" t="s">
        <v>918</v>
      </c>
      <c r="F423" s="82" t="s">
        <v>1200</v>
      </c>
      <c r="G423" s="83" t="s">
        <v>697</v>
      </c>
      <c r="H423" s="83">
        <v>3</v>
      </c>
      <c r="I423" s="82" t="s">
        <v>0</v>
      </c>
      <c r="J423" s="82" t="s">
        <v>1048</v>
      </c>
      <c r="K423" s="119" t="s">
        <v>1479</v>
      </c>
      <c r="L423" s="86" t="s">
        <v>190</v>
      </c>
      <c r="M423" s="87" t="s">
        <v>192</v>
      </c>
      <c r="N423" s="88" t="s">
        <v>84</v>
      </c>
      <c r="O423" s="86" t="s">
        <v>197</v>
      </c>
      <c r="P423" s="82" t="s">
        <v>1163</v>
      </c>
      <c r="Q423" s="134" t="s">
        <v>2001</v>
      </c>
      <c r="R423" s="1" t="s">
        <v>36</v>
      </c>
      <c r="S423" s="1" t="s">
        <v>1346</v>
      </c>
      <c r="T423" s="1" t="s">
        <v>1347</v>
      </c>
      <c r="U423" s="1" t="s">
        <v>1348</v>
      </c>
      <c r="V423" s="1" t="s">
        <v>752</v>
      </c>
      <c r="W423" s="1" t="s">
        <v>1480</v>
      </c>
    </row>
    <row r="424" spans="1:23" ht="45" customHeight="1" x14ac:dyDescent="0.15">
      <c r="A424" s="21" t="str">
        <f t="shared" si="6"/>
        <v>017138</v>
      </c>
      <c r="B424" s="82" t="s">
        <v>86</v>
      </c>
      <c r="C424" s="83" t="s">
        <v>136</v>
      </c>
      <c r="D424" s="84" t="s">
        <v>1481</v>
      </c>
      <c r="E424" s="84" t="s">
        <v>918</v>
      </c>
      <c r="F424" s="82" t="s">
        <v>1200</v>
      </c>
      <c r="G424" s="83" t="s">
        <v>697</v>
      </c>
      <c r="H424" s="83">
        <v>3</v>
      </c>
      <c r="I424" s="82" t="s">
        <v>0</v>
      </c>
      <c r="J424" s="82" t="s">
        <v>1048</v>
      </c>
      <c r="K424" s="119" t="s">
        <v>1482</v>
      </c>
      <c r="L424" s="86" t="s">
        <v>190</v>
      </c>
      <c r="M424" s="86" t="s">
        <v>193</v>
      </c>
      <c r="N424" s="88" t="s">
        <v>82</v>
      </c>
      <c r="O424" s="86" t="s">
        <v>197</v>
      </c>
      <c r="P424" s="82" t="s">
        <v>1163</v>
      </c>
      <c r="Q424" s="134" t="s">
        <v>2001</v>
      </c>
      <c r="R424" s="1" t="s">
        <v>36</v>
      </c>
      <c r="S424" s="1" t="s">
        <v>1346</v>
      </c>
      <c r="T424" s="1" t="s">
        <v>1347</v>
      </c>
      <c r="U424" s="1" t="s">
        <v>1348</v>
      </c>
      <c r="V424" s="1" t="s">
        <v>752</v>
      </c>
      <c r="W424" s="1" t="s">
        <v>1480</v>
      </c>
    </row>
    <row r="425" spans="1:23" ht="45" customHeight="1" x14ac:dyDescent="0.15">
      <c r="A425" s="21" t="str">
        <f t="shared" si="6"/>
        <v>017139</v>
      </c>
      <c r="B425" s="82" t="s">
        <v>86</v>
      </c>
      <c r="C425" s="83" t="s">
        <v>136</v>
      </c>
      <c r="D425" s="84" t="s">
        <v>1483</v>
      </c>
      <c r="E425" s="84" t="s">
        <v>918</v>
      </c>
      <c r="F425" s="82" t="s">
        <v>1200</v>
      </c>
      <c r="G425" s="83" t="s">
        <v>697</v>
      </c>
      <c r="H425" s="83">
        <v>3</v>
      </c>
      <c r="I425" s="82" t="s">
        <v>0</v>
      </c>
      <c r="J425" s="82" t="s">
        <v>1167</v>
      </c>
      <c r="K425" s="119" t="s">
        <v>1484</v>
      </c>
      <c r="L425" s="86" t="s">
        <v>190</v>
      </c>
      <c r="M425" s="87" t="s">
        <v>192</v>
      </c>
      <c r="N425" s="88" t="s">
        <v>84</v>
      </c>
      <c r="O425" s="86" t="s">
        <v>197</v>
      </c>
      <c r="P425" s="82" t="s">
        <v>1163</v>
      </c>
      <c r="Q425" s="134" t="s">
        <v>2001</v>
      </c>
      <c r="R425" s="1" t="s">
        <v>36</v>
      </c>
      <c r="S425" s="1" t="s">
        <v>1346</v>
      </c>
      <c r="T425" s="1" t="s">
        <v>1347</v>
      </c>
      <c r="U425" s="1" t="s">
        <v>1348</v>
      </c>
      <c r="V425" s="1" t="s">
        <v>752</v>
      </c>
      <c r="W425" s="1" t="s">
        <v>1485</v>
      </c>
    </row>
    <row r="426" spans="1:23" ht="45" customHeight="1" x14ac:dyDescent="0.15">
      <c r="A426" s="21" t="str">
        <f t="shared" si="6"/>
        <v>017140</v>
      </c>
      <c r="B426" s="82" t="s">
        <v>86</v>
      </c>
      <c r="C426" s="83" t="s">
        <v>136</v>
      </c>
      <c r="D426" s="84" t="s">
        <v>1486</v>
      </c>
      <c r="E426" s="84" t="s">
        <v>918</v>
      </c>
      <c r="F426" s="82" t="s">
        <v>1200</v>
      </c>
      <c r="G426" s="83" t="s">
        <v>697</v>
      </c>
      <c r="H426" s="83">
        <v>3</v>
      </c>
      <c r="I426" s="82" t="s">
        <v>0</v>
      </c>
      <c r="J426" s="82" t="s">
        <v>1167</v>
      </c>
      <c r="K426" s="119" t="s">
        <v>1487</v>
      </c>
      <c r="L426" s="86" t="s">
        <v>190</v>
      </c>
      <c r="M426" s="86" t="s">
        <v>193</v>
      </c>
      <c r="N426" s="88" t="s">
        <v>82</v>
      </c>
      <c r="O426" s="86" t="s">
        <v>197</v>
      </c>
      <c r="P426" s="82" t="s">
        <v>1163</v>
      </c>
      <c r="Q426" s="134" t="s">
        <v>2001</v>
      </c>
      <c r="R426" s="1" t="s">
        <v>36</v>
      </c>
      <c r="S426" s="1" t="s">
        <v>1346</v>
      </c>
      <c r="T426" s="1" t="s">
        <v>1347</v>
      </c>
      <c r="U426" s="1" t="s">
        <v>1348</v>
      </c>
      <c r="V426" s="1" t="s">
        <v>752</v>
      </c>
      <c r="W426" s="1" t="s">
        <v>1485</v>
      </c>
    </row>
    <row r="427" spans="1:23" ht="45" customHeight="1" x14ac:dyDescent="0.15">
      <c r="A427" s="21" t="str">
        <f t="shared" si="6"/>
        <v>017141</v>
      </c>
      <c r="B427" s="82" t="s">
        <v>86</v>
      </c>
      <c r="C427" s="83" t="s">
        <v>136</v>
      </c>
      <c r="D427" s="84" t="s">
        <v>1488</v>
      </c>
      <c r="E427" s="84" t="s">
        <v>918</v>
      </c>
      <c r="F427" s="82" t="s">
        <v>1122</v>
      </c>
      <c r="G427" s="83" t="s">
        <v>697</v>
      </c>
      <c r="H427" s="83">
        <v>2</v>
      </c>
      <c r="I427" s="82" t="s">
        <v>0</v>
      </c>
      <c r="J427" s="82" t="s">
        <v>703</v>
      </c>
      <c r="K427" s="119" t="s">
        <v>1489</v>
      </c>
      <c r="L427" s="86">
        <v>1</v>
      </c>
      <c r="M427" s="87" t="s">
        <v>137</v>
      </c>
      <c r="N427" s="88" t="s">
        <v>84</v>
      </c>
      <c r="O427" s="86" t="s">
        <v>85</v>
      </c>
      <c r="P427" s="82" t="s">
        <v>1124</v>
      </c>
      <c r="Q427" s="134" t="s">
        <v>2001</v>
      </c>
      <c r="R427" s="1" t="s">
        <v>36</v>
      </c>
      <c r="S427" s="1" t="s">
        <v>1346</v>
      </c>
      <c r="T427" s="1" t="s">
        <v>1347</v>
      </c>
      <c r="U427" s="1" t="s">
        <v>1348</v>
      </c>
      <c r="V427" s="1" t="s">
        <v>752</v>
      </c>
      <c r="W427" s="1" t="s">
        <v>1490</v>
      </c>
    </row>
    <row r="428" spans="1:23" ht="45" customHeight="1" x14ac:dyDescent="0.15">
      <c r="A428" s="21" t="str">
        <f t="shared" si="6"/>
        <v>017142</v>
      </c>
      <c r="B428" s="82" t="s">
        <v>86</v>
      </c>
      <c r="C428" s="83" t="s">
        <v>136</v>
      </c>
      <c r="D428" s="84" t="s">
        <v>1491</v>
      </c>
      <c r="E428" s="84" t="s">
        <v>918</v>
      </c>
      <c r="F428" s="82" t="s">
        <v>1122</v>
      </c>
      <c r="G428" s="83" t="s">
        <v>697</v>
      </c>
      <c r="H428" s="83">
        <v>2</v>
      </c>
      <c r="I428" s="82" t="s">
        <v>0</v>
      </c>
      <c r="J428" s="82" t="s">
        <v>703</v>
      </c>
      <c r="K428" s="119" t="s">
        <v>1492</v>
      </c>
      <c r="L428" s="86">
        <v>1</v>
      </c>
      <c r="M428" s="86" t="s">
        <v>2076</v>
      </c>
      <c r="N428" s="88" t="s">
        <v>82</v>
      </c>
      <c r="O428" s="86" t="s">
        <v>85</v>
      </c>
      <c r="P428" s="82" t="s">
        <v>1124</v>
      </c>
      <c r="Q428" s="134" t="s">
        <v>2001</v>
      </c>
      <c r="R428" s="1" t="s">
        <v>36</v>
      </c>
      <c r="S428" s="1" t="s">
        <v>1346</v>
      </c>
      <c r="T428" s="1" t="s">
        <v>1347</v>
      </c>
      <c r="U428" s="1" t="s">
        <v>1348</v>
      </c>
      <c r="V428" s="1" t="s">
        <v>752</v>
      </c>
      <c r="W428" s="1" t="s">
        <v>1490</v>
      </c>
    </row>
    <row r="429" spans="1:23" ht="45" customHeight="1" x14ac:dyDescent="0.15">
      <c r="A429" s="21" t="str">
        <f t="shared" si="6"/>
        <v>017143</v>
      </c>
      <c r="B429" s="82" t="s">
        <v>86</v>
      </c>
      <c r="C429" s="83" t="s">
        <v>136</v>
      </c>
      <c r="D429" s="84" t="s">
        <v>1493</v>
      </c>
      <c r="E429" s="84" t="s">
        <v>918</v>
      </c>
      <c r="F429" s="82" t="s">
        <v>1122</v>
      </c>
      <c r="G429" s="83" t="s">
        <v>697</v>
      </c>
      <c r="H429" s="83">
        <v>2</v>
      </c>
      <c r="I429" s="82" t="s">
        <v>0</v>
      </c>
      <c r="J429" s="82" t="s">
        <v>698</v>
      </c>
      <c r="K429" s="119" t="s">
        <v>1494</v>
      </c>
      <c r="L429" s="86">
        <v>1</v>
      </c>
      <c r="M429" s="87" t="s">
        <v>137</v>
      </c>
      <c r="N429" s="88" t="s">
        <v>84</v>
      </c>
      <c r="O429" s="86" t="s">
        <v>85</v>
      </c>
      <c r="P429" s="82" t="s">
        <v>1124</v>
      </c>
      <c r="Q429" s="134" t="s">
        <v>2001</v>
      </c>
      <c r="R429" s="1" t="s">
        <v>36</v>
      </c>
      <c r="S429" s="1" t="s">
        <v>1346</v>
      </c>
      <c r="T429" s="1" t="s">
        <v>1347</v>
      </c>
      <c r="U429" s="1" t="s">
        <v>1348</v>
      </c>
      <c r="V429" s="1" t="s">
        <v>752</v>
      </c>
      <c r="W429" s="1" t="s">
        <v>1495</v>
      </c>
    </row>
    <row r="430" spans="1:23" ht="45" customHeight="1" x14ac:dyDescent="0.15">
      <c r="A430" s="21" t="str">
        <f t="shared" si="6"/>
        <v>017144</v>
      </c>
      <c r="B430" s="82" t="s">
        <v>86</v>
      </c>
      <c r="C430" s="82" t="s">
        <v>136</v>
      </c>
      <c r="D430" s="84" t="s">
        <v>1496</v>
      </c>
      <c r="E430" s="84" t="s">
        <v>918</v>
      </c>
      <c r="F430" s="82" t="s">
        <v>1122</v>
      </c>
      <c r="G430" s="121" t="s">
        <v>697</v>
      </c>
      <c r="H430" s="82">
        <v>2</v>
      </c>
      <c r="I430" s="82" t="s">
        <v>0</v>
      </c>
      <c r="J430" s="82" t="s">
        <v>698</v>
      </c>
      <c r="K430" s="115" t="s">
        <v>1497</v>
      </c>
      <c r="L430" s="86">
        <v>1</v>
      </c>
      <c r="M430" s="87" t="s">
        <v>2076</v>
      </c>
      <c r="N430" s="88" t="s">
        <v>82</v>
      </c>
      <c r="O430" s="86" t="s">
        <v>85</v>
      </c>
      <c r="P430" s="82" t="s">
        <v>1124</v>
      </c>
      <c r="Q430" s="134" t="s">
        <v>2001</v>
      </c>
      <c r="R430" s="1" t="s">
        <v>36</v>
      </c>
      <c r="S430" s="1" t="s">
        <v>1346</v>
      </c>
      <c r="T430" s="1" t="s">
        <v>1347</v>
      </c>
      <c r="U430" s="1" t="s">
        <v>1348</v>
      </c>
      <c r="V430" s="1" t="s">
        <v>752</v>
      </c>
      <c r="W430" s="1" t="s">
        <v>1495</v>
      </c>
    </row>
    <row r="431" spans="1:23" ht="45" customHeight="1" x14ac:dyDescent="0.15">
      <c r="A431" s="21" t="str">
        <f t="shared" si="6"/>
        <v>017145</v>
      </c>
      <c r="B431" s="82" t="s">
        <v>86</v>
      </c>
      <c r="C431" s="83" t="s">
        <v>136</v>
      </c>
      <c r="D431" s="84" t="s">
        <v>1498</v>
      </c>
      <c r="E431" s="84" t="s">
        <v>918</v>
      </c>
      <c r="F431" s="82" t="s">
        <v>1200</v>
      </c>
      <c r="G431" s="83" t="s">
        <v>677</v>
      </c>
      <c r="H431" s="83">
        <v>3</v>
      </c>
      <c r="I431" s="82" t="s">
        <v>704</v>
      </c>
      <c r="J431" s="82" t="s">
        <v>1499</v>
      </c>
      <c r="K431" s="119" t="s">
        <v>1500</v>
      </c>
      <c r="L431" s="86" t="s">
        <v>190</v>
      </c>
      <c r="M431" s="87" t="s">
        <v>192</v>
      </c>
      <c r="N431" s="88" t="s">
        <v>84</v>
      </c>
      <c r="O431" s="86" t="s">
        <v>197</v>
      </c>
      <c r="P431" s="82" t="s">
        <v>1163</v>
      </c>
      <c r="Q431" s="134" t="s">
        <v>2001</v>
      </c>
      <c r="R431" s="1" t="s">
        <v>36</v>
      </c>
      <c r="S431" s="1" t="s">
        <v>1346</v>
      </c>
      <c r="T431" s="1" t="s">
        <v>1347</v>
      </c>
      <c r="U431" s="1" t="s">
        <v>1348</v>
      </c>
      <c r="V431" s="1" t="s">
        <v>752</v>
      </c>
      <c r="W431" s="1" t="s">
        <v>1501</v>
      </c>
    </row>
    <row r="432" spans="1:23" ht="45" customHeight="1" x14ac:dyDescent="0.15">
      <c r="A432" s="21" t="str">
        <f t="shared" si="6"/>
        <v>017146</v>
      </c>
      <c r="B432" s="82" t="s">
        <v>86</v>
      </c>
      <c r="C432" s="82" t="s">
        <v>136</v>
      </c>
      <c r="D432" s="84" t="s">
        <v>1502</v>
      </c>
      <c r="E432" s="84" t="s">
        <v>918</v>
      </c>
      <c r="F432" s="82" t="s">
        <v>1200</v>
      </c>
      <c r="G432" s="121" t="s">
        <v>677</v>
      </c>
      <c r="H432" s="82">
        <v>3</v>
      </c>
      <c r="I432" s="82" t="s">
        <v>704</v>
      </c>
      <c r="J432" s="82" t="s">
        <v>1499</v>
      </c>
      <c r="K432" s="115" t="s">
        <v>1503</v>
      </c>
      <c r="L432" s="86" t="s">
        <v>190</v>
      </c>
      <c r="M432" s="87" t="s">
        <v>193</v>
      </c>
      <c r="N432" s="88" t="s">
        <v>82</v>
      </c>
      <c r="O432" s="86" t="s">
        <v>197</v>
      </c>
      <c r="P432" s="82" t="s">
        <v>1163</v>
      </c>
      <c r="Q432" s="134" t="s">
        <v>2001</v>
      </c>
      <c r="R432" s="1" t="s">
        <v>36</v>
      </c>
      <c r="S432" s="1" t="s">
        <v>1346</v>
      </c>
      <c r="T432" s="1" t="s">
        <v>1347</v>
      </c>
      <c r="U432" s="1" t="s">
        <v>1348</v>
      </c>
      <c r="V432" s="1" t="s">
        <v>752</v>
      </c>
      <c r="W432" s="1" t="s">
        <v>1501</v>
      </c>
    </row>
    <row r="433" spans="1:23" ht="45" customHeight="1" x14ac:dyDescent="0.15">
      <c r="A433" s="21" t="str">
        <f t="shared" si="6"/>
        <v>017147</v>
      </c>
      <c r="B433" s="82" t="s">
        <v>86</v>
      </c>
      <c r="C433" s="83" t="s">
        <v>136</v>
      </c>
      <c r="D433" s="84" t="s">
        <v>1504</v>
      </c>
      <c r="E433" s="84" t="s">
        <v>918</v>
      </c>
      <c r="F433" s="82" t="s">
        <v>890</v>
      </c>
      <c r="G433" s="83" t="s">
        <v>677</v>
      </c>
      <c r="H433" s="83">
        <v>2</v>
      </c>
      <c r="I433" s="82" t="s">
        <v>704</v>
      </c>
      <c r="J433" s="82" t="s">
        <v>705</v>
      </c>
      <c r="K433" s="119" t="s">
        <v>1505</v>
      </c>
      <c r="L433" s="86">
        <v>1</v>
      </c>
      <c r="M433" s="87" t="s">
        <v>137</v>
      </c>
      <c r="N433" s="88" t="s">
        <v>84</v>
      </c>
      <c r="O433" s="86" t="s">
        <v>85</v>
      </c>
      <c r="P433" s="82" t="s">
        <v>1081</v>
      </c>
      <c r="Q433" s="134" t="s">
        <v>2001</v>
      </c>
      <c r="R433" s="1" t="s">
        <v>36</v>
      </c>
      <c r="S433" s="1" t="s">
        <v>1346</v>
      </c>
      <c r="T433" s="1" t="s">
        <v>1347</v>
      </c>
      <c r="U433" s="1" t="s">
        <v>1348</v>
      </c>
      <c r="V433" s="1" t="s">
        <v>752</v>
      </c>
      <c r="W433" s="1" t="s">
        <v>1506</v>
      </c>
    </row>
    <row r="434" spans="1:23" ht="45" customHeight="1" x14ac:dyDescent="0.15">
      <c r="A434" s="21" t="str">
        <f t="shared" si="6"/>
        <v>017148</v>
      </c>
      <c r="B434" s="82" t="s">
        <v>86</v>
      </c>
      <c r="C434" s="83" t="s">
        <v>136</v>
      </c>
      <c r="D434" s="84" t="s">
        <v>1507</v>
      </c>
      <c r="E434" s="84" t="s">
        <v>918</v>
      </c>
      <c r="F434" s="82" t="s">
        <v>890</v>
      </c>
      <c r="G434" s="83" t="s">
        <v>677</v>
      </c>
      <c r="H434" s="83">
        <v>2</v>
      </c>
      <c r="I434" s="82" t="s">
        <v>704</v>
      </c>
      <c r="J434" s="82" t="s">
        <v>705</v>
      </c>
      <c r="K434" s="119" t="s">
        <v>1508</v>
      </c>
      <c r="L434" s="86">
        <v>1</v>
      </c>
      <c r="M434" s="87" t="s">
        <v>1509</v>
      </c>
      <c r="N434" s="88" t="s">
        <v>82</v>
      </c>
      <c r="O434" s="86" t="s">
        <v>85</v>
      </c>
      <c r="P434" s="82" t="s">
        <v>1081</v>
      </c>
      <c r="Q434" s="134" t="s">
        <v>2001</v>
      </c>
      <c r="R434" s="1" t="s">
        <v>36</v>
      </c>
      <c r="S434" s="1" t="s">
        <v>1346</v>
      </c>
      <c r="T434" s="1" t="s">
        <v>1347</v>
      </c>
      <c r="U434" s="1" t="s">
        <v>1348</v>
      </c>
      <c r="V434" s="1" t="s">
        <v>752</v>
      </c>
      <c r="W434" s="1" t="s">
        <v>1506</v>
      </c>
    </row>
    <row r="435" spans="1:23" ht="45" customHeight="1" x14ac:dyDescent="0.15">
      <c r="A435" s="21" t="str">
        <f t="shared" si="6"/>
        <v>017149</v>
      </c>
      <c r="B435" s="82" t="s">
        <v>86</v>
      </c>
      <c r="C435" s="83" t="s">
        <v>136</v>
      </c>
      <c r="D435" s="84" t="s">
        <v>1510</v>
      </c>
      <c r="E435" s="84" t="s">
        <v>918</v>
      </c>
      <c r="F435" s="82" t="s">
        <v>1041</v>
      </c>
      <c r="G435" s="83" t="s">
        <v>62</v>
      </c>
      <c r="H435" s="83">
        <v>3</v>
      </c>
      <c r="I435" s="82" t="s">
        <v>188</v>
      </c>
      <c r="J435" s="82" t="s">
        <v>1231</v>
      </c>
      <c r="K435" s="119" t="s">
        <v>1511</v>
      </c>
      <c r="L435" s="86" t="s">
        <v>190</v>
      </c>
      <c r="M435" s="87" t="s">
        <v>137</v>
      </c>
      <c r="N435" s="88" t="s">
        <v>84</v>
      </c>
      <c r="O435" s="86" t="s">
        <v>197</v>
      </c>
      <c r="P435" s="82" t="s">
        <v>1163</v>
      </c>
      <c r="Q435" s="134" t="s">
        <v>2001</v>
      </c>
      <c r="R435" s="1" t="s">
        <v>36</v>
      </c>
      <c r="S435" s="1" t="s">
        <v>1346</v>
      </c>
      <c r="T435" s="1" t="s">
        <v>1347</v>
      </c>
      <c r="U435" s="1" t="s">
        <v>1348</v>
      </c>
      <c r="V435" s="1" t="s">
        <v>752</v>
      </c>
      <c r="W435" s="1" t="s">
        <v>1512</v>
      </c>
    </row>
    <row r="436" spans="1:23" ht="45" customHeight="1" x14ac:dyDescent="0.15">
      <c r="A436" s="21" t="str">
        <f t="shared" si="6"/>
        <v>017150</v>
      </c>
      <c r="B436" s="82" t="s">
        <v>86</v>
      </c>
      <c r="C436" s="83" t="s">
        <v>136</v>
      </c>
      <c r="D436" s="84" t="s">
        <v>1513</v>
      </c>
      <c r="E436" s="84" t="s">
        <v>918</v>
      </c>
      <c r="F436" s="82" t="s">
        <v>1041</v>
      </c>
      <c r="G436" s="83" t="s">
        <v>62</v>
      </c>
      <c r="H436" s="83">
        <v>3</v>
      </c>
      <c r="I436" s="82" t="s">
        <v>188</v>
      </c>
      <c r="J436" s="82" t="s">
        <v>1231</v>
      </c>
      <c r="K436" s="119" t="s">
        <v>1514</v>
      </c>
      <c r="L436" s="86" t="s">
        <v>190</v>
      </c>
      <c r="M436" s="87" t="s">
        <v>191</v>
      </c>
      <c r="N436" s="88" t="s">
        <v>82</v>
      </c>
      <c r="O436" s="86" t="s">
        <v>197</v>
      </c>
      <c r="P436" s="82" t="s">
        <v>1163</v>
      </c>
      <c r="Q436" s="134" t="s">
        <v>2001</v>
      </c>
      <c r="R436" s="1" t="s">
        <v>36</v>
      </c>
      <c r="S436" s="1" t="s">
        <v>1346</v>
      </c>
      <c r="T436" s="1" t="s">
        <v>1347</v>
      </c>
      <c r="U436" s="1" t="s">
        <v>1348</v>
      </c>
      <c r="V436" s="1" t="s">
        <v>752</v>
      </c>
      <c r="W436" s="1" t="s">
        <v>1512</v>
      </c>
    </row>
    <row r="437" spans="1:23" ht="45" customHeight="1" x14ac:dyDescent="0.15">
      <c r="A437" s="21" t="str">
        <f t="shared" si="6"/>
        <v>017151</v>
      </c>
      <c r="B437" s="82" t="s">
        <v>86</v>
      </c>
      <c r="C437" s="83" t="s">
        <v>136</v>
      </c>
      <c r="D437" s="84" t="s">
        <v>1515</v>
      </c>
      <c r="E437" s="84" t="s">
        <v>918</v>
      </c>
      <c r="F437" s="82" t="s">
        <v>1041</v>
      </c>
      <c r="G437" s="83" t="s">
        <v>64</v>
      </c>
      <c r="H437" s="83">
        <v>3</v>
      </c>
      <c r="I437" s="82" t="s">
        <v>188</v>
      </c>
      <c r="J437" s="82" t="s">
        <v>1449</v>
      </c>
      <c r="K437" s="119" t="s">
        <v>1516</v>
      </c>
      <c r="L437" s="86" t="s">
        <v>190</v>
      </c>
      <c r="M437" s="87" t="s">
        <v>137</v>
      </c>
      <c r="N437" s="88" t="s">
        <v>84</v>
      </c>
      <c r="O437" s="86" t="s">
        <v>197</v>
      </c>
      <c r="P437" s="82" t="s">
        <v>1163</v>
      </c>
      <c r="Q437" s="134" t="s">
        <v>2001</v>
      </c>
      <c r="R437" s="1" t="s">
        <v>36</v>
      </c>
      <c r="S437" s="1" t="s">
        <v>1346</v>
      </c>
      <c r="T437" s="1" t="s">
        <v>1347</v>
      </c>
      <c r="U437" s="1" t="s">
        <v>1348</v>
      </c>
      <c r="V437" s="1" t="s">
        <v>752</v>
      </c>
      <c r="W437" s="1" t="s">
        <v>1517</v>
      </c>
    </row>
    <row r="438" spans="1:23" ht="45" customHeight="1" x14ac:dyDescent="0.15">
      <c r="A438" s="21" t="str">
        <f t="shared" si="6"/>
        <v>017152</v>
      </c>
      <c r="B438" s="82" t="s">
        <v>86</v>
      </c>
      <c r="C438" s="83" t="s">
        <v>136</v>
      </c>
      <c r="D438" s="84" t="s">
        <v>1518</v>
      </c>
      <c r="E438" s="84" t="s">
        <v>918</v>
      </c>
      <c r="F438" s="82" t="s">
        <v>1041</v>
      </c>
      <c r="G438" s="83" t="s">
        <v>64</v>
      </c>
      <c r="H438" s="83">
        <v>3</v>
      </c>
      <c r="I438" s="82" t="s">
        <v>188</v>
      </c>
      <c r="J438" s="82" t="s">
        <v>1449</v>
      </c>
      <c r="K438" s="119" t="s">
        <v>1519</v>
      </c>
      <c r="L438" s="86" t="s">
        <v>190</v>
      </c>
      <c r="M438" s="87" t="s">
        <v>191</v>
      </c>
      <c r="N438" s="88" t="s">
        <v>82</v>
      </c>
      <c r="O438" s="86" t="s">
        <v>197</v>
      </c>
      <c r="P438" s="82" t="s">
        <v>1163</v>
      </c>
      <c r="Q438" s="134" t="s">
        <v>2001</v>
      </c>
      <c r="R438" s="1" t="s">
        <v>36</v>
      </c>
      <c r="S438" s="1" t="s">
        <v>1346</v>
      </c>
      <c r="T438" s="1" t="s">
        <v>1347</v>
      </c>
      <c r="U438" s="1" t="s">
        <v>1348</v>
      </c>
      <c r="V438" s="1" t="s">
        <v>752</v>
      </c>
      <c r="W438" s="1" t="s">
        <v>1517</v>
      </c>
    </row>
    <row r="439" spans="1:23" ht="45" customHeight="1" x14ac:dyDescent="0.15">
      <c r="A439" s="21" t="str">
        <f t="shared" si="6"/>
        <v>017153</v>
      </c>
      <c r="B439" s="82" t="s">
        <v>86</v>
      </c>
      <c r="C439" s="83" t="s">
        <v>136</v>
      </c>
      <c r="D439" s="84" t="s">
        <v>1520</v>
      </c>
      <c r="E439" s="84" t="s">
        <v>918</v>
      </c>
      <c r="F439" s="82" t="s">
        <v>1041</v>
      </c>
      <c r="G439" s="83" t="s">
        <v>65</v>
      </c>
      <c r="H439" s="83">
        <v>3</v>
      </c>
      <c r="I439" s="82" t="s">
        <v>188</v>
      </c>
      <c r="J439" s="82" t="s">
        <v>1455</v>
      </c>
      <c r="K439" s="119" t="s">
        <v>1521</v>
      </c>
      <c r="L439" s="86" t="s">
        <v>190</v>
      </c>
      <c r="M439" s="87" t="s">
        <v>137</v>
      </c>
      <c r="N439" s="88" t="s">
        <v>84</v>
      </c>
      <c r="O439" s="86" t="s">
        <v>197</v>
      </c>
      <c r="P439" s="82" t="s">
        <v>1163</v>
      </c>
      <c r="Q439" s="134" t="s">
        <v>2001</v>
      </c>
      <c r="R439" s="1" t="s">
        <v>36</v>
      </c>
      <c r="S439" s="1" t="s">
        <v>1346</v>
      </c>
      <c r="T439" s="1" t="s">
        <v>1347</v>
      </c>
      <c r="U439" s="1" t="s">
        <v>1348</v>
      </c>
      <c r="V439" s="1" t="s">
        <v>752</v>
      </c>
      <c r="W439" s="1" t="s">
        <v>1522</v>
      </c>
    </row>
    <row r="440" spans="1:23" ht="45" customHeight="1" x14ac:dyDescent="0.15">
      <c r="A440" s="21" t="str">
        <f t="shared" si="6"/>
        <v>017154</v>
      </c>
      <c r="B440" s="82" t="s">
        <v>86</v>
      </c>
      <c r="C440" s="83" t="s">
        <v>136</v>
      </c>
      <c r="D440" s="84" t="s">
        <v>1523</v>
      </c>
      <c r="E440" s="84" t="s">
        <v>918</v>
      </c>
      <c r="F440" s="82" t="s">
        <v>1041</v>
      </c>
      <c r="G440" s="83" t="s">
        <v>65</v>
      </c>
      <c r="H440" s="83">
        <v>3</v>
      </c>
      <c r="I440" s="82" t="s">
        <v>188</v>
      </c>
      <c r="J440" s="82" t="s">
        <v>1455</v>
      </c>
      <c r="K440" s="119" t="s">
        <v>1524</v>
      </c>
      <c r="L440" s="86" t="s">
        <v>190</v>
      </c>
      <c r="M440" s="87" t="s">
        <v>191</v>
      </c>
      <c r="N440" s="88" t="s">
        <v>82</v>
      </c>
      <c r="O440" s="86" t="s">
        <v>197</v>
      </c>
      <c r="P440" s="82" t="s">
        <v>1163</v>
      </c>
      <c r="Q440" s="134" t="s">
        <v>2001</v>
      </c>
      <c r="R440" s="1" t="s">
        <v>36</v>
      </c>
      <c r="S440" s="1" t="s">
        <v>1346</v>
      </c>
      <c r="T440" s="1" t="s">
        <v>1347</v>
      </c>
      <c r="U440" s="1" t="s">
        <v>1348</v>
      </c>
      <c r="V440" s="1" t="s">
        <v>752</v>
      </c>
      <c r="W440" s="1" t="s">
        <v>1522</v>
      </c>
    </row>
    <row r="441" spans="1:23" ht="45" customHeight="1" x14ac:dyDescent="0.15">
      <c r="A441" s="21" t="str">
        <f t="shared" si="6"/>
        <v>017155</v>
      </c>
      <c r="B441" s="82" t="s">
        <v>86</v>
      </c>
      <c r="C441" s="83" t="s">
        <v>136</v>
      </c>
      <c r="D441" s="84" t="s">
        <v>1525</v>
      </c>
      <c r="E441" s="84" t="s">
        <v>918</v>
      </c>
      <c r="F441" s="82" t="s">
        <v>1200</v>
      </c>
      <c r="G441" s="83" t="s">
        <v>62</v>
      </c>
      <c r="H441" s="83">
        <v>3</v>
      </c>
      <c r="I441" s="82" t="s">
        <v>184</v>
      </c>
      <c r="J441" s="82" t="s">
        <v>1161</v>
      </c>
      <c r="K441" s="119" t="s">
        <v>1526</v>
      </c>
      <c r="L441" s="86" t="s">
        <v>190</v>
      </c>
      <c r="M441" s="87" t="s">
        <v>80</v>
      </c>
      <c r="N441" s="88" t="s">
        <v>84</v>
      </c>
      <c r="O441" s="86" t="s">
        <v>197</v>
      </c>
      <c r="P441" s="82" t="s">
        <v>1163</v>
      </c>
      <c r="Q441" s="134" t="s">
        <v>2001</v>
      </c>
      <c r="R441" s="1" t="s">
        <v>36</v>
      </c>
      <c r="S441" s="1" t="s">
        <v>1346</v>
      </c>
      <c r="T441" s="1" t="s">
        <v>1347</v>
      </c>
      <c r="U441" s="1" t="s">
        <v>1348</v>
      </c>
      <c r="V441" s="1" t="s">
        <v>752</v>
      </c>
      <c r="W441" s="1" t="s">
        <v>1527</v>
      </c>
    </row>
    <row r="442" spans="1:23" ht="45" customHeight="1" x14ac:dyDescent="0.15">
      <c r="A442" s="21" t="str">
        <f t="shared" si="6"/>
        <v>017156</v>
      </c>
      <c r="B442" s="82" t="s">
        <v>86</v>
      </c>
      <c r="C442" s="83" t="s">
        <v>136</v>
      </c>
      <c r="D442" s="84" t="s">
        <v>1528</v>
      </c>
      <c r="E442" s="84" t="s">
        <v>918</v>
      </c>
      <c r="F442" s="82" t="s">
        <v>1200</v>
      </c>
      <c r="G442" s="83" t="s">
        <v>62</v>
      </c>
      <c r="H442" s="83">
        <v>3</v>
      </c>
      <c r="I442" s="82" t="s">
        <v>184</v>
      </c>
      <c r="J442" s="82" t="s">
        <v>1161</v>
      </c>
      <c r="K442" s="119" t="s">
        <v>1529</v>
      </c>
      <c r="L442" s="86" t="s">
        <v>190</v>
      </c>
      <c r="M442" s="87" t="s">
        <v>81</v>
      </c>
      <c r="N442" s="88" t="s">
        <v>82</v>
      </c>
      <c r="O442" s="86" t="s">
        <v>197</v>
      </c>
      <c r="P442" s="82" t="s">
        <v>1163</v>
      </c>
      <c r="Q442" s="134" t="s">
        <v>2001</v>
      </c>
      <c r="R442" s="1" t="s">
        <v>36</v>
      </c>
      <c r="S442" s="1" t="s">
        <v>1346</v>
      </c>
      <c r="T442" s="1" t="s">
        <v>1347</v>
      </c>
      <c r="U442" s="1" t="s">
        <v>1348</v>
      </c>
      <c r="V442" s="1" t="s">
        <v>752</v>
      </c>
      <c r="W442" s="1" t="s">
        <v>1527</v>
      </c>
    </row>
    <row r="443" spans="1:23" ht="45" customHeight="1" x14ac:dyDescent="0.15">
      <c r="A443" s="21" t="str">
        <f t="shared" si="6"/>
        <v>017157</v>
      </c>
      <c r="B443" s="82" t="s">
        <v>86</v>
      </c>
      <c r="C443" s="83" t="s">
        <v>136</v>
      </c>
      <c r="D443" s="84" t="s">
        <v>1530</v>
      </c>
      <c r="E443" s="84" t="s">
        <v>918</v>
      </c>
      <c r="F443" s="82" t="s">
        <v>1200</v>
      </c>
      <c r="G443" s="83" t="s">
        <v>64</v>
      </c>
      <c r="H443" s="83">
        <v>3</v>
      </c>
      <c r="I443" s="82" t="s">
        <v>184</v>
      </c>
      <c r="J443" s="82" t="s">
        <v>1167</v>
      </c>
      <c r="K443" s="119" t="s">
        <v>1531</v>
      </c>
      <c r="L443" s="86" t="s">
        <v>190</v>
      </c>
      <c r="M443" s="87" t="s">
        <v>80</v>
      </c>
      <c r="N443" s="88" t="s">
        <v>84</v>
      </c>
      <c r="O443" s="86" t="s">
        <v>197</v>
      </c>
      <c r="P443" s="82" t="s">
        <v>1163</v>
      </c>
      <c r="Q443" s="134" t="s">
        <v>2001</v>
      </c>
      <c r="R443" s="1" t="s">
        <v>36</v>
      </c>
      <c r="S443" s="1" t="s">
        <v>1346</v>
      </c>
      <c r="T443" s="1" t="s">
        <v>1347</v>
      </c>
      <c r="U443" s="1" t="s">
        <v>1348</v>
      </c>
      <c r="V443" s="1" t="s">
        <v>752</v>
      </c>
      <c r="W443" s="1" t="s">
        <v>1532</v>
      </c>
    </row>
    <row r="444" spans="1:23" ht="45" customHeight="1" x14ac:dyDescent="0.15">
      <c r="A444" s="21" t="str">
        <f t="shared" si="6"/>
        <v>017158</v>
      </c>
      <c r="B444" s="82" t="s">
        <v>86</v>
      </c>
      <c r="C444" s="83" t="s">
        <v>136</v>
      </c>
      <c r="D444" s="84" t="s">
        <v>1533</v>
      </c>
      <c r="E444" s="84" t="s">
        <v>918</v>
      </c>
      <c r="F444" s="82" t="s">
        <v>1200</v>
      </c>
      <c r="G444" s="83" t="s">
        <v>64</v>
      </c>
      <c r="H444" s="83">
        <v>3</v>
      </c>
      <c r="I444" s="82" t="s">
        <v>184</v>
      </c>
      <c r="J444" s="82" t="s">
        <v>1167</v>
      </c>
      <c r="K444" s="119" t="s">
        <v>1534</v>
      </c>
      <c r="L444" s="86" t="s">
        <v>190</v>
      </c>
      <c r="M444" s="87" t="s">
        <v>81</v>
      </c>
      <c r="N444" s="88" t="s">
        <v>82</v>
      </c>
      <c r="O444" s="86" t="s">
        <v>197</v>
      </c>
      <c r="P444" s="82" t="s">
        <v>1163</v>
      </c>
      <c r="Q444" s="134" t="s">
        <v>2001</v>
      </c>
      <c r="R444" s="1" t="s">
        <v>36</v>
      </c>
      <c r="S444" s="1" t="s">
        <v>1346</v>
      </c>
      <c r="T444" s="1" t="s">
        <v>1347</v>
      </c>
      <c r="U444" s="1" t="s">
        <v>1348</v>
      </c>
      <c r="V444" s="1" t="s">
        <v>752</v>
      </c>
      <c r="W444" s="1" t="s">
        <v>1532</v>
      </c>
    </row>
    <row r="445" spans="1:23" ht="45" customHeight="1" x14ac:dyDescent="0.15">
      <c r="A445" s="21" t="str">
        <f t="shared" si="6"/>
        <v>017159</v>
      </c>
      <c r="B445" s="82" t="s">
        <v>86</v>
      </c>
      <c r="C445" s="82" t="s">
        <v>136</v>
      </c>
      <c r="D445" s="84" t="s">
        <v>1535</v>
      </c>
      <c r="E445" s="84" t="s">
        <v>918</v>
      </c>
      <c r="F445" s="82" t="s">
        <v>1200</v>
      </c>
      <c r="G445" s="82" t="s">
        <v>65</v>
      </c>
      <c r="H445" s="82">
        <v>3</v>
      </c>
      <c r="I445" s="82" t="s">
        <v>184</v>
      </c>
      <c r="J445" s="82" t="s">
        <v>1172</v>
      </c>
      <c r="K445" s="96" t="s">
        <v>1536</v>
      </c>
      <c r="L445" s="82" t="s">
        <v>190</v>
      </c>
      <c r="M445" s="86" t="s">
        <v>80</v>
      </c>
      <c r="N445" s="97" t="s">
        <v>84</v>
      </c>
      <c r="O445" s="98" t="s">
        <v>197</v>
      </c>
      <c r="P445" s="82" t="s">
        <v>1163</v>
      </c>
      <c r="Q445" s="134" t="s">
        <v>2001</v>
      </c>
      <c r="R445" s="1" t="s">
        <v>36</v>
      </c>
      <c r="S445" s="1" t="s">
        <v>1346</v>
      </c>
      <c r="T445" s="1" t="s">
        <v>1347</v>
      </c>
      <c r="U445" s="1" t="s">
        <v>1348</v>
      </c>
      <c r="V445" s="1" t="s">
        <v>752</v>
      </c>
      <c r="W445" s="1" t="s">
        <v>1537</v>
      </c>
    </row>
    <row r="446" spans="1:23" ht="45" customHeight="1" x14ac:dyDescent="0.15">
      <c r="A446" s="21" t="str">
        <f t="shared" si="6"/>
        <v>017160</v>
      </c>
      <c r="B446" s="82" t="s">
        <v>86</v>
      </c>
      <c r="C446" s="82" t="s">
        <v>136</v>
      </c>
      <c r="D446" s="84" t="s">
        <v>1538</v>
      </c>
      <c r="E446" s="84" t="s">
        <v>918</v>
      </c>
      <c r="F446" s="82" t="s">
        <v>1200</v>
      </c>
      <c r="G446" s="82" t="s">
        <v>65</v>
      </c>
      <c r="H446" s="82">
        <v>3</v>
      </c>
      <c r="I446" s="82" t="s">
        <v>184</v>
      </c>
      <c r="J446" s="82" t="s">
        <v>1172</v>
      </c>
      <c r="K446" s="96" t="s">
        <v>1539</v>
      </c>
      <c r="L446" s="82" t="s">
        <v>190</v>
      </c>
      <c r="M446" s="86" t="s">
        <v>81</v>
      </c>
      <c r="N446" s="97" t="s">
        <v>82</v>
      </c>
      <c r="O446" s="98" t="s">
        <v>197</v>
      </c>
      <c r="P446" s="82" t="s">
        <v>1163</v>
      </c>
      <c r="Q446" s="134" t="s">
        <v>2001</v>
      </c>
      <c r="R446" s="1" t="s">
        <v>36</v>
      </c>
      <c r="S446" s="1" t="s">
        <v>1346</v>
      </c>
      <c r="T446" s="1" t="s">
        <v>1347</v>
      </c>
      <c r="U446" s="1" t="s">
        <v>1348</v>
      </c>
      <c r="V446" s="1" t="s">
        <v>752</v>
      </c>
      <c r="W446" s="1" t="s">
        <v>1537</v>
      </c>
    </row>
    <row r="447" spans="1:23" ht="45" customHeight="1" x14ac:dyDescent="0.15">
      <c r="A447" s="21" t="str">
        <f t="shared" si="6"/>
        <v>026001</v>
      </c>
      <c r="B447" s="82" t="s">
        <v>109</v>
      </c>
      <c r="C447" s="82" t="s">
        <v>139</v>
      </c>
      <c r="D447" s="84" t="s">
        <v>917</v>
      </c>
      <c r="E447" s="84" t="s">
        <v>918</v>
      </c>
      <c r="F447" s="82" t="s">
        <v>954</v>
      </c>
      <c r="G447" s="82" t="s">
        <v>65</v>
      </c>
      <c r="H447" s="82">
        <v>3</v>
      </c>
      <c r="I447" s="82" t="s">
        <v>75</v>
      </c>
      <c r="J447" s="82" t="s">
        <v>92</v>
      </c>
      <c r="K447" s="96" t="s">
        <v>474</v>
      </c>
      <c r="L447" s="82">
        <v>2</v>
      </c>
      <c r="M447" s="86" t="s">
        <v>137</v>
      </c>
      <c r="N447" s="97" t="s">
        <v>82</v>
      </c>
      <c r="O447" s="98" t="s">
        <v>903</v>
      </c>
      <c r="P447" s="82" t="s">
        <v>956</v>
      </c>
      <c r="Q447" s="134" t="s">
        <v>2001</v>
      </c>
      <c r="R447" s="1" t="s">
        <v>1540</v>
      </c>
      <c r="S447" s="1" t="s">
        <v>38</v>
      </c>
      <c r="T447" s="1" t="s">
        <v>1541</v>
      </c>
      <c r="U447" s="1" t="s">
        <v>39</v>
      </c>
      <c r="V447" s="1" t="s">
        <v>1542</v>
      </c>
      <c r="W447" s="1" t="s">
        <v>1543</v>
      </c>
    </row>
    <row r="448" spans="1:23" ht="45" customHeight="1" x14ac:dyDescent="0.15">
      <c r="A448" s="21" t="str">
        <f t="shared" si="6"/>
        <v>026002</v>
      </c>
      <c r="B448" s="86" t="s">
        <v>109</v>
      </c>
      <c r="C448" s="82" t="s">
        <v>139</v>
      </c>
      <c r="D448" s="84" t="s">
        <v>133</v>
      </c>
      <c r="E448" s="84" t="s">
        <v>918</v>
      </c>
      <c r="F448" s="82" t="s">
        <v>954</v>
      </c>
      <c r="G448" s="82" t="s">
        <v>66</v>
      </c>
      <c r="H448" s="82">
        <v>3</v>
      </c>
      <c r="I448" s="82" t="s">
        <v>75</v>
      </c>
      <c r="J448" s="82" t="s">
        <v>158</v>
      </c>
      <c r="K448" s="96" t="s">
        <v>475</v>
      </c>
      <c r="L448" s="82">
        <v>2</v>
      </c>
      <c r="M448" s="82" t="s">
        <v>137</v>
      </c>
      <c r="N448" s="82" t="s">
        <v>84</v>
      </c>
      <c r="O448" s="86" t="s">
        <v>903</v>
      </c>
      <c r="P448" s="86" t="s">
        <v>956</v>
      </c>
      <c r="Q448" s="134" t="s">
        <v>2001</v>
      </c>
      <c r="R448" s="1" t="s">
        <v>1540</v>
      </c>
      <c r="S448" s="1" t="s">
        <v>38</v>
      </c>
      <c r="T448" s="1" t="s">
        <v>1541</v>
      </c>
      <c r="U448" s="1" t="s">
        <v>39</v>
      </c>
      <c r="V448" s="1" t="s">
        <v>1542</v>
      </c>
      <c r="W448" s="1" t="s">
        <v>1544</v>
      </c>
    </row>
    <row r="449" spans="1:23" ht="45" customHeight="1" x14ac:dyDescent="0.15">
      <c r="A449" s="21" t="str">
        <f t="shared" si="6"/>
        <v>026003</v>
      </c>
      <c r="B449" s="86" t="s">
        <v>109</v>
      </c>
      <c r="C449" s="82" t="s">
        <v>139</v>
      </c>
      <c r="D449" s="84" t="s">
        <v>922</v>
      </c>
      <c r="E449" s="84" t="s">
        <v>918</v>
      </c>
      <c r="F449" s="82" t="s">
        <v>954</v>
      </c>
      <c r="G449" s="82" t="s">
        <v>67</v>
      </c>
      <c r="H449" s="82">
        <v>3</v>
      </c>
      <c r="I449" s="82" t="s">
        <v>75</v>
      </c>
      <c r="J449" s="82" t="s">
        <v>124</v>
      </c>
      <c r="K449" s="96" t="s">
        <v>476</v>
      </c>
      <c r="L449" s="82">
        <v>2</v>
      </c>
      <c r="M449" s="86" t="s">
        <v>137</v>
      </c>
      <c r="N449" s="82" t="s">
        <v>84</v>
      </c>
      <c r="O449" s="86" t="s">
        <v>903</v>
      </c>
      <c r="P449" s="86" t="s">
        <v>956</v>
      </c>
      <c r="Q449" s="134" t="s">
        <v>2001</v>
      </c>
      <c r="R449" s="1" t="s">
        <v>1540</v>
      </c>
      <c r="S449" s="1" t="s">
        <v>38</v>
      </c>
      <c r="T449" s="1" t="s">
        <v>1541</v>
      </c>
      <c r="U449" s="1" t="s">
        <v>39</v>
      </c>
      <c r="V449" s="1" t="s">
        <v>1542</v>
      </c>
      <c r="W449" s="1" t="s">
        <v>1545</v>
      </c>
    </row>
    <row r="450" spans="1:23" ht="45" customHeight="1" x14ac:dyDescent="0.15">
      <c r="A450" s="21" t="str">
        <f t="shared" si="6"/>
        <v>026004</v>
      </c>
      <c r="B450" s="100" t="s">
        <v>109</v>
      </c>
      <c r="C450" s="106" t="s">
        <v>139</v>
      </c>
      <c r="D450" s="84" t="s">
        <v>140</v>
      </c>
      <c r="E450" s="84" t="s">
        <v>918</v>
      </c>
      <c r="F450" s="107" t="s">
        <v>954</v>
      </c>
      <c r="G450" s="108" t="s">
        <v>68</v>
      </c>
      <c r="H450" s="109">
        <v>3</v>
      </c>
      <c r="I450" s="109" t="s">
        <v>75</v>
      </c>
      <c r="J450" s="109" t="s">
        <v>161</v>
      </c>
      <c r="K450" s="110" t="s">
        <v>477</v>
      </c>
      <c r="L450" s="111">
        <v>2</v>
      </c>
      <c r="M450" s="109" t="s">
        <v>137</v>
      </c>
      <c r="N450" s="111" t="s">
        <v>84</v>
      </c>
      <c r="O450" s="112" t="s">
        <v>903</v>
      </c>
      <c r="P450" s="107" t="s">
        <v>956</v>
      </c>
      <c r="Q450" s="134" t="s">
        <v>2001</v>
      </c>
      <c r="R450" s="1" t="s">
        <v>1540</v>
      </c>
      <c r="S450" s="1" t="s">
        <v>38</v>
      </c>
      <c r="T450" s="1" t="s">
        <v>1541</v>
      </c>
      <c r="U450" s="1" t="s">
        <v>39</v>
      </c>
      <c r="V450" s="1" t="s">
        <v>1542</v>
      </c>
      <c r="W450" s="1" t="s">
        <v>1546</v>
      </c>
    </row>
    <row r="451" spans="1:23" ht="45" customHeight="1" x14ac:dyDescent="0.15">
      <c r="A451" s="21" t="str">
        <f t="shared" si="6"/>
        <v>026005</v>
      </c>
      <c r="B451" s="100" t="s">
        <v>109</v>
      </c>
      <c r="C451" s="106" t="s">
        <v>139</v>
      </c>
      <c r="D451" s="84" t="s">
        <v>924</v>
      </c>
      <c r="E451" s="84" t="s">
        <v>918</v>
      </c>
      <c r="F451" s="107" t="s">
        <v>189</v>
      </c>
      <c r="G451" s="108" t="s">
        <v>76</v>
      </c>
      <c r="H451" s="109">
        <v>3</v>
      </c>
      <c r="I451" s="109" t="s">
        <v>77</v>
      </c>
      <c r="J451" s="109" t="s">
        <v>110</v>
      </c>
      <c r="K451" s="110" t="s">
        <v>503</v>
      </c>
      <c r="L451" s="111">
        <v>1</v>
      </c>
      <c r="M451" s="109" t="s">
        <v>1547</v>
      </c>
      <c r="N451" s="111" t="s">
        <v>82</v>
      </c>
      <c r="O451" s="112" t="s">
        <v>119</v>
      </c>
      <c r="P451" s="107" t="s">
        <v>919</v>
      </c>
      <c r="Q451" s="134" t="s">
        <v>2001</v>
      </c>
      <c r="R451" s="1" t="s">
        <v>1540</v>
      </c>
      <c r="S451" s="1" t="s">
        <v>38</v>
      </c>
      <c r="T451" s="1" t="s">
        <v>1541</v>
      </c>
      <c r="U451" s="1" t="s">
        <v>39</v>
      </c>
      <c r="V451" s="1" t="s">
        <v>1542</v>
      </c>
      <c r="W451" s="1" t="s">
        <v>1548</v>
      </c>
    </row>
    <row r="452" spans="1:23" ht="45" customHeight="1" x14ac:dyDescent="0.15">
      <c r="A452" s="21" t="str">
        <f t="shared" ref="A452:A515" si="7">CONCATENATE(TEXT(C452,"000"),(TEXT(D452,"000")))</f>
        <v>026006</v>
      </c>
      <c r="B452" s="100" t="s">
        <v>109</v>
      </c>
      <c r="C452" s="106" t="s">
        <v>139</v>
      </c>
      <c r="D452" s="84" t="s">
        <v>142</v>
      </c>
      <c r="E452" s="84" t="s">
        <v>918</v>
      </c>
      <c r="F452" s="107" t="s">
        <v>189</v>
      </c>
      <c r="G452" s="108" t="s">
        <v>76</v>
      </c>
      <c r="H452" s="109">
        <v>3</v>
      </c>
      <c r="I452" s="109" t="s">
        <v>77</v>
      </c>
      <c r="J452" s="109" t="s">
        <v>111</v>
      </c>
      <c r="K452" s="110" t="s">
        <v>504</v>
      </c>
      <c r="L452" s="111">
        <v>1</v>
      </c>
      <c r="M452" s="109" t="s">
        <v>1547</v>
      </c>
      <c r="N452" s="111" t="s">
        <v>82</v>
      </c>
      <c r="O452" s="112" t="s">
        <v>119</v>
      </c>
      <c r="P452" s="107" t="s">
        <v>919</v>
      </c>
      <c r="Q452" s="134" t="s">
        <v>2001</v>
      </c>
      <c r="R452" s="1" t="s">
        <v>1540</v>
      </c>
      <c r="S452" s="1" t="s">
        <v>38</v>
      </c>
      <c r="T452" s="1" t="s">
        <v>1541</v>
      </c>
      <c r="U452" s="1" t="s">
        <v>39</v>
      </c>
      <c r="V452" s="1" t="s">
        <v>1542</v>
      </c>
      <c r="W452" s="1" t="s">
        <v>1549</v>
      </c>
    </row>
    <row r="453" spans="1:23" ht="45" customHeight="1" x14ac:dyDescent="0.15">
      <c r="A453" s="21" t="str">
        <f t="shared" si="7"/>
        <v>027001</v>
      </c>
      <c r="B453" s="100" t="s">
        <v>183</v>
      </c>
      <c r="C453" s="106" t="s">
        <v>706</v>
      </c>
      <c r="D453" s="84" t="s">
        <v>917</v>
      </c>
      <c r="E453" s="84" t="s">
        <v>918</v>
      </c>
      <c r="F453" s="107" t="s">
        <v>189</v>
      </c>
      <c r="G453" s="108" t="s">
        <v>62</v>
      </c>
      <c r="H453" s="109">
        <v>3</v>
      </c>
      <c r="I453" s="109" t="s">
        <v>0</v>
      </c>
      <c r="J453" s="109" t="s">
        <v>101</v>
      </c>
      <c r="K453" s="110" t="s">
        <v>526</v>
      </c>
      <c r="L453" s="111">
        <v>1</v>
      </c>
      <c r="M453" s="109" t="s">
        <v>196</v>
      </c>
      <c r="N453" s="111" t="s">
        <v>82</v>
      </c>
      <c r="O453" s="112" t="s">
        <v>195</v>
      </c>
      <c r="P453" s="107" t="s">
        <v>919</v>
      </c>
      <c r="Q453" s="134" t="s">
        <v>2001</v>
      </c>
      <c r="R453" s="1" t="s">
        <v>1550</v>
      </c>
      <c r="S453" s="1" t="s">
        <v>40</v>
      </c>
      <c r="T453" s="1" t="s">
        <v>1551</v>
      </c>
      <c r="U453" s="1" t="s">
        <v>753</v>
      </c>
      <c r="V453" s="1" t="s">
        <v>1552</v>
      </c>
      <c r="W453" s="1" t="s">
        <v>1553</v>
      </c>
    </row>
    <row r="454" spans="1:23" ht="45" customHeight="1" x14ac:dyDescent="0.15">
      <c r="A454" s="21" t="str">
        <f t="shared" si="7"/>
        <v>027002</v>
      </c>
      <c r="B454" s="100" t="s">
        <v>183</v>
      </c>
      <c r="C454" s="106" t="s">
        <v>706</v>
      </c>
      <c r="D454" s="84" t="s">
        <v>133</v>
      </c>
      <c r="E454" s="84" t="s">
        <v>918</v>
      </c>
      <c r="F454" s="107" t="s">
        <v>189</v>
      </c>
      <c r="G454" s="108" t="s">
        <v>64</v>
      </c>
      <c r="H454" s="109">
        <v>3</v>
      </c>
      <c r="I454" s="109" t="s">
        <v>0</v>
      </c>
      <c r="J454" s="109" t="s">
        <v>148</v>
      </c>
      <c r="K454" s="110" t="s">
        <v>527</v>
      </c>
      <c r="L454" s="111">
        <v>1</v>
      </c>
      <c r="M454" s="109" t="s">
        <v>196</v>
      </c>
      <c r="N454" s="111" t="s">
        <v>82</v>
      </c>
      <c r="O454" s="112" t="s">
        <v>119</v>
      </c>
      <c r="P454" s="107" t="s">
        <v>919</v>
      </c>
      <c r="Q454" s="134" t="s">
        <v>2001</v>
      </c>
      <c r="R454" s="1" t="s">
        <v>1550</v>
      </c>
      <c r="S454" s="1" t="s">
        <v>40</v>
      </c>
      <c r="T454" s="1" t="s">
        <v>1551</v>
      </c>
      <c r="U454" s="1" t="s">
        <v>753</v>
      </c>
      <c r="V454" s="1" t="s">
        <v>1552</v>
      </c>
      <c r="W454" s="1" t="s">
        <v>1554</v>
      </c>
    </row>
    <row r="455" spans="1:23" ht="45" customHeight="1" x14ac:dyDescent="0.15">
      <c r="A455" s="21" t="str">
        <f t="shared" si="7"/>
        <v>027003</v>
      </c>
      <c r="B455" s="100" t="s">
        <v>183</v>
      </c>
      <c r="C455" s="106" t="s">
        <v>706</v>
      </c>
      <c r="D455" s="84" t="s">
        <v>922</v>
      </c>
      <c r="E455" s="84" t="s">
        <v>918</v>
      </c>
      <c r="F455" s="107" t="s">
        <v>189</v>
      </c>
      <c r="G455" s="108" t="s">
        <v>65</v>
      </c>
      <c r="H455" s="109">
        <v>3</v>
      </c>
      <c r="I455" s="109" t="s">
        <v>0</v>
      </c>
      <c r="J455" s="109" t="s">
        <v>79</v>
      </c>
      <c r="K455" s="110" t="s">
        <v>528</v>
      </c>
      <c r="L455" s="111">
        <v>1</v>
      </c>
      <c r="M455" s="109" t="s">
        <v>196</v>
      </c>
      <c r="N455" s="111" t="s">
        <v>82</v>
      </c>
      <c r="O455" s="112" t="s">
        <v>119</v>
      </c>
      <c r="P455" s="107" t="s">
        <v>919</v>
      </c>
      <c r="Q455" s="134" t="s">
        <v>2001</v>
      </c>
      <c r="R455" s="1" t="s">
        <v>1550</v>
      </c>
      <c r="S455" s="1" t="s">
        <v>40</v>
      </c>
      <c r="T455" s="1" t="s">
        <v>1551</v>
      </c>
      <c r="U455" s="1" t="s">
        <v>753</v>
      </c>
      <c r="V455" s="1" t="s">
        <v>1552</v>
      </c>
      <c r="W455" s="1" t="s">
        <v>1555</v>
      </c>
    </row>
    <row r="456" spans="1:23" ht="45" customHeight="1" x14ac:dyDescent="0.15">
      <c r="A456" s="21" t="str">
        <f t="shared" si="7"/>
        <v>027004</v>
      </c>
      <c r="B456" s="100" t="s">
        <v>183</v>
      </c>
      <c r="C456" s="106" t="s">
        <v>706</v>
      </c>
      <c r="D456" s="84" t="s">
        <v>140</v>
      </c>
      <c r="E456" s="84" t="s">
        <v>918</v>
      </c>
      <c r="F456" s="107" t="s">
        <v>189</v>
      </c>
      <c r="G456" s="108" t="s">
        <v>66</v>
      </c>
      <c r="H456" s="109">
        <v>3</v>
      </c>
      <c r="I456" s="109" t="s">
        <v>0</v>
      </c>
      <c r="J456" s="109" t="s">
        <v>99</v>
      </c>
      <c r="K456" s="110" t="s">
        <v>529</v>
      </c>
      <c r="L456" s="111">
        <v>1</v>
      </c>
      <c r="M456" s="109" t="s">
        <v>196</v>
      </c>
      <c r="N456" s="111" t="s">
        <v>84</v>
      </c>
      <c r="O456" s="112" t="s">
        <v>119</v>
      </c>
      <c r="P456" s="107" t="s">
        <v>919</v>
      </c>
      <c r="Q456" s="134" t="s">
        <v>2001</v>
      </c>
      <c r="R456" s="1" t="s">
        <v>1550</v>
      </c>
      <c r="S456" s="1" t="s">
        <v>40</v>
      </c>
      <c r="T456" s="1" t="s">
        <v>1551</v>
      </c>
      <c r="U456" s="1" t="s">
        <v>753</v>
      </c>
      <c r="V456" s="1" t="s">
        <v>1552</v>
      </c>
      <c r="W456" s="1" t="s">
        <v>1556</v>
      </c>
    </row>
    <row r="457" spans="1:23" ht="45" customHeight="1" x14ac:dyDescent="0.15">
      <c r="A457" s="21" t="str">
        <f t="shared" si="7"/>
        <v>027005</v>
      </c>
      <c r="B457" s="100" t="s">
        <v>183</v>
      </c>
      <c r="C457" s="106" t="s">
        <v>706</v>
      </c>
      <c r="D457" s="84" t="s">
        <v>924</v>
      </c>
      <c r="E457" s="84" t="s">
        <v>918</v>
      </c>
      <c r="F457" s="107" t="s">
        <v>189</v>
      </c>
      <c r="G457" s="108" t="s">
        <v>67</v>
      </c>
      <c r="H457" s="109">
        <v>3</v>
      </c>
      <c r="I457" s="109" t="s">
        <v>0</v>
      </c>
      <c r="J457" s="109" t="s">
        <v>121</v>
      </c>
      <c r="K457" s="110" t="s">
        <v>530</v>
      </c>
      <c r="L457" s="111">
        <v>1</v>
      </c>
      <c r="M457" s="109" t="s">
        <v>196</v>
      </c>
      <c r="N457" s="111" t="s">
        <v>84</v>
      </c>
      <c r="O457" s="112" t="s">
        <v>119</v>
      </c>
      <c r="P457" s="107" t="s">
        <v>919</v>
      </c>
      <c r="Q457" s="134" t="s">
        <v>2001</v>
      </c>
      <c r="R457" s="1" t="s">
        <v>1550</v>
      </c>
      <c r="S457" s="1" t="s">
        <v>40</v>
      </c>
      <c r="T457" s="1" t="s">
        <v>1551</v>
      </c>
      <c r="U457" s="1" t="s">
        <v>753</v>
      </c>
      <c r="V457" s="1" t="s">
        <v>1552</v>
      </c>
      <c r="W457" s="1" t="s">
        <v>1557</v>
      </c>
    </row>
    <row r="458" spans="1:23" ht="45" customHeight="1" x14ac:dyDescent="0.15">
      <c r="A458" s="21" t="str">
        <f t="shared" si="7"/>
        <v>027006</v>
      </c>
      <c r="B458" s="100" t="s">
        <v>183</v>
      </c>
      <c r="C458" s="106" t="s">
        <v>706</v>
      </c>
      <c r="D458" s="84" t="s">
        <v>142</v>
      </c>
      <c r="E458" s="84" t="s">
        <v>918</v>
      </c>
      <c r="F458" s="107" t="s">
        <v>189</v>
      </c>
      <c r="G458" s="108" t="s">
        <v>68</v>
      </c>
      <c r="H458" s="109">
        <v>3</v>
      </c>
      <c r="I458" s="109" t="s">
        <v>0</v>
      </c>
      <c r="J458" s="109" t="s">
        <v>167</v>
      </c>
      <c r="K458" s="110" t="s">
        <v>531</v>
      </c>
      <c r="L458" s="111">
        <v>1</v>
      </c>
      <c r="M458" s="109" t="s">
        <v>196</v>
      </c>
      <c r="N458" s="111" t="s">
        <v>84</v>
      </c>
      <c r="O458" s="112" t="s">
        <v>119</v>
      </c>
      <c r="P458" s="107" t="s">
        <v>919</v>
      </c>
      <c r="Q458" s="134" t="s">
        <v>2001</v>
      </c>
      <c r="R458" s="1" t="s">
        <v>1550</v>
      </c>
      <c r="S458" s="1" t="s">
        <v>40</v>
      </c>
      <c r="T458" s="1" t="s">
        <v>1551</v>
      </c>
      <c r="U458" s="1" t="s">
        <v>753</v>
      </c>
      <c r="V458" s="1" t="s">
        <v>1552</v>
      </c>
      <c r="W458" s="1" t="s">
        <v>1558</v>
      </c>
    </row>
    <row r="459" spans="1:23" ht="45" customHeight="1" x14ac:dyDescent="0.15">
      <c r="A459" s="21" t="str">
        <f t="shared" si="7"/>
        <v>027007</v>
      </c>
      <c r="B459" s="100" t="s">
        <v>183</v>
      </c>
      <c r="C459" s="106" t="s">
        <v>706</v>
      </c>
      <c r="D459" s="84" t="s">
        <v>926</v>
      </c>
      <c r="E459" s="84" t="s">
        <v>918</v>
      </c>
      <c r="F459" s="107" t="s">
        <v>1200</v>
      </c>
      <c r="G459" s="108" t="s">
        <v>62</v>
      </c>
      <c r="H459" s="109">
        <v>3</v>
      </c>
      <c r="I459" s="109" t="s">
        <v>0</v>
      </c>
      <c r="J459" s="109" t="s">
        <v>1161</v>
      </c>
      <c r="K459" s="110" t="s">
        <v>1559</v>
      </c>
      <c r="L459" s="111">
        <v>1</v>
      </c>
      <c r="M459" s="109" t="s">
        <v>196</v>
      </c>
      <c r="N459" s="111" t="s">
        <v>84</v>
      </c>
      <c r="O459" s="112" t="s">
        <v>97</v>
      </c>
      <c r="P459" s="107" t="s">
        <v>1163</v>
      </c>
      <c r="Q459" s="134" t="s">
        <v>2001</v>
      </c>
      <c r="R459" s="1" t="s">
        <v>1550</v>
      </c>
      <c r="S459" s="1" t="s">
        <v>40</v>
      </c>
      <c r="T459" s="1" t="s">
        <v>1551</v>
      </c>
      <c r="U459" s="1" t="s">
        <v>753</v>
      </c>
      <c r="V459" s="1" t="s">
        <v>1552</v>
      </c>
      <c r="W459" s="1" t="s">
        <v>1560</v>
      </c>
    </row>
    <row r="460" spans="1:23" ht="45" customHeight="1" x14ac:dyDescent="0.15">
      <c r="A460" s="21" t="str">
        <f t="shared" si="7"/>
        <v>027008</v>
      </c>
      <c r="B460" s="100" t="s">
        <v>183</v>
      </c>
      <c r="C460" s="106" t="s">
        <v>706</v>
      </c>
      <c r="D460" s="84" t="s">
        <v>928</v>
      </c>
      <c r="E460" s="84" t="s">
        <v>918</v>
      </c>
      <c r="F460" s="107" t="s">
        <v>1200</v>
      </c>
      <c r="G460" s="108" t="s">
        <v>697</v>
      </c>
      <c r="H460" s="109">
        <v>3</v>
      </c>
      <c r="I460" s="109" t="s">
        <v>0</v>
      </c>
      <c r="J460" s="109" t="s">
        <v>1303</v>
      </c>
      <c r="K460" s="110" t="s">
        <v>1561</v>
      </c>
      <c r="L460" s="111">
        <v>1</v>
      </c>
      <c r="M460" s="109" t="s">
        <v>196</v>
      </c>
      <c r="N460" s="111" t="s">
        <v>84</v>
      </c>
      <c r="O460" s="112" t="s">
        <v>97</v>
      </c>
      <c r="P460" s="107" t="s">
        <v>1163</v>
      </c>
      <c r="Q460" s="134" t="s">
        <v>2001</v>
      </c>
      <c r="R460" s="1" t="s">
        <v>1550</v>
      </c>
      <c r="S460" s="1" t="s">
        <v>40</v>
      </c>
      <c r="T460" s="1" t="s">
        <v>1551</v>
      </c>
      <c r="U460" s="1" t="s">
        <v>753</v>
      </c>
      <c r="V460" s="1" t="s">
        <v>1552</v>
      </c>
      <c r="W460" s="1" t="s">
        <v>1562</v>
      </c>
    </row>
    <row r="461" spans="1:23" ht="45" customHeight="1" x14ac:dyDescent="0.15">
      <c r="A461" s="21" t="str">
        <f t="shared" si="7"/>
        <v>027009</v>
      </c>
      <c r="B461" s="100" t="s">
        <v>183</v>
      </c>
      <c r="C461" s="106" t="s">
        <v>706</v>
      </c>
      <c r="D461" s="84" t="s">
        <v>143</v>
      </c>
      <c r="E461" s="84" t="s">
        <v>918</v>
      </c>
      <c r="F461" s="107" t="s">
        <v>1200</v>
      </c>
      <c r="G461" s="108" t="s">
        <v>697</v>
      </c>
      <c r="H461" s="109">
        <v>3</v>
      </c>
      <c r="I461" s="109" t="s">
        <v>0</v>
      </c>
      <c r="J461" s="109" t="s">
        <v>1449</v>
      </c>
      <c r="K461" s="110" t="s">
        <v>1563</v>
      </c>
      <c r="L461" s="111">
        <v>1</v>
      </c>
      <c r="M461" s="109" t="s">
        <v>196</v>
      </c>
      <c r="N461" s="111" t="s">
        <v>84</v>
      </c>
      <c r="O461" s="112" t="s">
        <v>97</v>
      </c>
      <c r="P461" s="107" t="s">
        <v>1163</v>
      </c>
      <c r="Q461" s="134" t="s">
        <v>2001</v>
      </c>
      <c r="R461" s="1" t="s">
        <v>1550</v>
      </c>
      <c r="S461" s="1" t="s">
        <v>40</v>
      </c>
      <c r="T461" s="1" t="s">
        <v>1551</v>
      </c>
      <c r="U461" s="1" t="s">
        <v>753</v>
      </c>
      <c r="V461" s="1" t="s">
        <v>1552</v>
      </c>
      <c r="W461" s="1" t="s">
        <v>1564</v>
      </c>
    </row>
    <row r="462" spans="1:23" ht="45" customHeight="1" x14ac:dyDescent="0.15">
      <c r="A462" s="21" t="str">
        <f t="shared" si="7"/>
        <v>027010</v>
      </c>
      <c r="B462" s="100" t="s">
        <v>183</v>
      </c>
      <c r="C462" s="106" t="s">
        <v>706</v>
      </c>
      <c r="D462" s="84" t="s">
        <v>930</v>
      </c>
      <c r="E462" s="84" t="s">
        <v>918</v>
      </c>
      <c r="F462" s="107" t="s">
        <v>1122</v>
      </c>
      <c r="G462" s="108" t="s">
        <v>697</v>
      </c>
      <c r="H462" s="109">
        <v>2</v>
      </c>
      <c r="I462" s="109" t="s">
        <v>0</v>
      </c>
      <c r="J462" s="109" t="s">
        <v>676</v>
      </c>
      <c r="K462" s="110" t="s">
        <v>1565</v>
      </c>
      <c r="L462" s="111">
        <v>1</v>
      </c>
      <c r="M462" s="109" t="s">
        <v>196</v>
      </c>
      <c r="N462" s="111" t="s">
        <v>84</v>
      </c>
      <c r="O462" s="112" t="s">
        <v>97</v>
      </c>
      <c r="P462" s="107" t="s">
        <v>1124</v>
      </c>
      <c r="Q462" s="134" t="s">
        <v>2001</v>
      </c>
      <c r="R462" s="1" t="s">
        <v>1550</v>
      </c>
      <c r="S462" s="1" t="s">
        <v>40</v>
      </c>
      <c r="T462" s="1" t="s">
        <v>1551</v>
      </c>
      <c r="U462" s="1" t="s">
        <v>753</v>
      </c>
      <c r="V462" s="1" t="s">
        <v>1552</v>
      </c>
      <c r="W462" s="1" t="s">
        <v>1566</v>
      </c>
    </row>
    <row r="463" spans="1:23" ht="45" customHeight="1" x14ac:dyDescent="0.15">
      <c r="A463" s="21" t="str">
        <f t="shared" si="7"/>
        <v>027011</v>
      </c>
      <c r="B463" s="100" t="s">
        <v>183</v>
      </c>
      <c r="C463" s="106" t="s">
        <v>706</v>
      </c>
      <c r="D463" s="84" t="s">
        <v>129</v>
      </c>
      <c r="E463" s="84" t="s">
        <v>918</v>
      </c>
      <c r="F463" s="107" t="s">
        <v>1122</v>
      </c>
      <c r="G463" s="108" t="s">
        <v>697</v>
      </c>
      <c r="H463" s="109">
        <v>2</v>
      </c>
      <c r="I463" s="109" t="s">
        <v>0</v>
      </c>
      <c r="J463" s="109" t="s">
        <v>688</v>
      </c>
      <c r="K463" s="110" t="s">
        <v>1567</v>
      </c>
      <c r="L463" s="111">
        <v>1</v>
      </c>
      <c r="M463" s="109" t="s">
        <v>196</v>
      </c>
      <c r="N463" s="111" t="s">
        <v>84</v>
      </c>
      <c r="O463" s="112" t="s">
        <v>97</v>
      </c>
      <c r="P463" s="107" t="s">
        <v>1124</v>
      </c>
      <c r="Q463" s="134" t="s">
        <v>2001</v>
      </c>
      <c r="R463" s="1" t="s">
        <v>1550</v>
      </c>
      <c r="S463" s="1" t="s">
        <v>40</v>
      </c>
      <c r="T463" s="1" t="s">
        <v>1551</v>
      </c>
      <c r="U463" s="1" t="s">
        <v>753</v>
      </c>
      <c r="V463" s="1" t="s">
        <v>1552</v>
      </c>
      <c r="W463" s="1" t="s">
        <v>1568</v>
      </c>
    </row>
    <row r="464" spans="1:23" ht="45" customHeight="1" x14ac:dyDescent="0.15">
      <c r="A464" s="21" t="str">
        <f t="shared" si="7"/>
        <v>027012</v>
      </c>
      <c r="B464" s="100" t="s">
        <v>183</v>
      </c>
      <c r="C464" s="106" t="s">
        <v>706</v>
      </c>
      <c r="D464" s="84" t="s">
        <v>932</v>
      </c>
      <c r="E464" s="84" t="s">
        <v>918</v>
      </c>
      <c r="F464" s="107" t="s">
        <v>1200</v>
      </c>
      <c r="G464" s="108" t="s">
        <v>677</v>
      </c>
      <c r="H464" s="109">
        <v>3</v>
      </c>
      <c r="I464" s="109" t="s">
        <v>704</v>
      </c>
      <c r="J464" s="109" t="s">
        <v>1569</v>
      </c>
      <c r="K464" s="110" t="s">
        <v>1570</v>
      </c>
      <c r="L464" s="111">
        <v>1</v>
      </c>
      <c r="M464" s="109" t="s">
        <v>196</v>
      </c>
      <c r="N464" s="111" t="s">
        <v>84</v>
      </c>
      <c r="O464" s="112" t="s">
        <v>97</v>
      </c>
      <c r="P464" s="107" t="s">
        <v>1163</v>
      </c>
      <c r="Q464" s="134" t="s">
        <v>2001</v>
      </c>
      <c r="R464" s="1" t="s">
        <v>1550</v>
      </c>
      <c r="S464" s="1" t="s">
        <v>40</v>
      </c>
      <c r="T464" s="1" t="s">
        <v>1551</v>
      </c>
      <c r="U464" s="1" t="s">
        <v>753</v>
      </c>
      <c r="V464" s="1" t="s">
        <v>1552</v>
      </c>
      <c r="W464" s="1" t="s">
        <v>1571</v>
      </c>
    </row>
    <row r="465" spans="1:23" ht="45" customHeight="1" x14ac:dyDescent="0.15">
      <c r="A465" s="21" t="str">
        <f t="shared" si="7"/>
        <v>027013</v>
      </c>
      <c r="B465" s="100" t="s">
        <v>183</v>
      </c>
      <c r="C465" s="106" t="s">
        <v>706</v>
      </c>
      <c r="D465" s="84" t="s">
        <v>933</v>
      </c>
      <c r="E465" s="84" t="s">
        <v>918</v>
      </c>
      <c r="F465" s="107" t="s">
        <v>890</v>
      </c>
      <c r="G465" s="108" t="s">
        <v>677</v>
      </c>
      <c r="H465" s="109">
        <v>2</v>
      </c>
      <c r="I465" s="109" t="s">
        <v>704</v>
      </c>
      <c r="J465" s="109" t="s">
        <v>707</v>
      </c>
      <c r="K465" s="110" t="s">
        <v>1572</v>
      </c>
      <c r="L465" s="111">
        <v>1</v>
      </c>
      <c r="M465" s="109" t="s">
        <v>196</v>
      </c>
      <c r="N465" s="111" t="s">
        <v>84</v>
      </c>
      <c r="O465" s="112" t="s">
        <v>97</v>
      </c>
      <c r="P465" s="107" t="s">
        <v>1081</v>
      </c>
      <c r="Q465" s="134" t="s">
        <v>2001</v>
      </c>
      <c r="R465" s="1" t="s">
        <v>1550</v>
      </c>
      <c r="S465" s="1" t="s">
        <v>40</v>
      </c>
      <c r="T465" s="1" t="s">
        <v>1551</v>
      </c>
      <c r="U465" s="1" t="s">
        <v>753</v>
      </c>
      <c r="V465" s="1" t="s">
        <v>1552</v>
      </c>
      <c r="W465" s="1" t="s">
        <v>1573</v>
      </c>
    </row>
    <row r="466" spans="1:23" ht="45" customHeight="1" x14ac:dyDescent="0.15">
      <c r="A466" s="21" t="str">
        <f t="shared" si="7"/>
        <v>035001</v>
      </c>
      <c r="B466" s="100" t="s">
        <v>708</v>
      </c>
      <c r="C466" s="106" t="s">
        <v>709</v>
      </c>
      <c r="D466" s="84" t="s">
        <v>917</v>
      </c>
      <c r="E466" s="84" t="s">
        <v>918</v>
      </c>
      <c r="F466" s="107" t="s">
        <v>890</v>
      </c>
      <c r="G466" s="108" t="s">
        <v>677</v>
      </c>
      <c r="H466" s="109">
        <v>2</v>
      </c>
      <c r="I466" s="109" t="s">
        <v>682</v>
      </c>
      <c r="J466" s="109" t="s">
        <v>678</v>
      </c>
      <c r="K466" s="110" t="s">
        <v>1574</v>
      </c>
      <c r="L466" s="111">
        <v>5</v>
      </c>
      <c r="M466" s="109" t="s">
        <v>89</v>
      </c>
      <c r="N466" s="111" t="s">
        <v>90</v>
      </c>
      <c r="O466" s="112" t="s">
        <v>904</v>
      </c>
      <c r="P466" s="107" t="s">
        <v>1081</v>
      </c>
      <c r="Q466" s="134" t="s">
        <v>2001</v>
      </c>
      <c r="R466" s="1" t="s">
        <v>731</v>
      </c>
      <c r="S466" s="1" t="s">
        <v>733</v>
      </c>
      <c r="T466" s="1" t="s">
        <v>732</v>
      </c>
      <c r="U466" s="1" t="s">
        <v>734</v>
      </c>
      <c r="V466" s="1" t="s">
        <v>1246</v>
      </c>
      <c r="W466" s="1" t="s">
        <v>1575</v>
      </c>
    </row>
    <row r="467" spans="1:23" ht="45" customHeight="1" x14ac:dyDescent="0.15">
      <c r="A467" s="21" t="str">
        <f t="shared" si="7"/>
        <v>035002</v>
      </c>
      <c r="B467" s="100" t="s">
        <v>708</v>
      </c>
      <c r="C467" s="106" t="s">
        <v>709</v>
      </c>
      <c r="D467" s="84" t="s">
        <v>133</v>
      </c>
      <c r="E467" s="84" t="s">
        <v>918</v>
      </c>
      <c r="F467" s="107" t="s">
        <v>890</v>
      </c>
      <c r="G467" s="108" t="s">
        <v>677</v>
      </c>
      <c r="H467" s="109">
        <v>2</v>
      </c>
      <c r="I467" s="109" t="s">
        <v>682</v>
      </c>
      <c r="J467" s="109" t="s">
        <v>678</v>
      </c>
      <c r="K467" s="122" t="s">
        <v>1576</v>
      </c>
      <c r="L467" s="111">
        <v>5</v>
      </c>
      <c r="M467" s="109" t="s">
        <v>80</v>
      </c>
      <c r="N467" s="111" t="s">
        <v>84</v>
      </c>
      <c r="O467" s="112" t="s">
        <v>904</v>
      </c>
      <c r="P467" s="107" t="s">
        <v>1081</v>
      </c>
      <c r="Q467" s="134" t="s">
        <v>2001</v>
      </c>
      <c r="R467" s="1" t="s">
        <v>731</v>
      </c>
      <c r="S467" s="1" t="s">
        <v>733</v>
      </c>
      <c r="T467" s="1" t="s">
        <v>732</v>
      </c>
      <c r="U467" s="1" t="s">
        <v>734</v>
      </c>
      <c r="V467" s="1" t="s">
        <v>1246</v>
      </c>
      <c r="W467" s="1" t="s">
        <v>1575</v>
      </c>
    </row>
    <row r="468" spans="1:23" ht="45" customHeight="1" x14ac:dyDescent="0.15">
      <c r="A468" s="21" t="str">
        <f t="shared" si="7"/>
        <v>035003</v>
      </c>
      <c r="B468" s="100" t="s">
        <v>708</v>
      </c>
      <c r="C468" s="106" t="s">
        <v>709</v>
      </c>
      <c r="D468" s="84" t="s">
        <v>922</v>
      </c>
      <c r="E468" s="84" t="s">
        <v>918</v>
      </c>
      <c r="F468" s="107" t="s">
        <v>890</v>
      </c>
      <c r="G468" s="108" t="s">
        <v>677</v>
      </c>
      <c r="H468" s="109">
        <v>2</v>
      </c>
      <c r="I468" s="109" t="s">
        <v>682</v>
      </c>
      <c r="J468" s="109" t="s">
        <v>678</v>
      </c>
      <c r="K468" s="122" t="s">
        <v>1577</v>
      </c>
      <c r="L468" s="111">
        <v>5</v>
      </c>
      <c r="M468" s="109" t="s">
        <v>81</v>
      </c>
      <c r="N468" s="111" t="s">
        <v>82</v>
      </c>
      <c r="O468" s="112" t="s">
        <v>904</v>
      </c>
      <c r="P468" s="107" t="s">
        <v>1081</v>
      </c>
      <c r="Q468" s="134" t="s">
        <v>2001</v>
      </c>
      <c r="R468" s="1" t="s">
        <v>731</v>
      </c>
      <c r="S468" s="1" t="s">
        <v>733</v>
      </c>
      <c r="T468" s="1" t="s">
        <v>732</v>
      </c>
      <c r="U468" s="1" t="s">
        <v>734</v>
      </c>
      <c r="V468" s="1" t="s">
        <v>1246</v>
      </c>
      <c r="W468" s="1" t="s">
        <v>1575</v>
      </c>
    </row>
    <row r="469" spans="1:23" ht="45" customHeight="1" x14ac:dyDescent="0.15">
      <c r="A469" s="21" t="str">
        <f t="shared" si="7"/>
        <v>038001</v>
      </c>
      <c r="B469" s="100" t="s">
        <v>91</v>
      </c>
      <c r="C469" s="106" t="s">
        <v>138</v>
      </c>
      <c r="D469" s="84" t="s">
        <v>917</v>
      </c>
      <c r="E469" s="84" t="s">
        <v>918</v>
      </c>
      <c r="F469" s="107" t="s">
        <v>189</v>
      </c>
      <c r="G469" s="108" t="s">
        <v>62</v>
      </c>
      <c r="H469" s="109">
        <v>3</v>
      </c>
      <c r="I469" s="109" t="s">
        <v>63</v>
      </c>
      <c r="J469" s="109" t="s">
        <v>107</v>
      </c>
      <c r="K469" s="122" t="s">
        <v>247</v>
      </c>
      <c r="L469" s="111">
        <v>1</v>
      </c>
      <c r="M469" s="109" t="s">
        <v>89</v>
      </c>
      <c r="N469" s="111" t="s">
        <v>84</v>
      </c>
      <c r="O469" s="112" t="s">
        <v>200</v>
      </c>
      <c r="P469" s="107" t="s">
        <v>919</v>
      </c>
      <c r="Q469" s="134" t="s">
        <v>2001</v>
      </c>
      <c r="R469" s="1" t="s">
        <v>41</v>
      </c>
      <c r="S469" s="1" t="s">
        <v>43</v>
      </c>
      <c r="T469" s="1" t="s">
        <v>42</v>
      </c>
      <c r="U469" s="1" t="s">
        <v>44</v>
      </c>
      <c r="V469" s="1" t="s">
        <v>754</v>
      </c>
      <c r="W469" s="1" t="s">
        <v>1578</v>
      </c>
    </row>
    <row r="470" spans="1:23" ht="45" customHeight="1" x14ac:dyDescent="0.15">
      <c r="A470" s="21" t="str">
        <f t="shared" si="7"/>
        <v>038002</v>
      </c>
      <c r="B470" s="100" t="s">
        <v>91</v>
      </c>
      <c r="C470" s="106" t="s">
        <v>138</v>
      </c>
      <c r="D470" s="84" t="s">
        <v>133</v>
      </c>
      <c r="E470" s="84" t="s">
        <v>918</v>
      </c>
      <c r="F470" s="107" t="s">
        <v>189</v>
      </c>
      <c r="G470" s="108" t="s">
        <v>62</v>
      </c>
      <c r="H470" s="109">
        <v>3</v>
      </c>
      <c r="I470" s="109" t="s">
        <v>63</v>
      </c>
      <c r="J470" s="109" t="s">
        <v>107</v>
      </c>
      <c r="K470" s="122" t="s">
        <v>248</v>
      </c>
      <c r="L470" s="111">
        <v>1</v>
      </c>
      <c r="M470" s="109" t="s">
        <v>80</v>
      </c>
      <c r="N470" s="111" t="s">
        <v>82</v>
      </c>
      <c r="O470" s="112" t="s">
        <v>200</v>
      </c>
      <c r="P470" s="107" t="s">
        <v>919</v>
      </c>
      <c r="Q470" s="134" t="s">
        <v>2001</v>
      </c>
      <c r="R470" s="1" t="s">
        <v>41</v>
      </c>
      <c r="S470" s="1" t="s">
        <v>43</v>
      </c>
      <c r="T470" s="1" t="s">
        <v>42</v>
      </c>
      <c r="U470" s="1" t="s">
        <v>44</v>
      </c>
      <c r="V470" s="1" t="s">
        <v>754</v>
      </c>
      <c r="W470" s="1" t="s">
        <v>1578</v>
      </c>
    </row>
    <row r="471" spans="1:23" ht="45" customHeight="1" x14ac:dyDescent="0.15">
      <c r="A471" s="21" t="str">
        <f t="shared" si="7"/>
        <v>038003</v>
      </c>
      <c r="B471" s="100" t="s">
        <v>91</v>
      </c>
      <c r="C471" s="106" t="s">
        <v>138</v>
      </c>
      <c r="D471" s="84" t="s">
        <v>922</v>
      </c>
      <c r="E471" s="84" t="s">
        <v>918</v>
      </c>
      <c r="F471" s="107" t="s">
        <v>189</v>
      </c>
      <c r="G471" s="108" t="s">
        <v>62</v>
      </c>
      <c r="H471" s="109">
        <v>3</v>
      </c>
      <c r="I471" s="109" t="s">
        <v>63</v>
      </c>
      <c r="J471" s="109" t="s">
        <v>107</v>
      </c>
      <c r="K471" s="122" t="s">
        <v>249</v>
      </c>
      <c r="L471" s="111">
        <v>1</v>
      </c>
      <c r="M471" s="109" t="s">
        <v>81</v>
      </c>
      <c r="N471" s="111" t="s">
        <v>83</v>
      </c>
      <c r="O471" s="112" t="s">
        <v>200</v>
      </c>
      <c r="P471" s="107" t="s">
        <v>919</v>
      </c>
      <c r="Q471" s="134" t="s">
        <v>2001</v>
      </c>
      <c r="R471" s="1" t="s">
        <v>41</v>
      </c>
      <c r="S471" s="1" t="s">
        <v>43</v>
      </c>
      <c r="T471" s="1" t="s">
        <v>42</v>
      </c>
      <c r="U471" s="1" t="s">
        <v>44</v>
      </c>
      <c r="V471" s="1" t="s">
        <v>754</v>
      </c>
      <c r="W471" s="1" t="s">
        <v>1578</v>
      </c>
    </row>
    <row r="472" spans="1:23" ht="45" customHeight="1" x14ac:dyDescent="0.15">
      <c r="A472" s="21" t="str">
        <f t="shared" si="7"/>
        <v>038004</v>
      </c>
      <c r="B472" s="100" t="s">
        <v>91</v>
      </c>
      <c r="C472" s="106" t="s">
        <v>138</v>
      </c>
      <c r="D472" s="84" t="s">
        <v>140</v>
      </c>
      <c r="E472" s="84" t="s">
        <v>918</v>
      </c>
      <c r="F472" s="107" t="s">
        <v>189</v>
      </c>
      <c r="G472" s="108" t="s">
        <v>62</v>
      </c>
      <c r="H472" s="109">
        <v>3</v>
      </c>
      <c r="I472" s="109" t="s">
        <v>63</v>
      </c>
      <c r="J472" s="109" t="s">
        <v>108</v>
      </c>
      <c r="K472" s="122" t="s">
        <v>250</v>
      </c>
      <c r="L472" s="111">
        <v>2</v>
      </c>
      <c r="M472" s="109" t="s">
        <v>89</v>
      </c>
      <c r="N472" s="111" t="s">
        <v>84</v>
      </c>
      <c r="O472" s="112" t="s">
        <v>200</v>
      </c>
      <c r="P472" s="107" t="s">
        <v>919</v>
      </c>
      <c r="Q472" s="134" t="s">
        <v>2001</v>
      </c>
      <c r="R472" s="1" t="s">
        <v>41</v>
      </c>
      <c r="S472" s="1" t="s">
        <v>43</v>
      </c>
      <c r="T472" s="1" t="s">
        <v>42</v>
      </c>
      <c r="U472" s="1" t="s">
        <v>44</v>
      </c>
      <c r="V472" s="1" t="s">
        <v>754</v>
      </c>
      <c r="W472" s="1" t="s">
        <v>1579</v>
      </c>
    </row>
    <row r="473" spans="1:23" ht="45" customHeight="1" x14ac:dyDescent="0.15">
      <c r="A473" s="21" t="str">
        <f t="shared" si="7"/>
        <v>038005</v>
      </c>
      <c r="B473" s="100" t="s">
        <v>91</v>
      </c>
      <c r="C473" s="106" t="s">
        <v>138</v>
      </c>
      <c r="D473" s="84" t="s">
        <v>924</v>
      </c>
      <c r="E473" s="84" t="s">
        <v>918</v>
      </c>
      <c r="F473" s="107" t="s">
        <v>189</v>
      </c>
      <c r="G473" s="108" t="s">
        <v>62</v>
      </c>
      <c r="H473" s="109">
        <v>3</v>
      </c>
      <c r="I473" s="109" t="s">
        <v>63</v>
      </c>
      <c r="J473" s="109" t="s">
        <v>108</v>
      </c>
      <c r="K473" s="110" t="s">
        <v>251</v>
      </c>
      <c r="L473" s="111">
        <v>2</v>
      </c>
      <c r="M473" s="109" t="s">
        <v>80</v>
      </c>
      <c r="N473" s="111" t="s">
        <v>82</v>
      </c>
      <c r="O473" s="112" t="s">
        <v>200</v>
      </c>
      <c r="P473" s="107" t="s">
        <v>919</v>
      </c>
      <c r="Q473" s="134" t="s">
        <v>2001</v>
      </c>
      <c r="R473" s="1" t="s">
        <v>41</v>
      </c>
      <c r="S473" s="1" t="s">
        <v>43</v>
      </c>
      <c r="T473" s="1" t="s">
        <v>42</v>
      </c>
      <c r="U473" s="1" t="s">
        <v>44</v>
      </c>
      <c r="V473" s="1" t="s">
        <v>754</v>
      </c>
      <c r="W473" s="1" t="s">
        <v>1579</v>
      </c>
    </row>
    <row r="474" spans="1:23" ht="45" customHeight="1" x14ac:dyDescent="0.15">
      <c r="A474" s="21" t="str">
        <f t="shared" si="7"/>
        <v>038006</v>
      </c>
      <c r="B474" s="100" t="s">
        <v>91</v>
      </c>
      <c r="C474" s="106" t="s">
        <v>138</v>
      </c>
      <c r="D474" s="84" t="s">
        <v>142</v>
      </c>
      <c r="E474" s="84" t="s">
        <v>918</v>
      </c>
      <c r="F474" s="107" t="s">
        <v>189</v>
      </c>
      <c r="G474" s="108" t="s">
        <v>62</v>
      </c>
      <c r="H474" s="109">
        <v>3</v>
      </c>
      <c r="I474" s="109" t="s">
        <v>63</v>
      </c>
      <c r="J474" s="109" t="s">
        <v>108</v>
      </c>
      <c r="K474" s="110" t="s">
        <v>252</v>
      </c>
      <c r="L474" s="111">
        <v>2</v>
      </c>
      <c r="M474" s="109" t="s">
        <v>81</v>
      </c>
      <c r="N474" s="111" t="s">
        <v>83</v>
      </c>
      <c r="O474" s="112" t="s">
        <v>200</v>
      </c>
      <c r="P474" s="107" t="s">
        <v>919</v>
      </c>
      <c r="Q474" s="134" t="s">
        <v>2001</v>
      </c>
      <c r="R474" s="1" t="s">
        <v>41</v>
      </c>
      <c r="S474" s="1" t="s">
        <v>43</v>
      </c>
      <c r="T474" s="1" t="s">
        <v>42</v>
      </c>
      <c r="U474" s="1" t="s">
        <v>44</v>
      </c>
      <c r="V474" s="1" t="s">
        <v>754</v>
      </c>
      <c r="W474" s="1" t="s">
        <v>1579</v>
      </c>
    </row>
    <row r="475" spans="1:23" ht="45" customHeight="1" x14ac:dyDescent="0.15">
      <c r="A475" s="21" t="str">
        <f t="shared" si="7"/>
        <v>038007</v>
      </c>
      <c r="B475" s="100" t="s">
        <v>91</v>
      </c>
      <c r="C475" s="106" t="s">
        <v>138</v>
      </c>
      <c r="D475" s="84" t="s">
        <v>926</v>
      </c>
      <c r="E475" s="84" t="s">
        <v>918</v>
      </c>
      <c r="F475" s="107" t="s">
        <v>189</v>
      </c>
      <c r="G475" s="108" t="s">
        <v>64</v>
      </c>
      <c r="H475" s="109">
        <v>3</v>
      </c>
      <c r="I475" s="109" t="s">
        <v>63</v>
      </c>
      <c r="J475" s="109" t="s">
        <v>144</v>
      </c>
      <c r="K475" s="122" t="s">
        <v>253</v>
      </c>
      <c r="L475" s="111">
        <v>3</v>
      </c>
      <c r="M475" s="109" t="s">
        <v>89</v>
      </c>
      <c r="N475" s="111" t="s">
        <v>84</v>
      </c>
      <c r="O475" s="112" t="s">
        <v>200</v>
      </c>
      <c r="P475" s="107" t="s">
        <v>919</v>
      </c>
      <c r="Q475" s="134" t="s">
        <v>2001</v>
      </c>
      <c r="R475" s="1" t="s">
        <v>41</v>
      </c>
      <c r="S475" s="1" t="s">
        <v>43</v>
      </c>
      <c r="T475" s="1" t="s">
        <v>42</v>
      </c>
      <c r="U475" s="1" t="s">
        <v>44</v>
      </c>
      <c r="V475" s="1" t="s">
        <v>754</v>
      </c>
      <c r="W475" s="1" t="s">
        <v>1580</v>
      </c>
    </row>
    <row r="476" spans="1:23" ht="45" customHeight="1" x14ac:dyDescent="0.15">
      <c r="A476" s="21" t="str">
        <f t="shared" si="7"/>
        <v>038008</v>
      </c>
      <c r="B476" s="100" t="s">
        <v>91</v>
      </c>
      <c r="C476" s="106" t="s">
        <v>138</v>
      </c>
      <c r="D476" s="84" t="s">
        <v>928</v>
      </c>
      <c r="E476" s="84" t="s">
        <v>918</v>
      </c>
      <c r="F476" s="107" t="s">
        <v>189</v>
      </c>
      <c r="G476" s="108" t="s">
        <v>64</v>
      </c>
      <c r="H476" s="109">
        <v>3</v>
      </c>
      <c r="I476" s="109" t="s">
        <v>63</v>
      </c>
      <c r="J476" s="109" t="s">
        <v>144</v>
      </c>
      <c r="K476" s="122" t="s">
        <v>254</v>
      </c>
      <c r="L476" s="111">
        <v>3</v>
      </c>
      <c r="M476" s="109" t="s">
        <v>80</v>
      </c>
      <c r="N476" s="111" t="s">
        <v>82</v>
      </c>
      <c r="O476" s="112" t="s">
        <v>200</v>
      </c>
      <c r="P476" s="107" t="s">
        <v>919</v>
      </c>
      <c r="Q476" s="134" t="s">
        <v>2001</v>
      </c>
      <c r="R476" s="1" t="s">
        <v>41</v>
      </c>
      <c r="S476" s="1" t="s">
        <v>43</v>
      </c>
      <c r="T476" s="1" t="s">
        <v>42</v>
      </c>
      <c r="U476" s="1" t="s">
        <v>44</v>
      </c>
      <c r="V476" s="1" t="s">
        <v>754</v>
      </c>
      <c r="W476" s="1" t="s">
        <v>1580</v>
      </c>
    </row>
    <row r="477" spans="1:23" ht="45" customHeight="1" x14ac:dyDescent="0.15">
      <c r="A477" s="21" t="str">
        <f t="shared" si="7"/>
        <v>038009</v>
      </c>
      <c r="B477" s="100" t="s">
        <v>91</v>
      </c>
      <c r="C477" s="106" t="s">
        <v>138</v>
      </c>
      <c r="D477" s="84" t="s">
        <v>143</v>
      </c>
      <c r="E477" s="84" t="s">
        <v>918</v>
      </c>
      <c r="F477" s="107" t="s">
        <v>189</v>
      </c>
      <c r="G477" s="108" t="s">
        <v>64</v>
      </c>
      <c r="H477" s="109">
        <v>3</v>
      </c>
      <c r="I477" s="109" t="s">
        <v>63</v>
      </c>
      <c r="J477" s="109" t="s">
        <v>144</v>
      </c>
      <c r="K477" s="122" t="s">
        <v>255</v>
      </c>
      <c r="L477" s="111">
        <v>3</v>
      </c>
      <c r="M477" s="109" t="s">
        <v>81</v>
      </c>
      <c r="N477" s="111" t="s">
        <v>83</v>
      </c>
      <c r="O477" s="112" t="s">
        <v>200</v>
      </c>
      <c r="P477" s="107" t="s">
        <v>919</v>
      </c>
      <c r="Q477" s="134" t="s">
        <v>2001</v>
      </c>
      <c r="R477" s="1" t="s">
        <v>41</v>
      </c>
      <c r="S477" s="1" t="s">
        <v>43</v>
      </c>
      <c r="T477" s="1" t="s">
        <v>42</v>
      </c>
      <c r="U477" s="1" t="s">
        <v>44</v>
      </c>
      <c r="V477" s="1" t="s">
        <v>754</v>
      </c>
      <c r="W477" s="1" t="s">
        <v>1580</v>
      </c>
    </row>
    <row r="478" spans="1:23" ht="45" customHeight="1" x14ac:dyDescent="0.15">
      <c r="A478" s="21" t="str">
        <f t="shared" si="7"/>
        <v>038010</v>
      </c>
      <c r="B478" s="100" t="s">
        <v>91</v>
      </c>
      <c r="C478" s="106" t="s">
        <v>138</v>
      </c>
      <c r="D478" s="84" t="s">
        <v>930</v>
      </c>
      <c r="E478" s="84" t="s">
        <v>918</v>
      </c>
      <c r="F478" s="107" t="s">
        <v>189</v>
      </c>
      <c r="G478" s="108" t="s">
        <v>64</v>
      </c>
      <c r="H478" s="109">
        <v>3</v>
      </c>
      <c r="I478" s="109" t="s">
        <v>63</v>
      </c>
      <c r="J478" s="109" t="s">
        <v>145</v>
      </c>
      <c r="K478" s="122" t="s">
        <v>256</v>
      </c>
      <c r="L478" s="111">
        <v>3</v>
      </c>
      <c r="M478" s="109" t="s">
        <v>89</v>
      </c>
      <c r="N478" s="111" t="s">
        <v>84</v>
      </c>
      <c r="O478" s="112" t="s">
        <v>200</v>
      </c>
      <c r="P478" s="107" t="s">
        <v>919</v>
      </c>
      <c r="Q478" s="134" t="s">
        <v>2001</v>
      </c>
      <c r="R478" s="1" t="s">
        <v>41</v>
      </c>
      <c r="S478" s="1" t="s">
        <v>43</v>
      </c>
      <c r="T478" s="1" t="s">
        <v>42</v>
      </c>
      <c r="U478" s="1" t="s">
        <v>44</v>
      </c>
      <c r="V478" s="1" t="s">
        <v>754</v>
      </c>
      <c r="W478" s="1" t="s">
        <v>1581</v>
      </c>
    </row>
    <row r="479" spans="1:23" ht="45" customHeight="1" x14ac:dyDescent="0.15">
      <c r="A479" s="21" t="str">
        <f t="shared" si="7"/>
        <v>038011</v>
      </c>
      <c r="B479" s="100" t="s">
        <v>91</v>
      </c>
      <c r="C479" s="106" t="s">
        <v>138</v>
      </c>
      <c r="D479" s="84" t="s">
        <v>129</v>
      </c>
      <c r="E479" s="84" t="s">
        <v>918</v>
      </c>
      <c r="F479" s="107" t="s">
        <v>189</v>
      </c>
      <c r="G479" s="108" t="s">
        <v>64</v>
      </c>
      <c r="H479" s="109">
        <v>3</v>
      </c>
      <c r="I479" s="109" t="s">
        <v>63</v>
      </c>
      <c r="J479" s="109" t="s">
        <v>145</v>
      </c>
      <c r="K479" s="122" t="s">
        <v>257</v>
      </c>
      <c r="L479" s="111">
        <v>3</v>
      </c>
      <c r="M479" s="109" t="s">
        <v>80</v>
      </c>
      <c r="N479" s="111" t="s">
        <v>82</v>
      </c>
      <c r="O479" s="112" t="s">
        <v>200</v>
      </c>
      <c r="P479" s="107" t="s">
        <v>919</v>
      </c>
      <c r="Q479" s="134" t="s">
        <v>2001</v>
      </c>
      <c r="R479" s="1" t="s">
        <v>41</v>
      </c>
      <c r="S479" s="1" t="s">
        <v>43</v>
      </c>
      <c r="T479" s="1" t="s">
        <v>42</v>
      </c>
      <c r="U479" s="1" t="s">
        <v>44</v>
      </c>
      <c r="V479" s="1" t="s">
        <v>754</v>
      </c>
      <c r="W479" s="1" t="s">
        <v>1581</v>
      </c>
    </row>
    <row r="480" spans="1:23" ht="45" customHeight="1" x14ac:dyDescent="0.15">
      <c r="A480" s="21" t="str">
        <f t="shared" si="7"/>
        <v>038012</v>
      </c>
      <c r="B480" s="100" t="s">
        <v>91</v>
      </c>
      <c r="C480" s="106" t="s">
        <v>138</v>
      </c>
      <c r="D480" s="84" t="s">
        <v>932</v>
      </c>
      <c r="E480" s="84" t="s">
        <v>918</v>
      </c>
      <c r="F480" s="107" t="s">
        <v>189</v>
      </c>
      <c r="G480" s="108" t="s">
        <v>64</v>
      </c>
      <c r="H480" s="109">
        <v>3</v>
      </c>
      <c r="I480" s="109" t="s">
        <v>63</v>
      </c>
      <c r="J480" s="109" t="s">
        <v>145</v>
      </c>
      <c r="K480" s="122" t="s">
        <v>258</v>
      </c>
      <c r="L480" s="111">
        <v>3</v>
      </c>
      <c r="M480" s="109" t="s">
        <v>81</v>
      </c>
      <c r="N480" s="111" t="s">
        <v>83</v>
      </c>
      <c r="O480" s="112" t="s">
        <v>200</v>
      </c>
      <c r="P480" s="107" t="s">
        <v>919</v>
      </c>
      <c r="Q480" s="134" t="s">
        <v>2001</v>
      </c>
      <c r="R480" s="1" t="s">
        <v>41</v>
      </c>
      <c r="S480" s="1" t="s">
        <v>43</v>
      </c>
      <c r="T480" s="1" t="s">
        <v>42</v>
      </c>
      <c r="U480" s="1" t="s">
        <v>44</v>
      </c>
      <c r="V480" s="1" t="s">
        <v>754</v>
      </c>
      <c r="W480" s="1" t="s">
        <v>1581</v>
      </c>
    </row>
    <row r="481" spans="1:23" ht="45" customHeight="1" x14ac:dyDescent="0.15">
      <c r="A481" s="21" t="str">
        <f t="shared" si="7"/>
        <v>038013</v>
      </c>
      <c r="B481" s="100" t="s">
        <v>91</v>
      </c>
      <c r="C481" s="106" t="s">
        <v>138</v>
      </c>
      <c r="D481" s="84" t="s">
        <v>933</v>
      </c>
      <c r="E481" s="84" t="s">
        <v>918</v>
      </c>
      <c r="F481" s="107" t="s">
        <v>189</v>
      </c>
      <c r="G481" s="108" t="s">
        <v>65</v>
      </c>
      <c r="H481" s="109">
        <v>3</v>
      </c>
      <c r="I481" s="109" t="s">
        <v>63</v>
      </c>
      <c r="J481" s="109" t="s">
        <v>95</v>
      </c>
      <c r="K481" s="122" t="s">
        <v>259</v>
      </c>
      <c r="L481" s="111">
        <v>3</v>
      </c>
      <c r="M481" s="109" t="s">
        <v>89</v>
      </c>
      <c r="N481" s="111" t="s">
        <v>90</v>
      </c>
      <c r="O481" s="112" t="s">
        <v>200</v>
      </c>
      <c r="P481" s="107" t="s">
        <v>919</v>
      </c>
      <c r="Q481" s="134" t="s">
        <v>2001</v>
      </c>
      <c r="R481" s="1" t="s">
        <v>41</v>
      </c>
      <c r="S481" s="1" t="s">
        <v>43</v>
      </c>
      <c r="T481" s="1" t="s">
        <v>42</v>
      </c>
      <c r="U481" s="1" t="s">
        <v>44</v>
      </c>
      <c r="V481" s="1" t="s">
        <v>754</v>
      </c>
      <c r="W481" s="1" t="s">
        <v>1582</v>
      </c>
    </row>
    <row r="482" spans="1:23" ht="45" customHeight="1" x14ac:dyDescent="0.15">
      <c r="A482" s="21" t="str">
        <f t="shared" si="7"/>
        <v>038014</v>
      </c>
      <c r="B482" s="100" t="s">
        <v>91</v>
      </c>
      <c r="C482" s="106" t="s">
        <v>138</v>
      </c>
      <c r="D482" s="84" t="s">
        <v>935</v>
      </c>
      <c r="E482" s="84" t="s">
        <v>918</v>
      </c>
      <c r="F482" s="107" t="s">
        <v>189</v>
      </c>
      <c r="G482" s="108" t="s">
        <v>65</v>
      </c>
      <c r="H482" s="109">
        <v>3</v>
      </c>
      <c r="I482" s="109" t="s">
        <v>63</v>
      </c>
      <c r="J482" s="109" t="s">
        <v>95</v>
      </c>
      <c r="K482" s="122" t="s">
        <v>260</v>
      </c>
      <c r="L482" s="111">
        <v>3</v>
      </c>
      <c r="M482" s="109" t="s">
        <v>80</v>
      </c>
      <c r="N482" s="111" t="s">
        <v>84</v>
      </c>
      <c r="O482" s="112" t="s">
        <v>200</v>
      </c>
      <c r="P482" s="107" t="s">
        <v>919</v>
      </c>
      <c r="Q482" s="134" t="s">
        <v>2001</v>
      </c>
      <c r="R482" s="1" t="s">
        <v>41</v>
      </c>
      <c r="S482" s="1" t="s">
        <v>43</v>
      </c>
      <c r="T482" s="1" t="s">
        <v>42</v>
      </c>
      <c r="U482" s="1" t="s">
        <v>44</v>
      </c>
      <c r="V482" s="1" t="s">
        <v>754</v>
      </c>
      <c r="W482" s="1" t="s">
        <v>1582</v>
      </c>
    </row>
    <row r="483" spans="1:23" ht="45" customHeight="1" x14ac:dyDescent="0.15">
      <c r="A483" s="21" t="str">
        <f t="shared" si="7"/>
        <v>038015</v>
      </c>
      <c r="B483" s="100" t="s">
        <v>91</v>
      </c>
      <c r="C483" s="106" t="s">
        <v>138</v>
      </c>
      <c r="D483" s="84" t="s">
        <v>130</v>
      </c>
      <c r="E483" s="84" t="s">
        <v>918</v>
      </c>
      <c r="F483" s="107" t="s">
        <v>189</v>
      </c>
      <c r="G483" s="108" t="s">
        <v>65</v>
      </c>
      <c r="H483" s="109">
        <v>3</v>
      </c>
      <c r="I483" s="109" t="s">
        <v>63</v>
      </c>
      <c r="J483" s="109" t="s">
        <v>95</v>
      </c>
      <c r="K483" s="122" t="s">
        <v>261</v>
      </c>
      <c r="L483" s="111">
        <v>3</v>
      </c>
      <c r="M483" s="109" t="s">
        <v>81</v>
      </c>
      <c r="N483" s="111" t="s">
        <v>82</v>
      </c>
      <c r="O483" s="112" t="s">
        <v>200</v>
      </c>
      <c r="P483" s="107" t="s">
        <v>919</v>
      </c>
      <c r="Q483" s="134" t="s">
        <v>2001</v>
      </c>
      <c r="R483" s="1" t="s">
        <v>41</v>
      </c>
      <c r="S483" s="1" t="s">
        <v>43</v>
      </c>
      <c r="T483" s="1" t="s">
        <v>42</v>
      </c>
      <c r="U483" s="1" t="s">
        <v>44</v>
      </c>
      <c r="V483" s="1" t="s">
        <v>754</v>
      </c>
      <c r="W483" s="1" t="s">
        <v>1582</v>
      </c>
    </row>
    <row r="484" spans="1:23" ht="45" customHeight="1" x14ac:dyDescent="0.15">
      <c r="A484" s="21" t="str">
        <f t="shared" si="7"/>
        <v>038016</v>
      </c>
      <c r="B484" s="100" t="s">
        <v>91</v>
      </c>
      <c r="C484" s="106" t="s">
        <v>138</v>
      </c>
      <c r="D484" s="84" t="s">
        <v>937</v>
      </c>
      <c r="E484" s="84" t="s">
        <v>918</v>
      </c>
      <c r="F484" s="107" t="s">
        <v>189</v>
      </c>
      <c r="G484" s="108" t="s">
        <v>65</v>
      </c>
      <c r="H484" s="109">
        <v>3</v>
      </c>
      <c r="I484" s="109" t="s">
        <v>63</v>
      </c>
      <c r="J484" s="109" t="s">
        <v>96</v>
      </c>
      <c r="K484" s="122" t="s">
        <v>262</v>
      </c>
      <c r="L484" s="111">
        <v>3</v>
      </c>
      <c r="M484" s="109" t="s">
        <v>89</v>
      </c>
      <c r="N484" s="111" t="s">
        <v>90</v>
      </c>
      <c r="O484" s="112" t="s">
        <v>200</v>
      </c>
      <c r="P484" s="107" t="s">
        <v>919</v>
      </c>
      <c r="Q484" s="134" t="s">
        <v>2001</v>
      </c>
      <c r="R484" s="1" t="s">
        <v>41</v>
      </c>
      <c r="S484" s="1" t="s">
        <v>43</v>
      </c>
      <c r="T484" s="1" t="s">
        <v>42</v>
      </c>
      <c r="U484" s="1" t="s">
        <v>44</v>
      </c>
      <c r="V484" s="1" t="s">
        <v>754</v>
      </c>
      <c r="W484" s="1" t="s">
        <v>1583</v>
      </c>
    </row>
    <row r="485" spans="1:23" ht="45" customHeight="1" x14ac:dyDescent="0.15">
      <c r="A485" s="21" t="str">
        <f t="shared" si="7"/>
        <v>038017</v>
      </c>
      <c r="B485" s="100" t="s">
        <v>91</v>
      </c>
      <c r="C485" s="106" t="s">
        <v>138</v>
      </c>
      <c r="D485" s="84" t="s">
        <v>136</v>
      </c>
      <c r="E485" s="84" t="s">
        <v>918</v>
      </c>
      <c r="F485" s="107" t="s">
        <v>189</v>
      </c>
      <c r="G485" s="108" t="s">
        <v>65</v>
      </c>
      <c r="H485" s="109">
        <v>3</v>
      </c>
      <c r="I485" s="109" t="s">
        <v>63</v>
      </c>
      <c r="J485" s="109" t="s">
        <v>96</v>
      </c>
      <c r="K485" s="122" t="s">
        <v>263</v>
      </c>
      <c r="L485" s="111">
        <v>3</v>
      </c>
      <c r="M485" s="109" t="s">
        <v>80</v>
      </c>
      <c r="N485" s="111" t="s">
        <v>84</v>
      </c>
      <c r="O485" s="112" t="s">
        <v>200</v>
      </c>
      <c r="P485" s="107" t="s">
        <v>919</v>
      </c>
      <c r="Q485" s="134" t="s">
        <v>2001</v>
      </c>
      <c r="R485" s="1" t="s">
        <v>41</v>
      </c>
      <c r="S485" s="1" t="s">
        <v>43</v>
      </c>
      <c r="T485" s="1" t="s">
        <v>42</v>
      </c>
      <c r="U485" s="1" t="s">
        <v>44</v>
      </c>
      <c r="V485" s="1" t="s">
        <v>754</v>
      </c>
      <c r="W485" s="1" t="s">
        <v>1583</v>
      </c>
    </row>
    <row r="486" spans="1:23" ht="45" customHeight="1" x14ac:dyDescent="0.15">
      <c r="A486" s="21" t="str">
        <f t="shared" si="7"/>
        <v>038018</v>
      </c>
      <c r="B486" s="100" t="s">
        <v>91</v>
      </c>
      <c r="C486" s="106" t="s">
        <v>138</v>
      </c>
      <c r="D486" s="84" t="s">
        <v>939</v>
      </c>
      <c r="E486" s="84" t="s">
        <v>918</v>
      </c>
      <c r="F486" s="107" t="s">
        <v>189</v>
      </c>
      <c r="G486" s="108" t="s">
        <v>65</v>
      </c>
      <c r="H486" s="109">
        <v>3</v>
      </c>
      <c r="I486" s="109" t="s">
        <v>63</v>
      </c>
      <c r="J486" s="109" t="s">
        <v>96</v>
      </c>
      <c r="K486" s="122" t="s">
        <v>264</v>
      </c>
      <c r="L486" s="111">
        <v>3</v>
      </c>
      <c r="M486" s="109" t="s">
        <v>81</v>
      </c>
      <c r="N486" s="111" t="s">
        <v>82</v>
      </c>
      <c r="O486" s="112" t="s">
        <v>200</v>
      </c>
      <c r="P486" s="107" t="s">
        <v>919</v>
      </c>
      <c r="Q486" s="134" t="s">
        <v>2001</v>
      </c>
      <c r="R486" s="1" t="s">
        <v>41</v>
      </c>
      <c r="S486" s="1" t="s">
        <v>43</v>
      </c>
      <c r="T486" s="1" t="s">
        <v>42</v>
      </c>
      <c r="U486" s="1" t="s">
        <v>44</v>
      </c>
      <c r="V486" s="1" t="s">
        <v>754</v>
      </c>
      <c r="W486" s="1" t="s">
        <v>1583</v>
      </c>
    </row>
    <row r="487" spans="1:23" ht="45" customHeight="1" x14ac:dyDescent="0.15">
      <c r="A487" s="21" t="str">
        <f t="shared" si="7"/>
        <v>038019</v>
      </c>
      <c r="B487" s="100" t="s">
        <v>91</v>
      </c>
      <c r="C487" s="106" t="s">
        <v>138</v>
      </c>
      <c r="D487" s="84" t="s">
        <v>940</v>
      </c>
      <c r="E487" s="84" t="s">
        <v>918</v>
      </c>
      <c r="F487" s="107" t="s">
        <v>189</v>
      </c>
      <c r="G487" s="108" t="s">
        <v>66</v>
      </c>
      <c r="H487" s="109">
        <v>3</v>
      </c>
      <c r="I487" s="109" t="s">
        <v>63</v>
      </c>
      <c r="J487" s="109" t="s">
        <v>163</v>
      </c>
      <c r="K487" s="122" t="s">
        <v>265</v>
      </c>
      <c r="L487" s="111">
        <v>3</v>
      </c>
      <c r="M487" s="109" t="s">
        <v>89</v>
      </c>
      <c r="N487" s="111" t="s">
        <v>90</v>
      </c>
      <c r="O487" s="112" t="s">
        <v>200</v>
      </c>
      <c r="P487" s="107" t="s">
        <v>919</v>
      </c>
      <c r="Q487" s="134" t="s">
        <v>2001</v>
      </c>
      <c r="R487" s="1" t="s">
        <v>41</v>
      </c>
      <c r="S487" s="1" t="s">
        <v>43</v>
      </c>
      <c r="T487" s="1" t="s">
        <v>42</v>
      </c>
      <c r="U487" s="1" t="s">
        <v>44</v>
      </c>
      <c r="V487" s="1" t="s">
        <v>754</v>
      </c>
      <c r="W487" s="1" t="s">
        <v>1584</v>
      </c>
    </row>
    <row r="488" spans="1:23" ht="45" customHeight="1" x14ac:dyDescent="0.15">
      <c r="A488" s="21" t="str">
        <f t="shared" si="7"/>
        <v>038020</v>
      </c>
      <c r="B488" s="100" t="s">
        <v>91</v>
      </c>
      <c r="C488" s="106" t="s">
        <v>138</v>
      </c>
      <c r="D488" s="84" t="s">
        <v>942</v>
      </c>
      <c r="E488" s="84" t="s">
        <v>918</v>
      </c>
      <c r="F488" s="107" t="s">
        <v>189</v>
      </c>
      <c r="G488" s="108" t="s">
        <v>66</v>
      </c>
      <c r="H488" s="109">
        <v>3</v>
      </c>
      <c r="I488" s="109" t="s">
        <v>63</v>
      </c>
      <c r="J488" s="109" t="s">
        <v>163</v>
      </c>
      <c r="K488" s="122" t="s">
        <v>266</v>
      </c>
      <c r="L488" s="111">
        <v>3</v>
      </c>
      <c r="M488" s="109" t="s">
        <v>80</v>
      </c>
      <c r="N488" s="111" t="s">
        <v>84</v>
      </c>
      <c r="O488" s="112" t="s">
        <v>200</v>
      </c>
      <c r="P488" s="107" t="s">
        <v>919</v>
      </c>
      <c r="Q488" s="134" t="s">
        <v>2001</v>
      </c>
      <c r="R488" s="1" t="s">
        <v>41</v>
      </c>
      <c r="S488" s="1" t="s">
        <v>43</v>
      </c>
      <c r="T488" s="1" t="s">
        <v>42</v>
      </c>
      <c r="U488" s="1" t="s">
        <v>44</v>
      </c>
      <c r="V488" s="1" t="s">
        <v>754</v>
      </c>
      <c r="W488" s="1" t="s">
        <v>1584</v>
      </c>
    </row>
    <row r="489" spans="1:23" ht="45" customHeight="1" x14ac:dyDescent="0.15">
      <c r="A489" s="21" t="str">
        <f t="shared" si="7"/>
        <v>038021</v>
      </c>
      <c r="B489" s="100" t="s">
        <v>91</v>
      </c>
      <c r="C489" s="106" t="s">
        <v>138</v>
      </c>
      <c r="D489" s="84" t="s">
        <v>943</v>
      </c>
      <c r="E489" s="84" t="s">
        <v>918</v>
      </c>
      <c r="F489" s="107" t="s">
        <v>189</v>
      </c>
      <c r="G489" s="108" t="s">
        <v>66</v>
      </c>
      <c r="H489" s="109">
        <v>3</v>
      </c>
      <c r="I489" s="109" t="s">
        <v>63</v>
      </c>
      <c r="J489" s="109" t="s">
        <v>163</v>
      </c>
      <c r="K489" s="122" t="s">
        <v>267</v>
      </c>
      <c r="L489" s="111">
        <v>3</v>
      </c>
      <c r="M489" s="109" t="s">
        <v>81</v>
      </c>
      <c r="N489" s="111" t="s">
        <v>82</v>
      </c>
      <c r="O489" s="112" t="s">
        <v>200</v>
      </c>
      <c r="P489" s="107" t="s">
        <v>919</v>
      </c>
      <c r="Q489" s="134" t="s">
        <v>2001</v>
      </c>
      <c r="R489" s="1" t="s">
        <v>41</v>
      </c>
      <c r="S489" s="1" t="s">
        <v>43</v>
      </c>
      <c r="T489" s="1" t="s">
        <v>42</v>
      </c>
      <c r="U489" s="1" t="s">
        <v>44</v>
      </c>
      <c r="V489" s="1" t="s">
        <v>754</v>
      </c>
      <c r="W489" s="1" t="s">
        <v>1584</v>
      </c>
    </row>
    <row r="490" spans="1:23" ht="45" customHeight="1" x14ac:dyDescent="0.15">
      <c r="A490" s="21" t="str">
        <f t="shared" si="7"/>
        <v>038022</v>
      </c>
      <c r="B490" s="100" t="s">
        <v>91</v>
      </c>
      <c r="C490" s="106" t="s">
        <v>138</v>
      </c>
      <c r="D490" s="84" t="s">
        <v>945</v>
      </c>
      <c r="E490" s="84" t="s">
        <v>918</v>
      </c>
      <c r="F490" s="107" t="s">
        <v>189</v>
      </c>
      <c r="G490" s="108" t="s">
        <v>66</v>
      </c>
      <c r="H490" s="109">
        <v>3</v>
      </c>
      <c r="I490" s="109" t="s">
        <v>63</v>
      </c>
      <c r="J490" s="109" t="s">
        <v>164</v>
      </c>
      <c r="K490" s="122" t="s">
        <v>268</v>
      </c>
      <c r="L490" s="111">
        <v>3</v>
      </c>
      <c r="M490" s="109" t="s">
        <v>89</v>
      </c>
      <c r="N490" s="111" t="s">
        <v>90</v>
      </c>
      <c r="O490" s="112" t="s">
        <v>200</v>
      </c>
      <c r="P490" s="107" t="s">
        <v>919</v>
      </c>
      <c r="Q490" s="134" t="s">
        <v>2001</v>
      </c>
      <c r="R490" s="1" t="s">
        <v>41</v>
      </c>
      <c r="S490" s="1" t="s">
        <v>43</v>
      </c>
      <c r="T490" s="1" t="s">
        <v>42</v>
      </c>
      <c r="U490" s="1" t="s">
        <v>44</v>
      </c>
      <c r="V490" s="1" t="s">
        <v>754</v>
      </c>
      <c r="W490" s="1" t="s">
        <v>1585</v>
      </c>
    </row>
    <row r="491" spans="1:23" ht="45" customHeight="1" x14ac:dyDescent="0.15">
      <c r="A491" s="21" t="str">
        <f t="shared" si="7"/>
        <v>038023</v>
      </c>
      <c r="B491" s="100" t="s">
        <v>91</v>
      </c>
      <c r="C491" s="106" t="s">
        <v>138</v>
      </c>
      <c r="D491" s="84" t="s">
        <v>947</v>
      </c>
      <c r="E491" s="84" t="s">
        <v>918</v>
      </c>
      <c r="F491" s="107" t="s">
        <v>189</v>
      </c>
      <c r="G491" s="108" t="s">
        <v>66</v>
      </c>
      <c r="H491" s="109">
        <v>3</v>
      </c>
      <c r="I491" s="109" t="s">
        <v>63</v>
      </c>
      <c r="J491" s="109" t="s">
        <v>164</v>
      </c>
      <c r="K491" s="122" t="s">
        <v>269</v>
      </c>
      <c r="L491" s="111">
        <v>3</v>
      </c>
      <c r="M491" s="109" t="s">
        <v>80</v>
      </c>
      <c r="N491" s="111" t="s">
        <v>84</v>
      </c>
      <c r="O491" s="112" t="s">
        <v>200</v>
      </c>
      <c r="P491" s="107" t="s">
        <v>919</v>
      </c>
      <c r="Q491" s="134" t="s">
        <v>2001</v>
      </c>
      <c r="R491" s="1" t="s">
        <v>41</v>
      </c>
      <c r="S491" s="1" t="s">
        <v>43</v>
      </c>
      <c r="T491" s="1" t="s">
        <v>42</v>
      </c>
      <c r="U491" s="1" t="s">
        <v>44</v>
      </c>
      <c r="V491" s="1" t="s">
        <v>754</v>
      </c>
      <c r="W491" s="1" t="s">
        <v>1585</v>
      </c>
    </row>
    <row r="492" spans="1:23" ht="45" customHeight="1" x14ac:dyDescent="0.15">
      <c r="A492" s="21" t="str">
        <f t="shared" si="7"/>
        <v>038024</v>
      </c>
      <c r="B492" s="100" t="s">
        <v>91</v>
      </c>
      <c r="C492" s="106" t="s">
        <v>138</v>
      </c>
      <c r="D492" s="84" t="s">
        <v>949</v>
      </c>
      <c r="E492" s="84" t="s">
        <v>918</v>
      </c>
      <c r="F492" s="107" t="s">
        <v>189</v>
      </c>
      <c r="G492" s="108" t="s">
        <v>66</v>
      </c>
      <c r="H492" s="109">
        <v>3</v>
      </c>
      <c r="I492" s="109" t="s">
        <v>63</v>
      </c>
      <c r="J492" s="109" t="s">
        <v>164</v>
      </c>
      <c r="K492" s="122" t="s">
        <v>270</v>
      </c>
      <c r="L492" s="111">
        <v>3</v>
      </c>
      <c r="M492" s="109" t="s">
        <v>81</v>
      </c>
      <c r="N492" s="111" t="s">
        <v>82</v>
      </c>
      <c r="O492" s="112" t="s">
        <v>200</v>
      </c>
      <c r="P492" s="107" t="s">
        <v>919</v>
      </c>
      <c r="Q492" s="134" t="s">
        <v>2001</v>
      </c>
      <c r="R492" s="1" t="s">
        <v>41</v>
      </c>
      <c r="S492" s="1" t="s">
        <v>43</v>
      </c>
      <c r="T492" s="1" t="s">
        <v>42</v>
      </c>
      <c r="U492" s="1" t="s">
        <v>44</v>
      </c>
      <c r="V492" s="1" t="s">
        <v>754</v>
      </c>
      <c r="W492" s="1" t="s">
        <v>1585</v>
      </c>
    </row>
    <row r="493" spans="1:23" ht="45" customHeight="1" x14ac:dyDescent="0.15">
      <c r="A493" s="21" t="str">
        <f t="shared" si="7"/>
        <v>038025</v>
      </c>
      <c r="B493" s="100" t="s">
        <v>91</v>
      </c>
      <c r="C493" s="106" t="s">
        <v>138</v>
      </c>
      <c r="D493" s="84" t="s">
        <v>951</v>
      </c>
      <c r="E493" s="84" t="s">
        <v>918</v>
      </c>
      <c r="F493" s="107" t="s">
        <v>189</v>
      </c>
      <c r="G493" s="108" t="s">
        <v>67</v>
      </c>
      <c r="H493" s="109">
        <v>3</v>
      </c>
      <c r="I493" s="109" t="s">
        <v>63</v>
      </c>
      <c r="J493" s="109" t="s">
        <v>165</v>
      </c>
      <c r="K493" s="110" t="s">
        <v>271</v>
      </c>
      <c r="L493" s="111">
        <v>4</v>
      </c>
      <c r="M493" s="109" t="s">
        <v>89</v>
      </c>
      <c r="N493" s="111" t="s">
        <v>90</v>
      </c>
      <c r="O493" s="112" t="s">
        <v>200</v>
      </c>
      <c r="P493" s="107" t="s">
        <v>919</v>
      </c>
      <c r="Q493" s="134" t="s">
        <v>2001</v>
      </c>
      <c r="R493" s="1" t="s">
        <v>41</v>
      </c>
      <c r="S493" s="1" t="s">
        <v>43</v>
      </c>
      <c r="T493" s="1" t="s">
        <v>42</v>
      </c>
      <c r="U493" s="1" t="s">
        <v>44</v>
      </c>
      <c r="V493" s="1" t="s">
        <v>754</v>
      </c>
      <c r="W493" s="1" t="s">
        <v>1586</v>
      </c>
    </row>
    <row r="494" spans="1:23" ht="45" customHeight="1" x14ac:dyDescent="0.15">
      <c r="A494" s="21" t="str">
        <f t="shared" si="7"/>
        <v>038026</v>
      </c>
      <c r="B494" s="100" t="s">
        <v>91</v>
      </c>
      <c r="C494" s="106" t="s">
        <v>138</v>
      </c>
      <c r="D494" s="84" t="s">
        <v>139</v>
      </c>
      <c r="E494" s="84" t="s">
        <v>918</v>
      </c>
      <c r="F494" s="107" t="s">
        <v>189</v>
      </c>
      <c r="G494" s="108" t="s">
        <v>67</v>
      </c>
      <c r="H494" s="109">
        <v>3</v>
      </c>
      <c r="I494" s="109" t="s">
        <v>63</v>
      </c>
      <c r="J494" s="109" t="s">
        <v>165</v>
      </c>
      <c r="K494" s="110" t="s">
        <v>272</v>
      </c>
      <c r="L494" s="111">
        <v>4</v>
      </c>
      <c r="M494" s="109" t="s">
        <v>80</v>
      </c>
      <c r="N494" s="111" t="s">
        <v>84</v>
      </c>
      <c r="O494" s="112" t="s">
        <v>200</v>
      </c>
      <c r="P494" s="107" t="s">
        <v>919</v>
      </c>
      <c r="Q494" s="134" t="s">
        <v>2001</v>
      </c>
      <c r="R494" s="1" t="s">
        <v>41</v>
      </c>
      <c r="S494" s="1" t="s">
        <v>43</v>
      </c>
      <c r="T494" s="1" t="s">
        <v>42</v>
      </c>
      <c r="U494" s="1" t="s">
        <v>44</v>
      </c>
      <c r="V494" s="1" t="s">
        <v>754</v>
      </c>
      <c r="W494" s="1" t="s">
        <v>1586</v>
      </c>
    </row>
    <row r="495" spans="1:23" ht="45" customHeight="1" x14ac:dyDescent="0.15">
      <c r="A495" s="21" t="str">
        <f t="shared" si="7"/>
        <v>038027</v>
      </c>
      <c r="B495" s="100" t="s">
        <v>91</v>
      </c>
      <c r="C495" s="106" t="s">
        <v>138</v>
      </c>
      <c r="D495" s="84" t="s">
        <v>706</v>
      </c>
      <c r="E495" s="84" t="s">
        <v>918</v>
      </c>
      <c r="F495" s="107" t="s">
        <v>189</v>
      </c>
      <c r="G495" s="108" t="s">
        <v>67</v>
      </c>
      <c r="H495" s="109">
        <v>3</v>
      </c>
      <c r="I495" s="109" t="s">
        <v>63</v>
      </c>
      <c r="J495" s="109" t="s">
        <v>165</v>
      </c>
      <c r="K495" s="110" t="s">
        <v>273</v>
      </c>
      <c r="L495" s="111">
        <v>4</v>
      </c>
      <c r="M495" s="109" t="s">
        <v>81</v>
      </c>
      <c r="N495" s="111" t="s">
        <v>82</v>
      </c>
      <c r="O495" s="112" t="s">
        <v>200</v>
      </c>
      <c r="P495" s="107" t="s">
        <v>919</v>
      </c>
      <c r="Q495" s="134" t="s">
        <v>2001</v>
      </c>
      <c r="R495" s="1" t="s">
        <v>41</v>
      </c>
      <c r="S495" s="1" t="s">
        <v>43</v>
      </c>
      <c r="T495" s="1" t="s">
        <v>42</v>
      </c>
      <c r="U495" s="1" t="s">
        <v>44</v>
      </c>
      <c r="V495" s="1" t="s">
        <v>754</v>
      </c>
      <c r="W495" s="1" t="s">
        <v>1586</v>
      </c>
    </row>
    <row r="496" spans="1:23" ht="45" customHeight="1" x14ac:dyDescent="0.15">
      <c r="A496" s="21" t="str">
        <f t="shared" si="7"/>
        <v>038028</v>
      </c>
      <c r="B496" s="100" t="s">
        <v>91</v>
      </c>
      <c r="C496" s="106" t="s">
        <v>138</v>
      </c>
      <c r="D496" s="84" t="s">
        <v>958</v>
      </c>
      <c r="E496" s="84" t="s">
        <v>918</v>
      </c>
      <c r="F496" s="107" t="s">
        <v>189</v>
      </c>
      <c r="G496" s="108" t="s">
        <v>68</v>
      </c>
      <c r="H496" s="109">
        <v>3</v>
      </c>
      <c r="I496" s="109" t="s">
        <v>63</v>
      </c>
      <c r="J496" s="109" t="s">
        <v>166</v>
      </c>
      <c r="K496" s="110" t="s">
        <v>274</v>
      </c>
      <c r="L496" s="111">
        <v>4</v>
      </c>
      <c r="M496" s="109" t="s">
        <v>89</v>
      </c>
      <c r="N496" s="111" t="s">
        <v>90</v>
      </c>
      <c r="O496" s="112" t="s">
        <v>200</v>
      </c>
      <c r="P496" s="107" t="s">
        <v>919</v>
      </c>
      <c r="Q496" s="134" t="s">
        <v>2001</v>
      </c>
      <c r="R496" s="1" t="s">
        <v>41</v>
      </c>
      <c r="S496" s="1" t="s">
        <v>43</v>
      </c>
      <c r="T496" s="1" t="s">
        <v>42</v>
      </c>
      <c r="U496" s="1" t="s">
        <v>44</v>
      </c>
      <c r="V496" s="1" t="s">
        <v>754</v>
      </c>
      <c r="W496" s="1" t="s">
        <v>1587</v>
      </c>
    </row>
    <row r="497" spans="1:23" ht="45" customHeight="1" x14ac:dyDescent="0.15">
      <c r="A497" s="21" t="str">
        <f t="shared" si="7"/>
        <v>038029</v>
      </c>
      <c r="B497" s="100" t="s">
        <v>91</v>
      </c>
      <c r="C497" s="106" t="s">
        <v>138</v>
      </c>
      <c r="D497" s="84" t="s">
        <v>961</v>
      </c>
      <c r="E497" s="84" t="s">
        <v>918</v>
      </c>
      <c r="F497" s="107" t="s">
        <v>189</v>
      </c>
      <c r="G497" s="108" t="s">
        <v>68</v>
      </c>
      <c r="H497" s="109">
        <v>3</v>
      </c>
      <c r="I497" s="109" t="s">
        <v>63</v>
      </c>
      <c r="J497" s="109" t="s">
        <v>166</v>
      </c>
      <c r="K497" s="110" t="s">
        <v>275</v>
      </c>
      <c r="L497" s="111">
        <v>4</v>
      </c>
      <c r="M497" s="109" t="s">
        <v>80</v>
      </c>
      <c r="N497" s="111" t="s">
        <v>84</v>
      </c>
      <c r="O497" s="112" t="s">
        <v>200</v>
      </c>
      <c r="P497" s="107" t="s">
        <v>919</v>
      </c>
      <c r="Q497" s="134" t="s">
        <v>2001</v>
      </c>
      <c r="R497" s="1" t="s">
        <v>41</v>
      </c>
      <c r="S497" s="1" t="s">
        <v>43</v>
      </c>
      <c r="T497" s="1" t="s">
        <v>42</v>
      </c>
      <c r="U497" s="1" t="s">
        <v>44</v>
      </c>
      <c r="V497" s="1" t="s">
        <v>754</v>
      </c>
      <c r="W497" s="1" t="s">
        <v>1587</v>
      </c>
    </row>
    <row r="498" spans="1:23" ht="45" customHeight="1" x14ac:dyDescent="0.15">
      <c r="A498" s="21" t="str">
        <f t="shared" si="7"/>
        <v>038030</v>
      </c>
      <c r="B498" s="100" t="s">
        <v>91</v>
      </c>
      <c r="C498" s="106" t="s">
        <v>138</v>
      </c>
      <c r="D498" s="84" t="s">
        <v>963</v>
      </c>
      <c r="E498" s="84" t="s">
        <v>918</v>
      </c>
      <c r="F498" s="107" t="s">
        <v>189</v>
      </c>
      <c r="G498" s="108" t="s">
        <v>68</v>
      </c>
      <c r="H498" s="109">
        <v>3</v>
      </c>
      <c r="I498" s="109" t="s">
        <v>63</v>
      </c>
      <c r="J498" s="109" t="s">
        <v>166</v>
      </c>
      <c r="K498" s="110" t="s">
        <v>276</v>
      </c>
      <c r="L498" s="111">
        <v>4</v>
      </c>
      <c r="M498" s="109" t="s">
        <v>81</v>
      </c>
      <c r="N498" s="111" t="s">
        <v>82</v>
      </c>
      <c r="O498" s="112" t="s">
        <v>200</v>
      </c>
      <c r="P498" s="107" t="s">
        <v>919</v>
      </c>
      <c r="Q498" s="134" t="s">
        <v>2001</v>
      </c>
      <c r="R498" s="1" t="s">
        <v>41</v>
      </c>
      <c r="S498" s="1" t="s">
        <v>43</v>
      </c>
      <c r="T498" s="1" t="s">
        <v>42</v>
      </c>
      <c r="U498" s="1" t="s">
        <v>44</v>
      </c>
      <c r="V498" s="1" t="s">
        <v>754</v>
      </c>
      <c r="W498" s="1" t="s">
        <v>1587</v>
      </c>
    </row>
    <row r="499" spans="1:23" ht="45" customHeight="1" x14ac:dyDescent="0.15">
      <c r="A499" s="21" t="str">
        <f t="shared" si="7"/>
        <v>038031</v>
      </c>
      <c r="B499" s="100" t="s">
        <v>91</v>
      </c>
      <c r="C499" s="106" t="s">
        <v>138</v>
      </c>
      <c r="D499" s="84" t="s">
        <v>965</v>
      </c>
      <c r="E499" s="84" t="s">
        <v>918</v>
      </c>
      <c r="F499" s="107" t="s">
        <v>189</v>
      </c>
      <c r="G499" s="108" t="s">
        <v>62</v>
      </c>
      <c r="H499" s="109">
        <v>3</v>
      </c>
      <c r="I499" s="109" t="s">
        <v>69</v>
      </c>
      <c r="J499" s="109" t="s">
        <v>104</v>
      </c>
      <c r="K499" s="110" t="s">
        <v>295</v>
      </c>
      <c r="L499" s="111">
        <v>1</v>
      </c>
      <c r="M499" s="109" t="s">
        <v>89</v>
      </c>
      <c r="N499" s="111" t="s">
        <v>84</v>
      </c>
      <c r="O499" s="112" t="s">
        <v>200</v>
      </c>
      <c r="P499" s="107" t="s">
        <v>919</v>
      </c>
      <c r="Q499" s="134" t="s">
        <v>2001</v>
      </c>
      <c r="R499" s="1" t="s">
        <v>41</v>
      </c>
      <c r="S499" s="1" t="s">
        <v>43</v>
      </c>
      <c r="T499" s="1" t="s">
        <v>42</v>
      </c>
      <c r="U499" s="1" t="s">
        <v>44</v>
      </c>
      <c r="V499" s="1" t="s">
        <v>754</v>
      </c>
      <c r="W499" s="1" t="s">
        <v>1588</v>
      </c>
    </row>
    <row r="500" spans="1:23" ht="45" customHeight="1" x14ac:dyDescent="0.15">
      <c r="A500" s="21" t="str">
        <f t="shared" si="7"/>
        <v>038032</v>
      </c>
      <c r="B500" s="100" t="s">
        <v>91</v>
      </c>
      <c r="C500" s="106" t="s">
        <v>138</v>
      </c>
      <c r="D500" s="84" t="s">
        <v>968</v>
      </c>
      <c r="E500" s="84" t="s">
        <v>918</v>
      </c>
      <c r="F500" s="107" t="s">
        <v>189</v>
      </c>
      <c r="G500" s="108" t="s">
        <v>62</v>
      </c>
      <c r="H500" s="109">
        <v>3</v>
      </c>
      <c r="I500" s="109" t="s">
        <v>69</v>
      </c>
      <c r="J500" s="109" t="s">
        <v>104</v>
      </c>
      <c r="K500" s="110" t="s">
        <v>654</v>
      </c>
      <c r="L500" s="111">
        <v>1</v>
      </c>
      <c r="M500" s="109" t="s">
        <v>80</v>
      </c>
      <c r="N500" s="111" t="s">
        <v>82</v>
      </c>
      <c r="O500" s="112" t="s">
        <v>905</v>
      </c>
      <c r="P500" s="107" t="s">
        <v>919</v>
      </c>
      <c r="Q500" s="134" t="s">
        <v>2001</v>
      </c>
      <c r="R500" s="1" t="s">
        <v>41</v>
      </c>
      <c r="S500" s="1" t="s">
        <v>43</v>
      </c>
      <c r="T500" s="1" t="s">
        <v>42</v>
      </c>
      <c r="U500" s="1" t="s">
        <v>44</v>
      </c>
      <c r="V500" s="1" t="s">
        <v>754</v>
      </c>
      <c r="W500" s="1" t="s">
        <v>1588</v>
      </c>
    </row>
    <row r="501" spans="1:23" ht="45" customHeight="1" x14ac:dyDescent="0.15">
      <c r="A501" s="21" t="str">
        <f t="shared" si="7"/>
        <v>038033</v>
      </c>
      <c r="B501" s="82" t="s">
        <v>91</v>
      </c>
      <c r="C501" s="83" t="s">
        <v>138</v>
      </c>
      <c r="D501" s="84" t="s">
        <v>970</v>
      </c>
      <c r="E501" s="84" t="s">
        <v>918</v>
      </c>
      <c r="F501" s="82" t="s">
        <v>189</v>
      </c>
      <c r="G501" s="83" t="s">
        <v>62</v>
      </c>
      <c r="H501" s="83">
        <v>3</v>
      </c>
      <c r="I501" s="82" t="s">
        <v>69</v>
      </c>
      <c r="J501" s="82" t="s">
        <v>104</v>
      </c>
      <c r="K501" s="118" t="s">
        <v>655</v>
      </c>
      <c r="L501" s="86">
        <v>1</v>
      </c>
      <c r="M501" s="87" t="s">
        <v>81</v>
      </c>
      <c r="N501" s="88" t="s">
        <v>83</v>
      </c>
      <c r="O501" s="86" t="s">
        <v>905</v>
      </c>
      <c r="P501" s="82" t="s">
        <v>919</v>
      </c>
      <c r="Q501" s="134" t="s">
        <v>2001</v>
      </c>
      <c r="R501" s="1" t="s">
        <v>41</v>
      </c>
      <c r="S501" s="1" t="s">
        <v>43</v>
      </c>
      <c r="T501" s="1" t="s">
        <v>42</v>
      </c>
      <c r="U501" s="1" t="s">
        <v>44</v>
      </c>
      <c r="V501" s="1" t="s">
        <v>754</v>
      </c>
      <c r="W501" s="1" t="s">
        <v>1588</v>
      </c>
    </row>
    <row r="502" spans="1:23" ht="45" customHeight="1" x14ac:dyDescent="0.15">
      <c r="A502" s="21" t="str">
        <f t="shared" si="7"/>
        <v>038034</v>
      </c>
      <c r="B502" s="82" t="s">
        <v>91</v>
      </c>
      <c r="C502" s="83" t="s">
        <v>138</v>
      </c>
      <c r="D502" s="84" t="s">
        <v>972</v>
      </c>
      <c r="E502" s="84" t="s">
        <v>918</v>
      </c>
      <c r="F502" s="82" t="s">
        <v>189</v>
      </c>
      <c r="G502" s="83" t="s">
        <v>64</v>
      </c>
      <c r="H502" s="83">
        <v>3</v>
      </c>
      <c r="I502" s="82" t="s">
        <v>69</v>
      </c>
      <c r="J502" s="82" t="s">
        <v>151</v>
      </c>
      <c r="K502" s="118" t="s">
        <v>296</v>
      </c>
      <c r="L502" s="86">
        <v>1</v>
      </c>
      <c r="M502" s="87" t="s">
        <v>89</v>
      </c>
      <c r="N502" s="88" t="s">
        <v>84</v>
      </c>
      <c r="O502" s="86" t="s">
        <v>905</v>
      </c>
      <c r="P502" s="82" t="s">
        <v>919</v>
      </c>
      <c r="Q502" s="134" t="s">
        <v>2001</v>
      </c>
      <c r="R502" s="1" t="s">
        <v>41</v>
      </c>
      <c r="S502" s="1" t="s">
        <v>43</v>
      </c>
      <c r="T502" s="1" t="s">
        <v>42</v>
      </c>
      <c r="U502" s="1" t="s">
        <v>44</v>
      </c>
      <c r="V502" s="1" t="s">
        <v>754</v>
      </c>
      <c r="W502" s="1" t="s">
        <v>1589</v>
      </c>
    </row>
    <row r="503" spans="1:23" ht="45" customHeight="1" x14ac:dyDescent="0.15">
      <c r="A503" s="21" t="str">
        <f t="shared" si="7"/>
        <v>038035</v>
      </c>
      <c r="B503" s="82" t="s">
        <v>91</v>
      </c>
      <c r="C503" s="83" t="s">
        <v>138</v>
      </c>
      <c r="D503" s="84" t="s">
        <v>709</v>
      </c>
      <c r="E503" s="84" t="s">
        <v>918</v>
      </c>
      <c r="F503" s="82" t="s">
        <v>189</v>
      </c>
      <c r="G503" s="83" t="s">
        <v>64</v>
      </c>
      <c r="H503" s="83">
        <v>3</v>
      </c>
      <c r="I503" s="82" t="s">
        <v>69</v>
      </c>
      <c r="J503" s="82" t="s">
        <v>151</v>
      </c>
      <c r="K503" s="118" t="s">
        <v>656</v>
      </c>
      <c r="L503" s="86">
        <v>1</v>
      </c>
      <c r="M503" s="87" t="s">
        <v>80</v>
      </c>
      <c r="N503" s="88" t="s">
        <v>82</v>
      </c>
      <c r="O503" s="86" t="s">
        <v>905</v>
      </c>
      <c r="P503" s="82" t="s">
        <v>919</v>
      </c>
      <c r="Q503" s="134" t="s">
        <v>2001</v>
      </c>
      <c r="R503" s="1" t="s">
        <v>41</v>
      </c>
      <c r="S503" s="1" t="s">
        <v>43</v>
      </c>
      <c r="T503" s="1" t="s">
        <v>42</v>
      </c>
      <c r="U503" s="1" t="s">
        <v>44</v>
      </c>
      <c r="V503" s="1" t="s">
        <v>754</v>
      </c>
      <c r="W503" s="1" t="s">
        <v>1589</v>
      </c>
    </row>
    <row r="504" spans="1:23" ht="45" customHeight="1" x14ac:dyDescent="0.15">
      <c r="A504" s="21" t="str">
        <f t="shared" si="7"/>
        <v>038036</v>
      </c>
      <c r="B504" s="82" t="s">
        <v>91</v>
      </c>
      <c r="C504" s="83" t="s">
        <v>138</v>
      </c>
      <c r="D504" s="84" t="s">
        <v>977</v>
      </c>
      <c r="E504" s="84" t="s">
        <v>918</v>
      </c>
      <c r="F504" s="82" t="s">
        <v>189</v>
      </c>
      <c r="G504" s="83" t="s">
        <v>64</v>
      </c>
      <c r="H504" s="83">
        <v>3</v>
      </c>
      <c r="I504" s="82" t="s">
        <v>69</v>
      </c>
      <c r="J504" s="82" t="s">
        <v>151</v>
      </c>
      <c r="K504" s="118" t="s">
        <v>657</v>
      </c>
      <c r="L504" s="86">
        <v>1</v>
      </c>
      <c r="M504" s="87" t="s">
        <v>81</v>
      </c>
      <c r="N504" s="88" t="s">
        <v>83</v>
      </c>
      <c r="O504" s="86" t="s">
        <v>905</v>
      </c>
      <c r="P504" s="82" t="s">
        <v>919</v>
      </c>
      <c r="Q504" s="134" t="s">
        <v>2001</v>
      </c>
      <c r="R504" s="1" t="s">
        <v>41</v>
      </c>
      <c r="S504" s="1" t="s">
        <v>43</v>
      </c>
      <c r="T504" s="1" t="s">
        <v>42</v>
      </c>
      <c r="U504" s="1" t="s">
        <v>44</v>
      </c>
      <c r="V504" s="1" t="s">
        <v>754</v>
      </c>
      <c r="W504" s="1" t="s">
        <v>1589</v>
      </c>
    </row>
    <row r="505" spans="1:23" ht="45" customHeight="1" x14ac:dyDescent="0.15">
      <c r="A505" s="21" t="str">
        <f t="shared" si="7"/>
        <v>038037</v>
      </c>
      <c r="B505" s="82" t="s">
        <v>91</v>
      </c>
      <c r="C505" s="83" t="s">
        <v>138</v>
      </c>
      <c r="D505" s="84" t="s">
        <v>979</v>
      </c>
      <c r="E505" s="84" t="s">
        <v>918</v>
      </c>
      <c r="F505" s="82" t="s">
        <v>189</v>
      </c>
      <c r="G505" s="83" t="s">
        <v>65</v>
      </c>
      <c r="H505" s="83">
        <v>3</v>
      </c>
      <c r="I505" s="82" t="s">
        <v>69</v>
      </c>
      <c r="J505" s="82" t="s">
        <v>88</v>
      </c>
      <c r="K505" s="94" t="s">
        <v>297</v>
      </c>
      <c r="L505" s="86">
        <v>1</v>
      </c>
      <c r="M505" s="87" t="s">
        <v>89</v>
      </c>
      <c r="N505" s="88" t="s">
        <v>84</v>
      </c>
      <c r="O505" s="86" t="s">
        <v>905</v>
      </c>
      <c r="P505" s="82" t="s">
        <v>919</v>
      </c>
      <c r="Q505" s="134" t="s">
        <v>2001</v>
      </c>
      <c r="R505" s="1" t="s">
        <v>41</v>
      </c>
      <c r="S505" s="1" t="s">
        <v>43</v>
      </c>
      <c r="T505" s="1" t="s">
        <v>42</v>
      </c>
      <c r="U505" s="1" t="s">
        <v>44</v>
      </c>
      <c r="V505" s="1" t="s">
        <v>754</v>
      </c>
      <c r="W505" s="1" t="s">
        <v>1590</v>
      </c>
    </row>
    <row r="506" spans="1:23" ht="45" customHeight="1" x14ac:dyDescent="0.15">
      <c r="A506" s="21" t="str">
        <f t="shared" si="7"/>
        <v>038038</v>
      </c>
      <c r="B506" s="82" t="s">
        <v>91</v>
      </c>
      <c r="C506" s="83" t="s">
        <v>138</v>
      </c>
      <c r="D506" s="84" t="s">
        <v>138</v>
      </c>
      <c r="E506" s="84" t="s">
        <v>918</v>
      </c>
      <c r="F506" s="82" t="s">
        <v>189</v>
      </c>
      <c r="G506" s="83" t="s">
        <v>65</v>
      </c>
      <c r="H506" s="83">
        <v>3</v>
      </c>
      <c r="I506" s="82" t="s">
        <v>69</v>
      </c>
      <c r="J506" s="82" t="s">
        <v>88</v>
      </c>
      <c r="K506" s="94" t="s">
        <v>658</v>
      </c>
      <c r="L506" s="86">
        <v>1</v>
      </c>
      <c r="M506" s="87" t="s">
        <v>80</v>
      </c>
      <c r="N506" s="88" t="s">
        <v>82</v>
      </c>
      <c r="O506" s="86" t="s">
        <v>905</v>
      </c>
      <c r="P506" s="82" t="s">
        <v>919</v>
      </c>
      <c r="Q506" s="134" t="s">
        <v>2001</v>
      </c>
      <c r="R506" s="1" t="s">
        <v>41</v>
      </c>
      <c r="S506" s="1" t="s">
        <v>43</v>
      </c>
      <c r="T506" s="1" t="s">
        <v>42</v>
      </c>
      <c r="U506" s="1" t="s">
        <v>44</v>
      </c>
      <c r="V506" s="1" t="s">
        <v>754</v>
      </c>
      <c r="W506" s="1" t="s">
        <v>1590</v>
      </c>
    </row>
    <row r="507" spans="1:23" ht="45" customHeight="1" x14ac:dyDescent="0.15">
      <c r="A507" s="21" t="str">
        <f t="shared" si="7"/>
        <v>038039</v>
      </c>
      <c r="B507" s="86" t="s">
        <v>91</v>
      </c>
      <c r="C507" s="82" t="s">
        <v>138</v>
      </c>
      <c r="D507" s="84" t="s">
        <v>981</v>
      </c>
      <c r="E507" s="84" t="s">
        <v>918</v>
      </c>
      <c r="F507" s="82" t="s">
        <v>189</v>
      </c>
      <c r="G507" s="82" t="s">
        <v>65</v>
      </c>
      <c r="H507" s="82">
        <v>3</v>
      </c>
      <c r="I507" s="82" t="s">
        <v>69</v>
      </c>
      <c r="J507" s="82" t="s">
        <v>88</v>
      </c>
      <c r="K507" s="96" t="s">
        <v>659</v>
      </c>
      <c r="L507" s="82">
        <v>1</v>
      </c>
      <c r="M507" s="82" t="s">
        <v>81</v>
      </c>
      <c r="N507" s="82" t="s">
        <v>83</v>
      </c>
      <c r="O507" s="86" t="s">
        <v>905</v>
      </c>
      <c r="P507" s="86" t="s">
        <v>919</v>
      </c>
      <c r="Q507" s="134" t="s">
        <v>2001</v>
      </c>
      <c r="R507" s="1" t="s">
        <v>41</v>
      </c>
      <c r="S507" s="1" t="s">
        <v>43</v>
      </c>
      <c r="T507" s="1" t="s">
        <v>42</v>
      </c>
      <c r="U507" s="1" t="s">
        <v>44</v>
      </c>
      <c r="V507" s="1" t="s">
        <v>754</v>
      </c>
      <c r="W507" s="1" t="s">
        <v>1590</v>
      </c>
    </row>
    <row r="508" spans="1:23" ht="45" customHeight="1" x14ac:dyDescent="0.15">
      <c r="A508" s="21" t="str">
        <f t="shared" si="7"/>
        <v>038040</v>
      </c>
      <c r="B508" s="86" t="s">
        <v>91</v>
      </c>
      <c r="C508" s="82" t="s">
        <v>138</v>
      </c>
      <c r="D508" s="84" t="s">
        <v>982</v>
      </c>
      <c r="E508" s="84" t="s">
        <v>918</v>
      </c>
      <c r="F508" s="82" t="s">
        <v>189</v>
      </c>
      <c r="G508" s="82" t="s">
        <v>66</v>
      </c>
      <c r="H508" s="82">
        <v>3</v>
      </c>
      <c r="I508" s="82" t="s">
        <v>69</v>
      </c>
      <c r="J508" s="82" t="s">
        <v>153</v>
      </c>
      <c r="K508" s="96" t="s">
        <v>298</v>
      </c>
      <c r="L508" s="82">
        <v>1</v>
      </c>
      <c r="M508" s="82" t="s">
        <v>89</v>
      </c>
      <c r="N508" s="82" t="s">
        <v>84</v>
      </c>
      <c r="O508" s="86" t="s">
        <v>905</v>
      </c>
      <c r="P508" s="86" t="s">
        <v>919</v>
      </c>
      <c r="Q508" s="134" t="s">
        <v>2001</v>
      </c>
      <c r="R508" s="1" t="s">
        <v>41</v>
      </c>
      <c r="S508" s="1" t="s">
        <v>43</v>
      </c>
      <c r="T508" s="1" t="s">
        <v>42</v>
      </c>
      <c r="U508" s="1" t="s">
        <v>44</v>
      </c>
      <c r="V508" s="1" t="s">
        <v>754</v>
      </c>
      <c r="W508" s="1" t="s">
        <v>1591</v>
      </c>
    </row>
    <row r="509" spans="1:23" ht="45" customHeight="1" x14ac:dyDescent="0.15">
      <c r="A509" s="21" t="str">
        <f t="shared" si="7"/>
        <v>038041</v>
      </c>
      <c r="B509" s="82" t="s">
        <v>91</v>
      </c>
      <c r="C509" s="83" t="s">
        <v>138</v>
      </c>
      <c r="D509" s="84" t="s">
        <v>984</v>
      </c>
      <c r="E509" s="84" t="s">
        <v>918</v>
      </c>
      <c r="F509" s="82" t="s">
        <v>189</v>
      </c>
      <c r="G509" s="83" t="s">
        <v>66</v>
      </c>
      <c r="H509" s="83">
        <v>3</v>
      </c>
      <c r="I509" s="82" t="s">
        <v>69</v>
      </c>
      <c r="J509" s="82" t="s">
        <v>153</v>
      </c>
      <c r="K509" s="95" t="s">
        <v>660</v>
      </c>
      <c r="L509" s="86">
        <v>1</v>
      </c>
      <c r="M509" s="87" t="s">
        <v>80</v>
      </c>
      <c r="N509" s="88" t="s">
        <v>82</v>
      </c>
      <c r="O509" s="86" t="s">
        <v>905</v>
      </c>
      <c r="P509" s="82" t="s">
        <v>919</v>
      </c>
      <c r="Q509" s="134" t="s">
        <v>2001</v>
      </c>
      <c r="R509" s="1" t="s">
        <v>41</v>
      </c>
      <c r="S509" s="1" t="s">
        <v>43</v>
      </c>
      <c r="T509" s="1" t="s">
        <v>42</v>
      </c>
      <c r="U509" s="1" t="s">
        <v>44</v>
      </c>
      <c r="V509" s="1" t="s">
        <v>754</v>
      </c>
      <c r="W509" s="1" t="s">
        <v>1591</v>
      </c>
    </row>
    <row r="510" spans="1:23" ht="45" customHeight="1" x14ac:dyDescent="0.15">
      <c r="A510" s="21" t="str">
        <f t="shared" si="7"/>
        <v>038042</v>
      </c>
      <c r="B510" s="82" t="s">
        <v>91</v>
      </c>
      <c r="C510" s="83" t="s">
        <v>138</v>
      </c>
      <c r="D510" s="84" t="s">
        <v>985</v>
      </c>
      <c r="E510" s="84" t="s">
        <v>918</v>
      </c>
      <c r="F510" s="82" t="s">
        <v>189</v>
      </c>
      <c r="G510" s="83" t="s">
        <v>66</v>
      </c>
      <c r="H510" s="83">
        <v>3</v>
      </c>
      <c r="I510" s="82" t="s">
        <v>69</v>
      </c>
      <c r="J510" s="82" t="s">
        <v>153</v>
      </c>
      <c r="K510" s="95" t="s">
        <v>661</v>
      </c>
      <c r="L510" s="86">
        <v>1</v>
      </c>
      <c r="M510" s="87" t="s">
        <v>81</v>
      </c>
      <c r="N510" s="88" t="s">
        <v>83</v>
      </c>
      <c r="O510" s="86" t="s">
        <v>905</v>
      </c>
      <c r="P510" s="82" t="s">
        <v>919</v>
      </c>
      <c r="Q510" s="134" t="s">
        <v>2001</v>
      </c>
      <c r="R510" s="1" t="s">
        <v>41</v>
      </c>
      <c r="S510" s="1" t="s">
        <v>43</v>
      </c>
      <c r="T510" s="1" t="s">
        <v>42</v>
      </c>
      <c r="U510" s="1" t="s">
        <v>44</v>
      </c>
      <c r="V510" s="1" t="s">
        <v>754</v>
      </c>
      <c r="W510" s="1" t="s">
        <v>1591</v>
      </c>
    </row>
    <row r="511" spans="1:23" ht="45" customHeight="1" x14ac:dyDescent="0.15">
      <c r="A511" s="21" t="str">
        <f t="shared" si="7"/>
        <v>038043</v>
      </c>
      <c r="B511" s="82" t="s">
        <v>91</v>
      </c>
      <c r="C511" s="83" t="s">
        <v>138</v>
      </c>
      <c r="D511" s="84" t="s">
        <v>987</v>
      </c>
      <c r="E511" s="84" t="s">
        <v>918</v>
      </c>
      <c r="F511" s="82" t="s">
        <v>189</v>
      </c>
      <c r="G511" s="83" t="s">
        <v>67</v>
      </c>
      <c r="H511" s="83">
        <v>3</v>
      </c>
      <c r="I511" s="82" t="s">
        <v>69</v>
      </c>
      <c r="J511" s="82" t="s">
        <v>123</v>
      </c>
      <c r="K511" s="95" t="s">
        <v>299</v>
      </c>
      <c r="L511" s="86">
        <v>1</v>
      </c>
      <c r="M511" s="87" t="s">
        <v>89</v>
      </c>
      <c r="N511" s="88" t="s">
        <v>84</v>
      </c>
      <c r="O511" s="86" t="s">
        <v>905</v>
      </c>
      <c r="P511" s="82" t="s">
        <v>919</v>
      </c>
      <c r="Q511" s="134" t="s">
        <v>2001</v>
      </c>
      <c r="R511" s="1" t="s">
        <v>41</v>
      </c>
      <c r="S511" s="1" t="s">
        <v>43</v>
      </c>
      <c r="T511" s="1" t="s">
        <v>42</v>
      </c>
      <c r="U511" s="1" t="s">
        <v>44</v>
      </c>
      <c r="V511" s="1" t="s">
        <v>754</v>
      </c>
      <c r="W511" s="1" t="s">
        <v>1592</v>
      </c>
    </row>
    <row r="512" spans="1:23" ht="45" customHeight="1" x14ac:dyDescent="0.15">
      <c r="A512" s="21" t="str">
        <f t="shared" si="7"/>
        <v>038044</v>
      </c>
      <c r="B512" s="82" t="s">
        <v>91</v>
      </c>
      <c r="C512" s="83" t="s">
        <v>138</v>
      </c>
      <c r="D512" s="84" t="s">
        <v>988</v>
      </c>
      <c r="E512" s="84" t="s">
        <v>918</v>
      </c>
      <c r="F512" s="82" t="s">
        <v>189</v>
      </c>
      <c r="G512" s="83" t="s">
        <v>67</v>
      </c>
      <c r="H512" s="83">
        <v>3</v>
      </c>
      <c r="I512" s="82" t="s">
        <v>69</v>
      </c>
      <c r="J512" s="82" t="s">
        <v>123</v>
      </c>
      <c r="K512" s="95" t="s">
        <v>662</v>
      </c>
      <c r="L512" s="86">
        <v>1</v>
      </c>
      <c r="M512" s="87" t="s">
        <v>80</v>
      </c>
      <c r="N512" s="88" t="s">
        <v>82</v>
      </c>
      <c r="O512" s="86" t="s">
        <v>905</v>
      </c>
      <c r="P512" s="82" t="s">
        <v>919</v>
      </c>
      <c r="Q512" s="134" t="s">
        <v>2001</v>
      </c>
      <c r="R512" s="1" t="s">
        <v>41</v>
      </c>
      <c r="S512" s="1" t="s">
        <v>43</v>
      </c>
      <c r="T512" s="1" t="s">
        <v>42</v>
      </c>
      <c r="U512" s="1" t="s">
        <v>44</v>
      </c>
      <c r="V512" s="1" t="s">
        <v>754</v>
      </c>
      <c r="W512" s="1" t="s">
        <v>1592</v>
      </c>
    </row>
    <row r="513" spans="1:23" ht="45" customHeight="1" x14ac:dyDescent="0.15">
      <c r="A513" s="21" t="str">
        <f t="shared" si="7"/>
        <v>038045</v>
      </c>
      <c r="B513" s="82" t="s">
        <v>91</v>
      </c>
      <c r="C513" s="83" t="s">
        <v>138</v>
      </c>
      <c r="D513" s="84" t="s">
        <v>990</v>
      </c>
      <c r="E513" s="84" t="s">
        <v>918</v>
      </c>
      <c r="F513" s="82" t="s">
        <v>189</v>
      </c>
      <c r="G513" s="83" t="s">
        <v>67</v>
      </c>
      <c r="H513" s="83">
        <v>3</v>
      </c>
      <c r="I513" s="82" t="s">
        <v>69</v>
      </c>
      <c r="J513" s="82" t="s">
        <v>123</v>
      </c>
      <c r="K513" s="95" t="s">
        <v>663</v>
      </c>
      <c r="L513" s="86">
        <v>1</v>
      </c>
      <c r="M513" s="87" t="s">
        <v>81</v>
      </c>
      <c r="N513" s="88" t="s">
        <v>83</v>
      </c>
      <c r="O513" s="86" t="s">
        <v>905</v>
      </c>
      <c r="P513" s="82" t="s">
        <v>919</v>
      </c>
      <c r="Q513" s="134" t="s">
        <v>2001</v>
      </c>
      <c r="R513" s="1" t="s">
        <v>41</v>
      </c>
      <c r="S513" s="1" t="s">
        <v>43</v>
      </c>
      <c r="T513" s="1" t="s">
        <v>42</v>
      </c>
      <c r="U513" s="1" t="s">
        <v>44</v>
      </c>
      <c r="V513" s="1" t="s">
        <v>754</v>
      </c>
      <c r="W513" s="1" t="s">
        <v>1592</v>
      </c>
    </row>
    <row r="514" spans="1:23" ht="45" customHeight="1" x14ac:dyDescent="0.15">
      <c r="A514" s="21" t="str">
        <f t="shared" si="7"/>
        <v>038046</v>
      </c>
      <c r="B514" s="82" t="s">
        <v>91</v>
      </c>
      <c r="C514" s="83" t="s">
        <v>138</v>
      </c>
      <c r="D514" s="84" t="s">
        <v>134</v>
      </c>
      <c r="E514" s="84" t="s">
        <v>918</v>
      </c>
      <c r="F514" s="82" t="s">
        <v>189</v>
      </c>
      <c r="G514" s="83" t="s">
        <v>68</v>
      </c>
      <c r="H514" s="83">
        <v>3</v>
      </c>
      <c r="I514" s="82" t="s">
        <v>69</v>
      </c>
      <c r="J514" s="82" t="s">
        <v>155</v>
      </c>
      <c r="K514" s="95" t="s">
        <v>300</v>
      </c>
      <c r="L514" s="86">
        <v>1</v>
      </c>
      <c r="M514" s="87" t="s">
        <v>89</v>
      </c>
      <c r="N514" s="88" t="s">
        <v>84</v>
      </c>
      <c r="O514" s="86" t="s">
        <v>905</v>
      </c>
      <c r="P514" s="82" t="s">
        <v>919</v>
      </c>
      <c r="Q514" s="134" t="s">
        <v>2001</v>
      </c>
      <c r="R514" s="1" t="s">
        <v>41</v>
      </c>
      <c r="S514" s="1" t="s">
        <v>43</v>
      </c>
      <c r="T514" s="1" t="s">
        <v>42</v>
      </c>
      <c r="U514" s="1" t="s">
        <v>44</v>
      </c>
      <c r="V514" s="1" t="s">
        <v>754</v>
      </c>
      <c r="W514" s="1" t="s">
        <v>1593</v>
      </c>
    </row>
    <row r="515" spans="1:23" ht="45" customHeight="1" x14ac:dyDescent="0.15">
      <c r="A515" s="21" t="str">
        <f t="shared" si="7"/>
        <v>038047</v>
      </c>
      <c r="B515" s="100" t="s">
        <v>91</v>
      </c>
      <c r="C515" s="106" t="s">
        <v>138</v>
      </c>
      <c r="D515" s="84" t="s">
        <v>992</v>
      </c>
      <c r="E515" s="84" t="s">
        <v>918</v>
      </c>
      <c r="F515" s="107" t="s">
        <v>189</v>
      </c>
      <c r="G515" s="108" t="s">
        <v>68</v>
      </c>
      <c r="H515" s="109">
        <v>3</v>
      </c>
      <c r="I515" s="109" t="s">
        <v>69</v>
      </c>
      <c r="J515" s="109" t="s">
        <v>155</v>
      </c>
      <c r="K515" s="110" t="s">
        <v>664</v>
      </c>
      <c r="L515" s="111">
        <v>1</v>
      </c>
      <c r="M515" s="109" t="s">
        <v>80</v>
      </c>
      <c r="N515" s="111" t="s">
        <v>82</v>
      </c>
      <c r="O515" s="112" t="s">
        <v>905</v>
      </c>
      <c r="P515" s="107" t="s">
        <v>919</v>
      </c>
      <c r="Q515" s="134" t="s">
        <v>2001</v>
      </c>
      <c r="R515" s="1" t="s">
        <v>41</v>
      </c>
      <c r="S515" s="1" t="s">
        <v>43</v>
      </c>
      <c r="T515" s="1" t="s">
        <v>42</v>
      </c>
      <c r="U515" s="1" t="s">
        <v>44</v>
      </c>
      <c r="V515" s="1" t="s">
        <v>754</v>
      </c>
      <c r="W515" s="1" t="s">
        <v>1593</v>
      </c>
    </row>
    <row r="516" spans="1:23" ht="45" customHeight="1" x14ac:dyDescent="0.15">
      <c r="A516" s="21" t="str">
        <f t="shared" ref="A516:A575" si="8">CONCATENATE(TEXT(C516,"000"),(TEXT(D516,"000")))</f>
        <v>038048</v>
      </c>
      <c r="B516" s="100" t="s">
        <v>91</v>
      </c>
      <c r="C516" s="106" t="s">
        <v>138</v>
      </c>
      <c r="D516" s="84" t="s">
        <v>993</v>
      </c>
      <c r="E516" s="84" t="s">
        <v>918</v>
      </c>
      <c r="F516" s="107" t="s">
        <v>189</v>
      </c>
      <c r="G516" s="108" t="s">
        <v>68</v>
      </c>
      <c r="H516" s="109">
        <v>3</v>
      </c>
      <c r="I516" s="109" t="s">
        <v>69</v>
      </c>
      <c r="J516" s="109" t="s">
        <v>155</v>
      </c>
      <c r="K516" s="110" t="s">
        <v>665</v>
      </c>
      <c r="L516" s="111">
        <v>1</v>
      </c>
      <c r="M516" s="109" t="s">
        <v>81</v>
      </c>
      <c r="N516" s="111" t="s">
        <v>83</v>
      </c>
      <c r="O516" s="112" t="s">
        <v>905</v>
      </c>
      <c r="P516" s="107" t="s">
        <v>919</v>
      </c>
      <c r="Q516" s="134" t="s">
        <v>2001</v>
      </c>
      <c r="R516" s="1" t="s">
        <v>41</v>
      </c>
      <c r="S516" s="1" t="s">
        <v>43</v>
      </c>
      <c r="T516" s="1" t="s">
        <v>42</v>
      </c>
      <c r="U516" s="1" t="s">
        <v>44</v>
      </c>
      <c r="V516" s="1" t="s">
        <v>754</v>
      </c>
      <c r="W516" s="1" t="s">
        <v>1593</v>
      </c>
    </row>
    <row r="517" spans="1:23" ht="45" customHeight="1" x14ac:dyDescent="0.15">
      <c r="A517" s="21" t="str">
        <f t="shared" si="8"/>
        <v>038049</v>
      </c>
      <c r="B517" s="100" t="s">
        <v>91</v>
      </c>
      <c r="C517" s="106" t="s">
        <v>138</v>
      </c>
      <c r="D517" s="84" t="s">
        <v>995</v>
      </c>
      <c r="E517" s="84" t="s">
        <v>918</v>
      </c>
      <c r="F517" s="107" t="s">
        <v>189</v>
      </c>
      <c r="G517" s="108" t="s">
        <v>76</v>
      </c>
      <c r="H517" s="109">
        <v>3</v>
      </c>
      <c r="I517" s="109" t="s">
        <v>77</v>
      </c>
      <c r="J517" s="109" t="s">
        <v>112</v>
      </c>
      <c r="K517" s="122" t="s">
        <v>505</v>
      </c>
      <c r="L517" s="111">
        <v>1</v>
      </c>
      <c r="M517" s="109" t="s">
        <v>81</v>
      </c>
      <c r="N517" s="111" t="s">
        <v>82</v>
      </c>
      <c r="O517" s="112" t="s">
        <v>85</v>
      </c>
      <c r="P517" s="107" t="s">
        <v>919</v>
      </c>
      <c r="Q517" s="134" t="s">
        <v>2001</v>
      </c>
      <c r="R517" s="1" t="s">
        <v>41</v>
      </c>
      <c r="S517" s="1" t="s">
        <v>43</v>
      </c>
      <c r="T517" s="1" t="s">
        <v>42</v>
      </c>
      <c r="U517" s="1" t="s">
        <v>44</v>
      </c>
      <c r="V517" s="1" t="s">
        <v>754</v>
      </c>
      <c r="W517" s="1" t="s">
        <v>1594</v>
      </c>
    </row>
    <row r="518" spans="1:23" ht="45" customHeight="1" x14ac:dyDescent="0.15">
      <c r="A518" s="21" t="str">
        <f t="shared" si="8"/>
        <v>038050</v>
      </c>
      <c r="B518" s="100" t="s">
        <v>91</v>
      </c>
      <c r="C518" s="106" t="s">
        <v>138</v>
      </c>
      <c r="D518" s="84" t="s">
        <v>135</v>
      </c>
      <c r="E518" s="84" t="s">
        <v>918</v>
      </c>
      <c r="F518" s="107" t="s">
        <v>189</v>
      </c>
      <c r="G518" s="108" t="s">
        <v>76</v>
      </c>
      <c r="H518" s="109">
        <v>3</v>
      </c>
      <c r="I518" s="109" t="s">
        <v>77</v>
      </c>
      <c r="J518" s="109" t="s">
        <v>113</v>
      </c>
      <c r="K518" s="122" t="s">
        <v>906</v>
      </c>
      <c r="L518" s="111">
        <v>1</v>
      </c>
      <c r="M518" s="109" t="s">
        <v>81</v>
      </c>
      <c r="N518" s="111" t="s">
        <v>82</v>
      </c>
      <c r="O518" s="112" t="s">
        <v>85</v>
      </c>
      <c r="P518" s="107" t="s">
        <v>919</v>
      </c>
      <c r="Q518" s="134" t="s">
        <v>2001</v>
      </c>
      <c r="R518" s="1" t="s">
        <v>41</v>
      </c>
      <c r="S518" s="1" t="s">
        <v>43</v>
      </c>
      <c r="T518" s="1" t="s">
        <v>42</v>
      </c>
      <c r="U518" s="1" t="s">
        <v>44</v>
      </c>
      <c r="V518" s="1" t="s">
        <v>754</v>
      </c>
      <c r="W518" s="1" t="s">
        <v>1595</v>
      </c>
    </row>
    <row r="519" spans="1:23" ht="45" customHeight="1" x14ac:dyDescent="0.15">
      <c r="A519" s="21" t="str">
        <f t="shared" si="8"/>
        <v>038051</v>
      </c>
      <c r="B519" s="100" t="s">
        <v>91</v>
      </c>
      <c r="C519" s="106" t="s">
        <v>138</v>
      </c>
      <c r="D519" s="114" t="s">
        <v>997</v>
      </c>
      <c r="E519" s="84" t="s">
        <v>918</v>
      </c>
      <c r="F519" s="107" t="s">
        <v>954</v>
      </c>
      <c r="G519" s="108" t="s">
        <v>67</v>
      </c>
      <c r="H519" s="109">
        <v>3</v>
      </c>
      <c r="I519" s="109" t="s">
        <v>188</v>
      </c>
      <c r="J519" s="109" t="s">
        <v>165</v>
      </c>
      <c r="K519" s="110" t="s">
        <v>585</v>
      </c>
      <c r="L519" s="111">
        <v>2</v>
      </c>
      <c r="M519" s="109" t="s">
        <v>81</v>
      </c>
      <c r="N519" s="111" t="s">
        <v>84</v>
      </c>
      <c r="O519" s="112" t="s">
        <v>1265</v>
      </c>
      <c r="P519" s="107" t="s">
        <v>956</v>
      </c>
      <c r="Q519" s="134" t="s">
        <v>2001</v>
      </c>
      <c r="R519" s="1" t="s">
        <v>41</v>
      </c>
      <c r="S519" s="1" t="s">
        <v>43</v>
      </c>
      <c r="T519" s="1" t="s">
        <v>42</v>
      </c>
      <c r="U519" s="1" t="s">
        <v>44</v>
      </c>
      <c r="V519" s="1" t="s">
        <v>754</v>
      </c>
      <c r="W519" s="1" t="s">
        <v>1596</v>
      </c>
    </row>
    <row r="520" spans="1:23" ht="45" customHeight="1" x14ac:dyDescent="0.15">
      <c r="A520" s="21" t="str">
        <f t="shared" si="8"/>
        <v>038052</v>
      </c>
      <c r="B520" s="100" t="s">
        <v>91</v>
      </c>
      <c r="C520" s="106" t="s">
        <v>138</v>
      </c>
      <c r="D520" s="114" t="s">
        <v>998</v>
      </c>
      <c r="E520" s="84" t="s">
        <v>918</v>
      </c>
      <c r="F520" s="107" t="s">
        <v>954</v>
      </c>
      <c r="G520" s="108" t="s">
        <v>68</v>
      </c>
      <c r="H520" s="109">
        <v>3</v>
      </c>
      <c r="I520" s="109" t="s">
        <v>188</v>
      </c>
      <c r="J520" s="109" t="s">
        <v>166</v>
      </c>
      <c r="K520" s="110" t="s">
        <v>586</v>
      </c>
      <c r="L520" s="111">
        <v>2</v>
      </c>
      <c r="M520" s="109" t="s">
        <v>81</v>
      </c>
      <c r="N520" s="111" t="s">
        <v>84</v>
      </c>
      <c r="O520" s="112" t="s">
        <v>1265</v>
      </c>
      <c r="P520" s="107" t="s">
        <v>956</v>
      </c>
      <c r="Q520" s="134" t="s">
        <v>2001</v>
      </c>
      <c r="R520" s="1" t="s">
        <v>41</v>
      </c>
      <c r="S520" s="1" t="s">
        <v>43</v>
      </c>
      <c r="T520" s="1" t="s">
        <v>42</v>
      </c>
      <c r="U520" s="1" t="s">
        <v>44</v>
      </c>
      <c r="V520" s="1" t="s">
        <v>754</v>
      </c>
      <c r="W520" s="1" t="s">
        <v>1597</v>
      </c>
    </row>
    <row r="521" spans="1:23" ht="45" customHeight="1" x14ac:dyDescent="0.15">
      <c r="A521" s="21" t="str">
        <f t="shared" si="8"/>
        <v>038053</v>
      </c>
      <c r="B521" s="100" t="s">
        <v>91</v>
      </c>
      <c r="C521" s="106" t="s">
        <v>138</v>
      </c>
      <c r="D521" s="114" t="s">
        <v>1000</v>
      </c>
      <c r="E521" s="84" t="s">
        <v>918</v>
      </c>
      <c r="F521" s="107" t="s">
        <v>954</v>
      </c>
      <c r="G521" s="108" t="s">
        <v>62</v>
      </c>
      <c r="H521" s="109">
        <v>3</v>
      </c>
      <c r="I521" s="109" t="s">
        <v>184</v>
      </c>
      <c r="J521" s="109" t="s">
        <v>105</v>
      </c>
      <c r="K521" s="110" t="s">
        <v>907</v>
      </c>
      <c r="L521" s="111">
        <v>2</v>
      </c>
      <c r="M521" s="109" t="s">
        <v>80</v>
      </c>
      <c r="N521" s="111" t="s">
        <v>82</v>
      </c>
      <c r="O521" s="112" t="s">
        <v>85</v>
      </c>
      <c r="P521" s="107" t="s">
        <v>956</v>
      </c>
      <c r="Q521" s="134" t="s">
        <v>2001</v>
      </c>
      <c r="R521" s="1" t="s">
        <v>41</v>
      </c>
      <c r="S521" s="1" t="s">
        <v>43</v>
      </c>
      <c r="T521" s="1" t="s">
        <v>42</v>
      </c>
      <c r="U521" s="1" t="s">
        <v>44</v>
      </c>
      <c r="V521" s="1" t="s">
        <v>754</v>
      </c>
      <c r="W521" s="1" t="s">
        <v>1598</v>
      </c>
    </row>
    <row r="522" spans="1:23" ht="45" customHeight="1" x14ac:dyDescent="0.15">
      <c r="A522" s="21" t="str">
        <f t="shared" si="8"/>
        <v>038054</v>
      </c>
      <c r="B522" s="100" t="s">
        <v>91</v>
      </c>
      <c r="C522" s="106" t="s">
        <v>138</v>
      </c>
      <c r="D522" s="114" t="s">
        <v>1001</v>
      </c>
      <c r="E522" s="84" t="s">
        <v>918</v>
      </c>
      <c r="F522" s="107" t="s">
        <v>954</v>
      </c>
      <c r="G522" s="108" t="s">
        <v>64</v>
      </c>
      <c r="H522" s="109">
        <v>3</v>
      </c>
      <c r="I522" s="109" t="s">
        <v>184</v>
      </c>
      <c r="J522" s="109" t="s">
        <v>156</v>
      </c>
      <c r="K522" s="110" t="s">
        <v>908</v>
      </c>
      <c r="L522" s="111">
        <v>3</v>
      </c>
      <c r="M522" s="109" t="s">
        <v>80</v>
      </c>
      <c r="N522" s="111" t="s">
        <v>82</v>
      </c>
      <c r="O522" s="112" t="s">
        <v>85</v>
      </c>
      <c r="P522" s="107" t="s">
        <v>956</v>
      </c>
      <c r="Q522" s="134" t="s">
        <v>2001</v>
      </c>
      <c r="R522" s="1" t="s">
        <v>41</v>
      </c>
      <c r="S522" s="1" t="s">
        <v>43</v>
      </c>
      <c r="T522" s="1" t="s">
        <v>42</v>
      </c>
      <c r="U522" s="1" t="s">
        <v>44</v>
      </c>
      <c r="V522" s="1" t="s">
        <v>754</v>
      </c>
      <c r="W522" s="1" t="s">
        <v>1599</v>
      </c>
    </row>
    <row r="523" spans="1:23" ht="45" customHeight="1" x14ac:dyDescent="0.15">
      <c r="A523" s="21" t="str">
        <f t="shared" si="8"/>
        <v>038055</v>
      </c>
      <c r="B523" s="100" t="s">
        <v>91</v>
      </c>
      <c r="C523" s="106" t="s">
        <v>138</v>
      </c>
      <c r="D523" s="114" t="s">
        <v>1003</v>
      </c>
      <c r="E523" s="84" t="s">
        <v>918</v>
      </c>
      <c r="F523" s="107" t="s">
        <v>954</v>
      </c>
      <c r="G523" s="108" t="s">
        <v>65</v>
      </c>
      <c r="H523" s="109">
        <v>3</v>
      </c>
      <c r="I523" s="109" t="s">
        <v>184</v>
      </c>
      <c r="J523" s="109" t="s">
        <v>92</v>
      </c>
      <c r="K523" s="110" t="s">
        <v>909</v>
      </c>
      <c r="L523" s="111">
        <v>3</v>
      </c>
      <c r="M523" s="109" t="s">
        <v>80</v>
      </c>
      <c r="N523" s="111" t="s">
        <v>82</v>
      </c>
      <c r="O523" s="112" t="s">
        <v>85</v>
      </c>
      <c r="P523" s="107" t="s">
        <v>956</v>
      </c>
      <c r="Q523" s="134" t="s">
        <v>2001</v>
      </c>
      <c r="R523" s="1" t="s">
        <v>41</v>
      </c>
      <c r="S523" s="1" t="s">
        <v>43</v>
      </c>
      <c r="T523" s="1" t="s">
        <v>42</v>
      </c>
      <c r="U523" s="1" t="s">
        <v>44</v>
      </c>
      <c r="V523" s="1" t="s">
        <v>754</v>
      </c>
      <c r="W523" s="1" t="s">
        <v>1600</v>
      </c>
    </row>
    <row r="524" spans="1:23" ht="45" customHeight="1" x14ac:dyDescent="0.15">
      <c r="A524" s="21" t="str">
        <f t="shared" si="8"/>
        <v>038056</v>
      </c>
      <c r="B524" s="100" t="s">
        <v>91</v>
      </c>
      <c r="C524" s="106" t="s">
        <v>138</v>
      </c>
      <c r="D524" s="114" t="s">
        <v>1004</v>
      </c>
      <c r="E524" s="84" t="s">
        <v>918</v>
      </c>
      <c r="F524" s="107" t="s">
        <v>954</v>
      </c>
      <c r="G524" s="108" t="s">
        <v>66</v>
      </c>
      <c r="H524" s="109">
        <v>3</v>
      </c>
      <c r="I524" s="109" t="s">
        <v>184</v>
      </c>
      <c r="J524" s="109" t="s">
        <v>158</v>
      </c>
      <c r="K524" s="110" t="s">
        <v>910</v>
      </c>
      <c r="L524" s="111">
        <v>3</v>
      </c>
      <c r="M524" s="109" t="s">
        <v>80</v>
      </c>
      <c r="N524" s="111" t="s">
        <v>84</v>
      </c>
      <c r="O524" s="112" t="s">
        <v>85</v>
      </c>
      <c r="P524" s="107" t="s">
        <v>956</v>
      </c>
      <c r="Q524" s="134" t="s">
        <v>2001</v>
      </c>
      <c r="R524" s="1" t="s">
        <v>41</v>
      </c>
      <c r="S524" s="1" t="s">
        <v>43</v>
      </c>
      <c r="T524" s="1" t="s">
        <v>42</v>
      </c>
      <c r="U524" s="1" t="s">
        <v>44</v>
      </c>
      <c r="V524" s="1" t="s">
        <v>754</v>
      </c>
      <c r="W524" s="1" t="s">
        <v>1601</v>
      </c>
    </row>
    <row r="525" spans="1:23" ht="45" customHeight="1" x14ac:dyDescent="0.15">
      <c r="A525" s="21" t="str">
        <f t="shared" si="8"/>
        <v>038057</v>
      </c>
      <c r="B525" s="82" t="s">
        <v>91</v>
      </c>
      <c r="C525" s="83" t="s">
        <v>138</v>
      </c>
      <c r="D525" s="84" t="s">
        <v>1006</v>
      </c>
      <c r="E525" s="84" t="s">
        <v>918</v>
      </c>
      <c r="F525" s="82" t="s">
        <v>954</v>
      </c>
      <c r="G525" s="83" t="s">
        <v>67</v>
      </c>
      <c r="H525" s="82">
        <v>3</v>
      </c>
      <c r="I525" s="82" t="s">
        <v>184</v>
      </c>
      <c r="J525" s="82" t="s">
        <v>124</v>
      </c>
      <c r="K525" s="85" t="s">
        <v>911</v>
      </c>
      <c r="L525" s="86">
        <v>3</v>
      </c>
      <c r="M525" s="87" t="s">
        <v>80</v>
      </c>
      <c r="N525" s="88" t="s">
        <v>84</v>
      </c>
      <c r="O525" s="86" t="s">
        <v>85</v>
      </c>
      <c r="P525" s="82" t="s">
        <v>956</v>
      </c>
      <c r="Q525" s="134" t="s">
        <v>2001</v>
      </c>
      <c r="R525" s="1" t="s">
        <v>41</v>
      </c>
      <c r="S525" s="1" t="s">
        <v>43</v>
      </c>
      <c r="T525" s="1" t="s">
        <v>42</v>
      </c>
      <c r="U525" s="1" t="s">
        <v>44</v>
      </c>
      <c r="V525" s="1" t="s">
        <v>754</v>
      </c>
      <c r="W525" s="1" t="s">
        <v>1602</v>
      </c>
    </row>
    <row r="526" spans="1:23" ht="45" customHeight="1" x14ac:dyDescent="0.15">
      <c r="A526" s="21" t="str">
        <f t="shared" si="8"/>
        <v>038058</v>
      </c>
      <c r="B526" s="82" t="s">
        <v>91</v>
      </c>
      <c r="C526" s="83" t="s">
        <v>138</v>
      </c>
      <c r="D526" s="84" t="s">
        <v>1008</v>
      </c>
      <c r="E526" s="84" t="s">
        <v>918</v>
      </c>
      <c r="F526" s="82" t="s">
        <v>954</v>
      </c>
      <c r="G526" s="83" t="s">
        <v>68</v>
      </c>
      <c r="H526" s="82">
        <v>3</v>
      </c>
      <c r="I526" s="82" t="s">
        <v>184</v>
      </c>
      <c r="J526" s="82" t="s">
        <v>161</v>
      </c>
      <c r="K526" s="85" t="s">
        <v>912</v>
      </c>
      <c r="L526" s="86">
        <v>3</v>
      </c>
      <c r="M526" s="87" t="s">
        <v>80</v>
      </c>
      <c r="N526" s="88" t="s">
        <v>84</v>
      </c>
      <c r="O526" s="86" t="s">
        <v>85</v>
      </c>
      <c r="P526" s="82" t="s">
        <v>956</v>
      </c>
      <c r="Q526" s="134" t="s">
        <v>2001</v>
      </c>
      <c r="R526" s="1" t="s">
        <v>41</v>
      </c>
      <c r="S526" s="1" t="s">
        <v>43</v>
      </c>
      <c r="T526" s="1" t="s">
        <v>42</v>
      </c>
      <c r="U526" s="1" t="s">
        <v>44</v>
      </c>
      <c r="V526" s="1" t="s">
        <v>754</v>
      </c>
      <c r="W526" s="1" t="s">
        <v>1603</v>
      </c>
    </row>
    <row r="527" spans="1:23" ht="45" customHeight="1" x14ac:dyDescent="0.15">
      <c r="A527" s="21" t="str">
        <f t="shared" si="8"/>
        <v>038059</v>
      </c>
      <c r="B527" s="82" t="s">
        <v>91</v>
      </c>
      <c r="C527" s="83" t="s">
        <v>138</v>
      </c>
      <c r="D527" s="84" t="s">
        <v>1010</v>
      </c>
      <c r="E527" s="84" t="s">
        <v>918</v>
      </c>
      <c r="F527" s="82" t="s">
        <v>1041</v>
      </c>
      <c r="G527" s="83" t="s">
        <v>62</v>
      </c>
      <c r="H527" s="82">
        <v>3</v>
      </c>
      <c r="I527" s="82" t="s">
        <v>63</v>
      </c>
      <c r="J527" s="82" t="s">
        <v>1231</v>
      </c>
      <c r="K527" s="85" t="s">
        <v>1604</v>
      </c>
      <c r="L527" s="86">
        <v>5</v>
      </c>
      <c r="M527" s="87" t="s">
        <v>89</v>
      </c>
      <c r="N527" s="88" t="s">
        <v>90</v>
      </c>
      <c r="O527" s="86" t="s">
        <v>85</v>
      </c>
      <c r="P527" s="82" t="s">
        <v>721</v>
      </c>
      <c r="Q527" s="134" t="s">
        <v>2001</v>
      </c>
      <c r="R527" s="1" t="s">
        <v>41</v>
      </c>
      <c r="S527" s="1" t="s">
        <v>43</v>
      </c>
      <c r="T527" s="1" t="s">
        <v>42</v>
      </c>
      <c r="U527" s="1" t="s">
        <v>44</v>
      </c>
      <c r="V527" s="1" t="s">
        <v>754</v>
      </c>
      <c r="W527" s="1" t="s">
        <v>1605</v>
      </c>
    </row>
    <row r="528" spans="1:23" ht="45" customHeight="1" x14ac:dyDescent="0.15">
      <c r="A528" s="21" t="str">
        <f t="shared" si="8"/>
        <v>038060</v>
      </c>
      <c r="B528" s="82" t="s">
        <v>91</v>
      </c>
      <c r="C528" s="83" t="s">
        <v>138</v>
      </c>
      <c r="D528" s="84" t="s">
        <v>1012</v>
      </c>
      <c r="E528" s="84" t="s">
        <v>918</v>
      </c>
      <c r="F528" s="82" t="s">
        <v>1041</v>
      </c>
      <c r="G528" s="83" t="s">
        <v>62</v>
      </c>
      <c r="H528" s="82">
        <v>3</v>
      </c>
      <c r="I528" s="82" t="s">
        <v>63</v>
      </c>
      <c r="J528" s="82" t="s">
        <v>1231</v>
      </c>
      <c r="K528" s="85" t="s">
        <v>1606</v>
      </c>
      <c r="L528" s="86">
        <v>5</v>
      </c>
      <c r="M528" s="87" t="s">
        <v>80</v>
      </c>
      <c r="N528" s="88" t="s">
        <v>84</v>
      </c>
      <c r="O528" s="86" t="s">
        <v>85</v>
      </c>
      <c r="P528" s="82" t="s">
        <v>721</v>
      </c>
      <c r="Q528" s="134" t="s">
        <v>2001</v>
      </c>
      <c r="R528" s="1" t="s">
        <v>41</v>
      </c>
      <c r="S528" s="1" t="s">
        <v>43</v>
      </c>
      <c r="T528" s="1" t="s">
        <v>42</v>
      </c>
      <c r="U528" s="1" t="s">
        <v>44</v>
      </c>
      <c r="V528" s="1" t="s">
        <v>754</v>
      </c>
      <c r="W528" s="1" t="s">
        <v>1605</v>
      </c>
    </row>
    <row r="529" spans="1:23" ht="45" customHeight="1" x14ac:dyDescent="0.15">
      <c r="A529" s="21" t="str">
        <f t="shared" si="8"/>
        <v>038061</v>
      </c>
      <c r="B529" s="82" t="s">
        <v>91</v>
      </c>
      <c r="C529" s="83" t="s">
        <v>138</v>
      </c>
      <c r="D529" s="84" t="s">
        <v>141</v>
      </c>
      <c r="E529" s="84" t="s">
        <v>918</v>
      </c>
      <c r="F529" s="82" t="s">
        <v>1041</v>
      </c>
      <c r="G529" s="83" t="s">
        <v>62</v>
      </c>
      <c r="H529" s="82">
        <v>3</v>
      </c>
      <c r="I529" s="82" t="s">
        <v>63</v>
      </c>
      <c r="J529" s="82" t="s">
        <v>1231</v>
      </c>
      <c r="K529" s="85" t="s">
        <v>1607</v>
      </c>
      <c r="L529" s="86">
        <v>5</v>
      </c>
      <c r="M529" s="87" t="s">
        <v>81</v>
      </c>
      <c r="N529" s="88" t="s">
        <v>82</v>
      </c>
      <c r="O529" s="86" t="s">
        <v>85</v>
      </c>
      <c r="P529" s="82" t="s">
        <v>721</v>
      </c>
      <c r="Q529" s="134" t="s">
        <v>2001</v>
      </c>
      <c r="R529" s="1" t="s">
        <v>41</v>
      </c>
      <c r="S529" s="1" t="s">
        <v>43</v>
      </c>
      <c r="T529" s="1" t="s">
        <v>42</v>
      </c>
      <c r="U529" s="1" t="s">
        <v>44</v>
      </c>
      <c r="V529" s="1" t="s">
        <v>754</v>
      </c>
      <c r="W529" s="1" t="s">
        <v>1605</v>
      </c>
    </row>
    <row r="530" spans="1:23" ht="45" customHeight="1" x14ac:dyDescent="0.15">
      <c r="A530" s="21" t="str">
        <f t="shared" si="8"/>
        <v>038062</v>
      </c>
      <c r="B530" s="82" t="s">
        <v>91</v>
      </c>
      <c r="C530" s="83" t="s">
        <v>138</v>
      </c>
      <c r="D530" s="84" t="s">
        <v>1016</v>
      </c>
      <c r="E530" s="84" t="s">
        <v>918</v>
      </c>
      <c r="F530" s="82" t="s">
        <v>1041</v>
      </c>
      <c r="G530" s="83" t="s">
        <v>64</v>
      </c>
      <c r="H530" s="82">
        <v>3</v>
      </c>
      <c r="I530" s="82" t="s">
        <v>63</v>
      </c>
      <c r="J530" s="82" t="s">
        <v>1449</v>
      </c>
      <c r="K530" s="85" t="s">
        <v>1608</v>
      </c>
      <c r="L530" s="86">
        <v>5</v>
      </c>
      <c r="M530" s="87" t="s">
        <v>89</v>
      </c>
      <c r="N530" s="88" t="s">
        <v>90</v>
      </c>
      <c r="O530" s="86" t="s">
        <v>85</v>
      </c>
      <c r="P530" s="82" t="s">
        <v>721</v>
      </c>
      <c r="Q530" s="134" t="s">
        <v>2001</v>
      </c>
      <c r="R530" s="1" t="s">
        <v>41</v>
      </c>
      <c r="S530" s="1" t="s">
        <v>43</v>
      </c>
      <c r="T530" s="1" t="s">
        <v>42</v>
      </c>
      <c r="U530" s="1" t="s">
        <v>44</v>
      </c>
      <c r="V530" s="1" t="s">
        <v>754</v>
      </c>
      <c r="W530" s="1" t="s">
        <v>1609</v>
      </c>
    </row>
    <row r="531" spans="1:23" ht="45" customHeight="1" x14ac:dyDescent="0.15">
      <c r="A531" s="21" t="str">
        <f t="shared" si="8"/>
        <v>038063</v>
      </c>
      <c r="B531" s="82" t="s">
        <v>91</v>
      </c>
      <c r="C531" s="83" t="s">
        <v>138</v>
      </c>
      <c r="D531" s="84" t="s">
        <v>1018</v>
      </c>
      <c r="E531" s="84" t="s">
        <v>918</v>
      </c>
      <c r="F531" s="82" t="s">
        <v>1041</v>
      </c>
      <c r="G531" s="83" t="s">
        <v>64</v>
      </c>
      <c r="H531" s="82">
        <v>3</v>
      </c>
      <c r="I531" s="82" t="s">
        <v>63</v>
      </c>
      <c r="J531" s="82" t="s">
        <v>1449</v>
      </c>
      <c r="K531" s="85" t="s">
        <v>1610</v>
      </c>
      <c r="L531" s="86">
        <v>5</v>
      </c>
      <c r="M531" s="87" t="s">
        <v>80</v>
      </c>
      <c r="N531" s="88" t="s">
        <v>84</v>
      </c>
      <c r="O531" s="86" t="s">
        <v>85</v>
      </c>
      <c r="P531" s="82" t="s">
        <v>721</v>
      </c>
      <c r="Q531" s="134" t="s">
        <v>2001</v>
      </c>
      <c r="R531" s="1" t="s">
        <v>41</v>
      </c>
      <c r="S531" s="1" t="s">
        <v>43</v>
      </c>
      <c r="T531" s="1" t="s">
        <v>42</v>
      </c>
      <c r="U531" s="1" t="s">
        <v>44</v>
      </c>
      <c r="V531" s="1" t="s">
        <v>754</v>
      </c>
      <c r="W531" s="1" t="s">
        <v>1609</v>
      </c>
    </row>
    <row r="532" spans="1:23" ht="45" customHeight="1" x14ac:dyDescent="0.15">
      <c r="A532" s="21" t="str">
        <f t="shared" si="8"/>
        <v>038064</v>
      </c>
      <c r="B532" s="82" t="s">
        <v>91</v>
      </c>
      <c r="C532" s="83" t="s">
        <v>138</v>
      </c>
      <c r="D532" s="84" t="s">
        <v>1020</v>
      </c>
      <c r="E532" s="84" t="s">
        <v>918</v>
      </c>
      <c r="F532" s="82" t="s">
        <v>1041</v>
      </c>
      <c r="G532" s="83" t="s">
        <v>64</v>
      </c>
      <c r="H532" s="82">
        <v>3</v>
      </c>
      <c r="I532" s="82" t="s">
        <v>63</v>
      </c>
      <c r="J532" s="82" t="s">
        <v>1449</v>
      </c>
      <c r="K532" s="85" t="s">
        <v>1611</v>
      </c>
      <c r="L532" s="86">
        <v>5</v>
      </c>
      <c r="M532" s="87" t="s">
        <v>81</v>
      </c>
      <c r="N532" s="88" t="s">
        <v>82</v>
      </c>
      <c r="O532" s="86" t="s">
        <v>85</v>
      </c>
      <c r="P532" s="82" t="s">
        <v>721</v>
      </c>
      <c r="Q532" s="134" t="s">
        <v>2001</v>
      </c>
      <c r="R532" s="1" t="s">
        <v>41</v>
      </c>
      <c r="S532" s="1" t="s">
        <v>43</v>
      </c>
      <c r="T532" s="1" t="s">
        <v>42</v>
      </c>
      <c r="U532" s="1" t="s">
        <v>44</v>
      </c>
      <c r="V532" s="1" t="s">
        <v>754</v>
      </c>
      <c r="W532" s="1" t="s">
        <v>1609</v>
      </c>
    </row>
    <row r="533" spans="1:23" ht="45" customHeight="1" x14ac:dyDescent="0.15">
      <c r="A533" s="21" t="str">
        <f t="shared" si="8"/>
        <v>038065</v>
      </c>
      <c r="B533" s="82" t="s">
        <v>91</v>
      </c>
      <c r="C533" s="83" t="s">
        <v>138</v>
      </c>
      <c r="D533" s="84" t="s">
        <v>1022</v>
      </c>
      <c r="E533" s="84" t="s">
        <v>918</v>
      </c>
      <c r="F533" s="82" t="s">
        <v>1041</v>
      </c>
      <c r="G533" s="83" t="s">
        <v>65</v>
      </c>
      <c r="H533" s="82">
        <v>3</v>
      </c>
      <c r="I533" s="82" t="s">
        <v>63</v>
      </c>
      <c r="J533" s="82" t="s">
        <v>1455</v>
      </c>
      <c r="K533" s="85" t="s">
        <v>1612</v>
      </c>
      <c r="L533" s="86">
        <v>5</v>
      </c>
      <c r="M533" s="87" t="s">
        <v>89</v>
      </c>
      <c r="N533" s="88" t="s">
        <v>90</v>
      </c>
      <c r="O533" s="86" t="s">
        <v>85</v>
      </c>
      <c r="P533" s="82" t="s">
        <v>721</v>
      </c>
      <c r="Q533" s="134" t="s">
        <v>2001</v>
      </c>
      <c r="R533" s="1" t="s">
        <v>41</v>
      </c>
      <c r="S533" s="1" t="s">
        <v>43</v>
      </c>
      <c r="T533" s="1" t="s">
        <v>42</v>
      </c>
      <c r="U533" s="1" t="s">
        <v>44</v>
      </c>
      <c r="V533" s="1" t="s">
        <v>754</v>
      </c>
      <c r="W533" s="1" t="s">
        <v>1613</v>
      </c>
    </row>
    <row r="534" spans="1:23" ht="45" customHeight="1" x14ac:dyDescent="0.15">
      <c r="A534" s="21" t="str">
        <f t="shared" si="8"/>
        <v>038066</v>
      </c>
      <c r="B534" s="82" t="s">
        <v>91</v>
      </c>
      <c r="C534" s="83" t="s">
        <v>138</v>
      </c>
      <c r="D534" s="84" t="s">
        <v>1024</v>
      </c>
      <c r="E534" s="84" t="s">
        <v>918</v>
      </c>
      <c r="F534" s="82" t="s">
        <v>1041</v>
      </c>
      <c r="G534" s="83" t="s">
        <v>65</v>
      </c>
      <c r="H534" s="82">
        <v>3</v>
      </c>
      <c r="I534" s="82" t="s">
        <v>63</v>
      </c>
      <c r="J534" s="82" t="s">
        <v>1455</v>
      </c>
      <c r="K534" s="85" t="s">
        <v>1614</v>
      </c>
      <c r="L534" s="86">
        <v>5</v>
      </c>
      <c r="M534" s="87" t="s">
        <v>80</v>
      </c>
      <c r="N534" s="88" t="s">
        <v>84</v>
      </c>
      <c r="O534" s="86" t="s">
        <v>85</v>
      </c>
      <c r="P534" s="82" t="s">
        <v>721</v>
      </c>
      <c r="Q534" s="134" t="s">
        <v>2001</v>
      </c>
      <c r="R534" s="1" t="s">
        <v>41</v>
      </c>
      <c r="S534" s="1" t="s">
        <v>43</v>
      </c>
      <c r="T534" s="1" t="s">
        <v>42</v>
      </c>
      <c r="U534" s="1" t="s">
        <v>44</v>
      </c>
      <c r="V534" s="1" t="s">
        <v>754</v>
      </c>
      <c r="W534" s="1" t="s">
        <v>1613</v>
      </c>
    </row>
    <row r="535" spans="1:23" ht="45" customHeight="1" x14ac:dyDescent="0.15">
      <c r="A535" s="21" t="str">
        <f t="shared" si="8"/>
        <v>038067</v>
      </c>
      <c r="B535" s="82" t="s">
        <v>91</v>
      </c>
      <c r="C535" s="83" t="s">
        <v>138</v>
      </c>
      <c r="D535" s="84" t="s">
        <v>1026</v>
      </c>
      <c r="E535" s="84" t="s">
        <v>918</v>
      </c>
      <c r="F535" s="82" t="s">
        <v>1041</v>
      </c>
      <c r="G535" s="83" t="s">
        <v>65</v>
      </c>
      <c r="H535" s="82">
        <v>3</v>
      </c>
      <c r="I535" s="82" t="s">
        <v>63</v>
      </c>
      <c r="J535" s="82" t="s">
        <v>1455</v>
      </c>
      <c r="K535" s="85" t="s">
        <v>1615</v>
      </c>
      <c r="L535" s="86">
        <v>5</v>
      </c>
      <c r="M535" s="87" t="s">
        <v>81</v>
      </c>
      <c r="N535" s="88" t="s">
        <v>82</v>
      </c>
      <c r="O535" s="86" t="s">
        <v>85</v>
      </c>
      <c r="P535" s="82" t="s">
        <v>721</v>
      </c>
      <c r="Q535" s="134" t="s">
        <v>2001</v>
      </c>
      <c r="R535" s="1" t="s">
        <v>41</v>
      </c>
      <c r="S535" s="1" t="s">
        <v>43</v>
      </c>
      <c r="T535" s="1" t="s">
        <v>42</v>
      </c>
      <c r="U535" s="1" t="s">
        <v>44</v>
      </c>
      <c r="V535" s="1" t="s">
        <v>754</v>
      </c>
      <c r="W535" s="1" t="s">
        <v>1613</v>
      </c>
    </row>
    <row r="536" spans="1:23" ht="45" customHeight="1" x14ac:dyDescent="0.15">
      <c r="A536" s="21" t="str">
        <f t="shared" si="8"/>
        <v>038068</v>
      </c>
      <c r="B536" s="82" t="s">
        <v>91</v>
      </c>
      <c r="C536" s="83" t="s">
        <v>138</v>
      </c>
      <c r="D536" s="84" t="s">
        <v>1028</v>
      </c>
      <c r="E536" s="84" t="s">
        <v>918</v>
      </c>
      <c r="F536" s="82" t="s">
        <v>1041</v>
      </c>
      <c r="G536" s="83" t="s">
        <v>677</v>
      </c>
      <c r="H536" s="82">
        <v>3</v>
      </c>
      <c r="I536" s="82" t="s">
        <v>69</v>
      </c>
      <c r="J536" s="82" t="s">
        <v>1231</v>
      </c>
      <c r="K536" s="85" t="s">
        <v>1616</v>
      </c>
      <c r="L536" s="86">
        <v>1</v>
      </c>
      <c r="M536" s="87" t="s">
        <v>80</v>
      </c>
      <c r="N536" s="88" t="s">
        <v>84</v>
      </c>
      <c r="O536" s="86" t="s">
        <v>85</v>
      </c>
      <c r="P536" s="82" t="s">
        <v>721</v>
      </c>
      <c r="Q536" s="134" t="s">
        <v>2001</v>
      </c>
      <c r="R536" s="1" t="s">
        <v>41</v>
      </c>
      <c r="S536" s="1" t="s">
        <v>43</v>
      </c>
      <c r="T536" s="1" t="s">
        <v>42</v>
      </c>
      <c r="U536" s="1" t="s">
        <v>44</v>
      </c>
      <c r="V536" s="1" t="s">
        <v>754</v>
      </c>
      <c r="W536" s="1" t="s">
        <v>1617</v>
      </c>
    </row>
    <row r="537" spans="1:23" ht="45" customHeight="1" x14ac:dyDescent="0.15">
      <c r="A537" s="21" t="str">
        <f t="shared" si="8"/>
        <v>038069</v>
      </c>
      <c r="B537" s="82" t="s">
        <v>91</v>
      </c>
      <c r="C537" s="83" t="s">
        <v>138</v>
      </c>
      <c r="D537" s="84" t="s">
        <v>1030</v>
      </c>
      <c r="E537" s="84" t="s">
        <v>918</v>
      </c>
      <c r="F537" s="82" t="s">
        <v>1041</v>
      </c>
      <c r="G537" s="83" t="s">
        <v>677</v>
      </c>
      <c r="H537" s="82">
        <v>3</v>
      </c>
      <c r="I537" s="82" t="s">
        <v>69</v>
      </c>
      <c r="J537" s="82" t="s">
        <v>1231</v>
      </c>
      <c r="K537" s="85" t="s">
        <v>1618</v>
      </c>
      <c r="L537" s="86">
        <v>1</v>
      </c>
      <c r="M537" s="87" t="s">
        <v>81</v>
      </c>
      <c r="N537" s="88" t="s">
        <v>82</v>
      </c>
      <c r="O537" s="86" t="s">
        <v>85</v>
      </c>
      <c r="P537" s="82" t="s">
        <v>721</v>
      </c>
      <c r="Q537" s="134" t="s">
        <v>2001</v>
      </c>
      <c r="R537" s="1" t="s">
        <v>41</v>
      </c>
      <c r="S537" s="1" t="s">
        <v>43</v>
      </c>
      <c r="T537" s="1" t="s">
        <v>42</v>
      </c>
      <c r="U537" s="1" t="s">
        <v>44</v>
      </c>
      <c r="V537" s="1" t="s">
        <v>754</v>
      </c>
      <c r="W537" s="1" t="s">
        <v>1617</v>
      </c>
    </row>
    <row r="538" spans="1:23" ht="45" customHeight="1" x14ac:dyDescent="0.15">
      <c r="A538" s="21" t="str">
        <f t="shared" si="8"/>
        <v>038070</v>
      </c>
      <c r="B538" s="82" t="s">
        <v>91</v>
      </c>
      <c r="C538" s="83" t="s">
        <v>138</v>
      </c>
      <c r="D538" s="84" t="s">
        <v>1032</v>
      </c>
      <c r="E538" s="84" t="s">
        <v>918</v>
      </c>
      <c r="F538" s="82" t="s">
        <v>890</v>
      </c>
      <c r="G538" s="83" t="s">
        <v>677</v>
      </c>
      <c r="H538" s="82">
        <v>2</v>
      </c>
      <c r="I538" s="82" t="s">
        <v>69</v>
      </c>
      <c r="J538" s="82" t="s">
        <v>710</v>
      </c>
      <c r="K538" s="85" t="s">
        <v>1619</v>
      </c>
      <c r="L538" s="86">
        <v>1</v>
      </c>
      <c r="M538" s="87" t="s">
        <v>80</v>
      </c>
      <c r="N538" s="88" t="s">
        <v>84</v>
      </c>
      <c r="O538" s="86" t="s">
        <v>85</v>
      </c>
      <c r="P538" s="82" t="s">
        <v>1064</v>
      </c>
      <c r="Q538" s="134" t="s">
        <v>2001</v>
      </c>
      <c r="R538" s="1" t="s">
        <v>41</v>
      </c>
      <c r="S538" s="1" t="s">
        <v>43</v>
      </c>
      <c r="T538" s="1" t="s">
        <v>42</v>
      </c>
      <c r="U538" s="1" t="s">
        <v>44</v>
      </c>
      <c r="V538" s="1" t="s">
        <v>754</v>
      </c>
      <c r="W538" s="1" t="s">
        <v>1620</v>
      </c>
    </row>
    <row r="539" spans="1:23" ht="45" customHeight="1" x14ac:dyDescent="0.15">
      <c r="A539" s="21" t="str">
        <f t="shared" si="8"/>
        <v>038071</v>
      </c>
      <c r="B539" s="82" t="s">
        <v>91</v>
      </c>
      <c r="C539" s="83" t="s">
        <v>138</v>
      </c>
      <c r="D539" s="84" t="s">
        <v>1034</v>
      </c>
      <c r="E539" s="84" t="s">
        <v>918</v>
      </c>
      <c r="F539" s="82" t="s">
        <v>890</v>
      </c>
      <c r="G539" s="83" t="s">
        <v>677</v>
      </c>
      <c r="H539" s="82">
        <v>2</v>
      </c>
      <c r="I539" s="82" t="s">
        <v>69</v>
      </c>
      <c r="J539" s="82" t="s">
        <v>710</v>
      </c>
      <c r="K539" s="85" t="s">
        <v>1621</v>
      </c>
      <c r="L539" s="86">
        <v>1</v>
      </c>
      <c r="M539" s="87" t="s">
        <v>81</v>
      </c>
      <c r="N539" s="88" t="s">
        <v>82</v>
      </c>
      <c r="O539" s="86" t="s">
        <v>85</v>
      </c>
      <c r="P539" s="82" t="s">
        <v>1064</v>
      </c>
      <c r="Q539" s="134" t="s">
        <v>2001</v>
      </c>
      <c r="R539" s="1" t="s">
        <v>41</v>
      </c>
      <c r="S539" s="1" t="s">
        <v>43</v>
      </c>
      <c r="T539" s="1" t="s">
        <v>42</v>
      </c>
      <c r="U539" s="1" t="s">
        <v>44</v>
      </c>
      <c r="V539" s="1" t="s">
        <v>754</v>
      </c>
      <c r="W539" s="1" t="s">
        <v>1620</v>
      </c>
    </row>
    <row r="540" spans="1:23" ht="45" customHeight="1" x14ac:dyDescent="0.15">
      <c r="A540" s="21" t="str">
        <f t="shared" si="8"/>
        <v>038072</v>
      </c>
      <c r="B540" s="82" t="s">
        <v>91</v>
      </c>
      <c r="C540" s="83" t="s">
        <v>138</v>
      </c>
      <c r="D540" s="84" t="s">
        <v>1036</v>
      </c>
      <c r="E540" s="84" t="s">
        <v>918</v>
      </c>
      <c r="F540" s="82" t="s">
        <v>1200</v>
      </c>
      <c r="G540" s="83" t="s">
        <v>62</v>
      </c>
      <c r="H540" s="82">
        <v>3</v>
      </c>
      <c r="I540" s="82" t="s">
        <v>696</v>
      </c>
      <c r="J540" s="82">
        <v>702</v>
      </c>
      <c r="K540" s="85" t="s">
        <v>1622</v>
      </c>
      <c r="L540" s="86">
        <v>1</v>
      </c>
      <c r="M540" s="87" t="s">
        <v>81</v>
      </c>
      <c r="N540" s="88" t="s">
        <v>84</v>
      </c>
      <c r="O540" s="86" t="s">
        <v>85</v>
      </c>
      <c r="P540" s="82" t="s">
        <v>1163</v>
      </c>
      <c r="Q540" s="134" t="s">
        <v>2001</v>
      </c>
      <c r="R540" s="1" t="s">
        <v>41</v>
      </c>
      <c r="S540" s="1" t="s">
        <v>43</v>
      </c>
      <c r="T540" s="1" t="s">
        <v>42</v>
      </c>
      <c r="U540" s="1" t="s">
        <v>44</v>
      </c>
      <c r="V540" s="1" t="s">
        <v>754</v>
      </c>
      <c r="W540" s="1" t="s">
        <v>1623</v>
      </c>
    </row>
    <row r="541" spans="1:23" ht="45" customHeight="1" x14ac:dyDescent="0.15">
      <c r="A541" s="21" t="str">
        <f t="shared" si="8"/>
        <v>038073</v>
      </c>
      <c r="B541" s="82" t="s">
        <v>91</v>
      </c>
      <c r="C541" s="83" t="s">
        <v>138</v>
      </c>
      <c r="D541" s="84" t="s">
        <v>1038</v>
      </c>
      <c r="E541" s="84" t="s">
        <v>918</v>
      </c>
      <c r="F541" s="82" t="s">
        <v>1200</v>
      </c>
      <c r="G541" s="83" t="s">
        <v>697</v>
      </c>
      <c r="H541" s="82">
        <v>3</v>
      </c>
      <c r="I541" s="82" t="s">
        <v>696</v>
      </c>
      <c r="J541" s="82">
        <v>802</v>
      </c>
      <c r="K541" s="85" t="s">
        <v>1624</v>
      </c>
      <c r="L541" s="86">
        <v>1</v>
      </c>
      <c r="M541" s="87" t="s">
        <v>81</v>
      </c>
      <c r="N541" s="88" t="s">
        <v>84</v>
      </c>
      <c r="O541" s="86" t="s">
        <v>85</v>
      </c>
      <c r="P541" s="82" t="s">
        <v>1163</v>
      </c>
      <c r="Q541" s="134" t="s">
        <v>2001</v>
      </c>
      <c r="R541" s="1" t="s">
        <v>41</v>
      </c>
      <c r="S541" s="1" t="s">
        <v>43</v>
      </c>
      <c r="T541" s="1" t="s">
        <v>42</v>
      </c>
      <c r="U541" s="1" t="s">
        <v>44</v>
      </c>
      <c r="V541" s="1" t="s">
        <v>754</v>
      </c>
      <c r="W541" s="1" t="s">
        <v>1625</v>
      </c>
    </row>
    <row r="542" spans="1:23" ht="45" customHeight="1" x14ac:dyDescent="0.15">
      <c r="A542" s="21" t="str">
        <f t="shared" si="8"/>
        <v>038074</v>
      </c>
      <c r="B542" s="82" t="s">
        <v>91</v>
      </c>
      <c r="C542" s="83" t="s">
        <v>138</v>
      </c>
      <c r="D542" s="84" t="s">
        <v>1040</v>
      </c>
      <c r="E542" s="84" t="s">
        <v>918</v>
      </c>
      <c r="F542" s="82" t="s">
        <v>890</v>
      </c>
      <c r="G542" s="83" t="s">
        <v>697</v>
      </c>
      <c r="H542" s="82">
        <v>2</v>
      </c>
      <c r="I542" s="82" t="s">
        <v>696</v>
      </c>
      <c r="J542" s="82" t="s">
        <v>676</v>
      </c>
      <c r="K542" s="85" t="s">
        <v>1626</v>
      </c>
      <c r="L542" s="86">
        <v>1</v>
      </c>
      <c r="M542" s="87" t="s">
        <v>81</v>
      </c>
      <c r="N542" s="88" t="s">
        <v>84</v>
      </c>
      <c r="O542" s="86" t="s">
        <v>85</v>
      </c>
      <c r="P542" s="82" t="s">
        <v>1081</v>
      </c>
      <c r="Q542" s="134" t="s">
        <v>2001</v>
      </c>
      <c r="R542" s="1" t="s">
        <v>41</v>
      </c>
      <c r="S542" s="1" t="s">
        <v>43</v>
      </c>
      <c r="T542" s="1" t="s">
        <v>42</v>
      </c>
      <c r="U542" s="1" t="s">
        <v>44</v>
      </c>
      <c r="V542" s="1" t="s">
        <v>754</v>
      </c>
      <c r="W542" s="1" t="s">
        <v>1627</v>
      </c>
    </row>
    <row r="543" spans="1:23" ht="45" customHeight="1" x14ac:dyDescent="0.15">
      <c r="A543" s="21" t="str">
        <f t="shared" si="8"/>
        <v>038075</v>
      </c>
      <c r="B543" s="82" t="s">
        <v>91</v>
      </c>
      <c r="C543" s="83" t="s">
        <v>138</v>
      </c>
      <c r="D543" s="84" t="s">
        <v>1045</v>
      </c>
      <c r="E543" s="84" t="s">
        <v>918</v>
      </c>
      <c r="F543" s="82" t="s">
        <v>1041</v>
      </c>
      <c r="G543" s="83" t="s">
        <v>62</v>
      </c>
      <c r="H543" s="82">
        <v>3</v>
      </c>
      <c r="I543" s="82" t="s">
        <v>188</v>
      </c>
      <c r="J543" s="82" t="s">
        <v>1076</v>
      </c>
      <c r="K543" s="85" t="s">
        <v>1628</v>
      </c>
      <c r="L543" s="86">
        <v>3</v>
      </c>
      <c r="M543" s="87" t="s">
        <v>81</v>
      </c>
      <c r="N543" s="88" t="s">
        <v>84</v>
      </c>
      <c r="O543" s="86" t="s">
        <v>85</v>
      </c>
      <c r="P543" s="82" t="s">
        <v>1163</v>
      </c>
      <c r="Q543" s="134" t="s">
        <v>2001</v>
      </c>
      <c r="R543" s="1" t="s">
        <v>41</v>
      </c>
      <c r="S543" s="1" t="s">
        <v>43</v>
      </c>
      <c r="T543" s="1" t="s">
        <v>42</v>
      </c>
      <c r="U543" s="1" t="s">
        <v>44</v>
      </c>
      <c r="V543" s="1" t="s">
        <v>754</v>
      </c>
      <c r="W543" s="1" t="s">
        <v>1629</v>
      </c>
    </row>
    <row r="544" spans="1:23" ht="45" customHeight="1" x14ac:dyDescent="0.15">
      <c r="A544" s="21" t="str">
        <f t="shared" si="8"/>
        <v>038076</v>
      </c>
      <c r="B544" s="82" t="s">
        <v>91</v>
      </c>
      <c r="C544" s="83" t="s">
        <v>138</v>
      </c>
      <c r="D544" s="84" t="s">
        <v>1047</v>
      </c>
      <c r="E544" s="84" t="s">
        <v>918</v>
      </c>
      <c r="F544" s="82" t="s">
        <v>1041</v>
      </c>
      <c r="G544" s="83" t="s">
        <v>64</v>
      </c>
      <c r="H544" s="82">
        <v>3</v>
      </c>
      <c r="I544" s="82" t="s">
        <v>188</v>
      </c>
      <c r="J544" s="82" t="s">
        <v>1630</v>
      </c>
      <c r="K544" s="85" t="s">
        <v>1631</v>
      </c>
      <c r="L544" s="86">
        <v>3</v>
      </c>
      <c r="M544" s="87" t="s">
        <v>81</v>
      </c>
      <c r="N544" s="88" t="s">
        <v>84</v>
      </c>
      <c r="O544" s="86" t="s">
        <v>85</v>
      </c>
      <c r="P544" s="82" t="s">
        <v>1163</v>
      </c>
      <c r="Q544" s="134" t="s">
        <v>2001</v>
      </c>
      <c r="R544" s="1" t="s">
        <v>41</v>
      </c>
      <c r="S544" s="1" t="s">
        <v>43</v>
      </c>
      <c r="T544" s="1" t="s">
        <v>42</v>
      </c>
      <c r="U544" s="1" t="s">
        <v>44</v>
      </c>
      <c r="V544" s="1" t="s">
        <v>754</v>
      </c>
      <c r="W544" s="1" t="s">
        <v>1632</v>
      </c>
    </row>
    <row r="545" spans="1:23" ht="45" customHeight="1" x14ac:dyDescent="0.15">
      <c r="A545" s="21" t="str">
        <f t="shared" si="8"/>
        <v>038077</v>
      </c>
      <c r="B545" s="82" t="s">
        <v>91</v>
      </c>
      <c r="C545" s="83" t="s">
        <v>138</v>
      </c>
      <c r="D545" s="84" t="s">
        <v>1051</v>
      </c>
      <c r="E545" s="84" t="s">
        <v>918</v>
      </c>
      <c r="F545" s="82" t="s">
        <v>1041</v>
      </c>
      <c r="G545" s="83" t="s">
        <v>65</v>
      </c>
      <c r="H545" s="82">
        <v>3</v>
      </c>
      <c r="I545" s="82" t="s">
        <v>188</v>
      </c>
      <c r="J545" s="82" t="s">
        <v>1633</v>
      </c>
      <c r="K545" s="85" t="s">
        <v>1634</v>
      </c>
      <c r="L545" s="86">
        <v>3</v>
      </c>
      <c r="M545" s="87" t="s">
        <v>81</v>
      </c>
      <c r="N545" s="88" t="s">
        <v>84</v>
      </c>
      <c r="O545" s="86" t="s">
        <v>85</v>
      </c>
      <c r="P545" s="82" t="s">
        <v>1163</v>
      </c>
      <c r="Q545" s="134" t="s">
        <v>2001</v>
      </c>
      <c r="R545" s="1" t="s">
        <v>41</v>
      </c>
      <c r="S545" s="1" t="s">
        <v>43</v>
      </c>
      <c r="T545" s="1" t="s">
        <v>42</v>
      </c>
      <c r="U545" s="1" t="s">
        <v>44</v>
      </c>
      <c r="V545" s="1" t="s">
        <v>754</v>
      </c>
      <c r="W545" s="1" t="s">
        <v>1635</v>
      </c>
    </row>
    <row r="546" spans="1:23" ht="45" customHeight="1" x14ac:dyDescent="0.15">
      <c r="A546" s="21" t="str">
        <f t="shared" si="8"/>
        <v>038078</v>
      </c>
      <c r="B546" s="82" t="s">
        <v>91</v>
      </c>
      <c r="C546" s="83" t="s">
        <v>138</v>
      </c>
      <c r="D546" s="84" t="s">
        <v>1053</v>
      </c>
      <c r="E546" s="84" t="s">
        <v>918</v>
      </c>
      <c r="F546" s="82" t="s">
        <v>1200</v>
      </c>
      <c r="G546" s="83" t="s">
        <v>62</v>
      </c>
      <c r="H546" s="82">
        <v>3</v>
      </c>
      <c r="I546" s="82" t="s">
        <v>184</v>
      </c>
      <c r="J546" s="82" t="s">
        <v>1203</v>
      </c>
      <c r="K546" s="85" t="s">
        <v>1636</v>
      </c>
      <c r="L546" s="86">
        <v>2</v>
      </c>
      <c r="M546" s="87" t="s">
        <v>80</v>
      </c>
      <c r="N546" s="88" t="s">
        <v>84</v>
      </c>
      <c r="O546" s="86" t="s">
        <v>85</v>
      </c>
      <c r="P546" s="82" t="s">
        <v>1163</v>
      </c>
      <c r="Q546" s="134" t="s">
        <v>2001</v>
      </c>
      <c r="R546" s="1" t="s">
        <v>41</v>
      </c>
      <c r="S546" s="1" t="s">
        <v>43</v>
      </c>
      <c r="T546" s="1" t="s">
        <v>42</v>
      </c>
      <c r="U546" s="1" t="s">
        <v>44</v>
      </c>
      <c r="V546" s="1" t="s">
        <v>754</v>
      </c>
      <c r="W546" s="1" t="s">
        <v>1637</v>
      </c>
    </row>
    <row r="547" spans="1:23" ht="45" customHeight="1" x14ac:dyDescent="0.15">
      <c r="A547" s="21" t="str">
        <f t="shared" si="8"/>
        <v>038079</v>
      </c>
      <c r="B547" s="82" t="s">
        <v>91</v>
      </c>
      <c r="C547" s="83" t="s">
        <v>138</v>
      </c>
      <c r="D547" s="84" t="s">
        <v>1057</v>
      </c>
      <c r="E547" s="84" t="s">
        <v>918</v>
      </c>
      <c r="F547" s="82" t="s">
        <v>1200</v>
      </c>
      <c r="G547" s="83" t="s">
        <v>64</v>
      </c>
      <c r="H547" s="82">
        <v>3</v>
      </c>
      <c r="I547" s="82" t="s">
        <v>184</v>
      </c>
      <c r="J547" s="82" t="s">
        <v>1303</v>
      </c>
      <c r="K547" s="85" t="s">
        <v>1638</v>
      </c>
      <c r="L547" s="86">
        <v>2</v>
      </c>
      <c r="M547" s="87" t="s">
        <v>80</v>
      </c>
      <c r="N547" s="88" t="s">
        <v>84</v>
      </c>
      <c r="O547" s="86" t="s">
        <v>85</v>
      </c>
      <c r="P547" s="82" t="s">
        <v>1163</v>
      </c>
      <c r="Q547" s="134" t="s">
        <v>2001</v>
      </c>
      <c r="R547" s="1" t="s">
        <v>41</v>
      </c>
      <c r="S547" s="1" t="s">
        <v>43</v>
      </c>
      <c r="T547" s="1" t="s">
        <v>42</v>
      </c>
      <c r="U547" s="1" t="s">
        <v>44</v>
      </c>
      <c r="V547" s="1" t="s">
        <v>754</v>
      </c>
      <c r="W547" s="1" t="s">
        <v>1639</v>
      </c>
    </row>
    <row r="548" spans="1:23" ht="45" customHeight="1" x14ac:dyDescent="0.15">
      <c r="A548" s="21" t="str">
        <f t="shared" si="8"/>
        <v>038080</v>
      </c>
      <c r="B548" s="82" t="s">
        <v>91</v>
      </c>
      <c r="C548" s="83" t="s">
        <v>138</v>
      </c>
      <c r="D548" s="84" t="s">
        <v>1059</v>
      </c>
      <c r="E548" s="84" t="s">
        <v>918</v>
      </c>
      <c r="F548" s="82" t="s">
        <v>1200</v>
      </c>
      <c r="G548" s="83" t="s">
        <v>65</v>
      </c>
      <c r="H548" s="82">
        <v>3</v>
      </c>
      <c r="I548" s="82" t="s">
        <v>184</v>
      </c>
      <c r="J548" s="82" t="s">
        <v>1306</v>
      </c>
      <c r="K548" s="85" t="s">
        <v>1640</v>
      </c>
      <c r="L548" s="86">
        <v>2</v>
      </c>
      <c r="M548" s="87" t="s">
        <v>80</v>
      </c>
      <c r="N548" s="88" t="s">
        <v>84</v>
      </c>
      <c r="O548" s="86" t="s">
        <v>85</v>
      </c>
      <c r="P548" s="82" t="s">
        <v>1163</v>
      </c>
      <c r="Q548" s="134" t="s">
        <v>2001</v>
      </c>
      <c r="R548" s="1" t="s">
        <v>41</v>
      </c>
      <c r="S548" s="1" t="s">
        <v>43</v>
      </c>
      <c r="T548" s="1" t="s">
        <v>42</v>
      </c>
      <c r="U548" s="1" t="s">
        <v>44</v>
      </c>
      <c r="V548" s="1" t="s">
        <v>754</v>
      </c>
      <c r="W548" s="1" t="s">
        <v>1641</v>
      </c>
    </row>
    <row r="549" spans="1:23" ht="45" customHeight="1" x14ac:dyDescent="0.15">
      <c r="A549" s="21" t="str">
        <f t="shared" si="8"/>
        <v>046001</v>
      </c>
      <c r="B549" s="82" t="s">
        <v>8</v>
      </c>
      <c r="C549" s="83" t="s">
        <v>134</v>
      </c>
      <c r="D549" s="84" t="s">
        <v>917</v>
      </c>
      <c r="E549" s="84" t="s">
        <v>918</v>
      </c>
      <c r="F549" s="82" t="s">
        <v>189</v>
      </c>
      <c r="G549" s="83" t="s">
        <v>168</v>
      </c>
      <c r="H549" s="82">
        <v>3</v>
      </c>
      <c r="I549" s="82" t="s">
        <v>73</v>
      </c>
      <c r="J549" s="82" t="s">
        <v>79</v>
      </c>
      <c r="K549" s="85" t="s">
        <v>332</v>
      </c>
      <c r="L549" s="86">
        <v>2</v>
      </c>
      <c r="M549" s="87" t="s">
        <v>81</v>
      </c>
      <c r="N549" s="88" t="s">
        <v>84</v>
      </c>
      <c r="O549" s="86" t="s">
        <v>194</v>
      </c>
      <c r="P549" s="82" t="s">
        <v>919</v>
      </c>
      <c r="Q549" s="134" t="s">
        <v>2001</v>
      </c>
      <c r="R549" s="1" t="s">
        <v>45</v>
      </c>
      <c r="S549" s="1" t="s">
        <v>37</v>
      </c>
      <c r="T549" s="1" t="s">
        <v>46</v>
      </c>
      <c r="U549" s="1" t="s">
        <v>755</v>
      </c>
      <c r="V549" s="1" t="s">
        <v>756</v>
      </c>
      <c r="W549" s="1" t="s">
        <v>1642</v>
      </c>
    </row>
    <row r="550" spans="1:23" ht="45" customHeight="1" x14ac:dyDescent="0.15">
      <c r="A550" s="21" t="str">
        <f t="shared" si="8"/>
        <v>046002</v>
      </c>
      <c r="B550" s="82" t="s">
        <v>8</v>
      </c>
      <c r="C550" s="83" t="s">
        <v>134</v>
      </c>
      <c r="D550" s="84" t="s">
        <v>133</v>
      </c>
      <c r="E550" s="84" t="s">
        <v>918</v>
      </c>
      <c r="F550" s="82" t="s">
        <v>973</v>
      </c>
      <c r="G550" s="83" t="s">
        <v>72</v>
      </c>
      <c r="H550" s="82">
        <v>31</v>
      </c>
      <c r="I550" s="82" t="s">
        <v>73</v>
      </c>
      <c r="J550" s="82">
        <v>432</v>
      </c>
      <c r="K550" s="85" t="s">
        <v>1643</v>
      </c>
      <c r="L550" s="86">
        <v>2</v>
      </c>
      <c r="M550" s="87" t="s">
        <v>137</v>
      </c>
      <c r="N550" s="88" t="s">
        <v>84</v>
      </c>
      <c r="O550" s="86" t="s">
        <v>914</v>
      </c>
      <c r="P550" s="82" t="s">
        <v>201</v>
      </c>
      <c r="Q550" s="134" t="s">
        <v>2001</v>
      </c>
      <c r="R550" s="1" t="s">
        <v>45</v>
      </c>
      <c r="S550" s="1" t="s">
        <v>37</v>
      </c>
      <c r="T550" s="1" t="s">
        <v>46</v>
      </c>
      <c r="U550" s="1" t="s">
        <v>755</v>
      </c>
      <c r="V550" s="1" t="s">
        <v>756</v>
      </c>
      <c r="W550" s="1" t="s">
        <v>1644</v>
      </c>
    </row>
    <row r="551" spans="1:23" ht="45" customHeight="1" x14ac:dyDescent="0.15">
      <c r="A551" s="21" t="str">
        <f t="shared" si="8"/>
        <v>046003</v>
      </c>
      <c r="B551" s="82" t="s">
        <v>8</v>
      </c>
      <c r="C551" s="83" t="s">
        <v>134</v>
      </c>
      <c r="D551" s="84" t="s">
        <v>922</v>
      </c>
      <c r="E551" s="84" t="s">
        <v>918</v>
      </c>
      <c r="F551" s="82" t="s">
        <v>1041</v>
      </c>
      <c r="G551" s="83" t="s">
        <v>679</v>
      </c>
      <c r="H551" s="82">
        <v>3</v>
      </c>
      <c r="I551" s="82" t="s">
        <v>680</v>
      </c>
      <c r="J551" s="82" t="s">
        <v>1203</v>
      </c>
      <c r="K551" s="85" t="s">
        <v>1645</v>
      </c>
      <c r="L551" s="86" t="s">
        <v>190</v>
      </c>
      <c r="M551" s="87" t="s">
        <v>89</v>
      </c>
      <c r="N551" s="88" t="s">
        <v>90</v>
      </c>
      <c r="O551" s="86" t="s">
        <v>1646</v>
      </c>
      <c r="P551" s="82" t="s">
        <v>1163</v>
      </c>
      <c r="Q551" s="134" t="s">
        <v>2001</v>
      </c>
      <c r="R551" s="1" t="s">
        <v>45</v>
      </c>
      <c r="S551" s="1" t="s">
        <v>37</v>
      </c>
      <c r="T551" s="1" t="s">
        <v>46</v>
      </c>
      <c r="U551" s="1" t="s">
        <v>755</v>
      </c>
      <c r="V551" s="1" t="s">
        <v>756</v>
      </c>
      <c r="W551" s="1" t="s">
        <v>1647</v>
      </c>
    </row>
    <row r="552" spans="1:23" ht="45" customHeight="1" x14ac:dyDescent="0.15">
      <c r="A552" s="21" t="str">
        <f t="shared" si="8"/>
        <v>046004</v>
      </c>
      <c r="B552" s="82" t="s">
        <v>8</v>
      </c>
      <c r="C552" s="83" t="s">
        <v>134</v>
      </c>
      <c r="D552" s="84" t="s">
        <v>140</v>
      </c>
      <c r="E552" s="84" t="s">
        <v>918</v>
      </c>
      <c r="F552" s="82" t="s">
        <v>1041</v>
      </c>
      <c r="G552" s="83" t="s">
        <v>679</v>
      </c>
      <c r="H552" s="82">
        <v>3</v>
      </c>
      <c r="I552" s="82" t="s">
        <v>680</v>
      </c>
      <c r="J552" s="82" t="s">
        <v>1203</v>
      </c>
      <c r="K552" s="85" t="s">
        <v>1648</v>
      </c>
      <c r="L552" s="86" t="s">
        <v>190</v>
      </c>
      <c r="M552" s="87" t="s">
        <v>80</v>
      </c>
      <c r="N552" s="88" t="s">
        <v>84</v>
      </c>
      <c r="O552" s="86" t="s">
        <v>1646</v>
      </c>
      <c r="P552" s="82" t="s">
        <v>1163</v>
      </c>
      <c r="Q552" s="134" t="s">
        <v>2001</v>
      </c>
      <c r="R552" s="1" t="s">
        <v>45</v>
      </c>
      <c r="S552" s="1" t="s">
        <v>37</v>
      </c>
      <c r="T552" s="1" t="s">
        <v>46</v>
      </c>
      <c r="U552" s="1" t="s">
        <v>755</v>
      </c>
      <c r="V552" s="1" t="s">
        <v>756</v>
      </c>
      <c r="W552" s="1" t="s">
        <v>1647</v>
      </c>
    </row>
    <row r="553" spans="1:23" ht="45" customHeight="1" x14ac:dyDescent="0.15">
      <c r="A553" s="21" t="str">
        <f t="shared" si="8"/>
        <v>046005</v>
      </c>
      <c r="B553" s="82" t="s">
        <v>8</v>
      </c>
      <c r="C553" s="83" t="s">
        <v>134</v>
      </c>
      <c r="D553" s="84" t="s">
        <v>924</v>
      </c>
      <c r="E553" s="84" t="s">
        <v>918</v>
      </c>
      <c r="F553" s="82" t="s">
        <v>1041</v>
      </c>
      <c r="G553" s="83" t="s">
        <v>679</v>
      </c>
      <c r="H553" s="82">
        <v>3</v>
      </c>
      <c r="I553" s="82" t="s">
        <v>680</v>
      </c>
      <c r="J553" s="82" t="s">
        <v>1203</v>
      </c>
      <c r="K553" s="85" t="s">
        <v>1649</v>
      </c>
      <c r="L553" s="86" t="s">
        <v>190</v>
      </c>
      <c r="M553" s="87" t="s">
        <v>81</v>
      </c>
      <c r="N553" s="88" t="s">
        <v>82</v>
      </c>
      <c r="O553" s="86" t="s">
        <v>1646</v>
      </c>
      <c r="P553" s="82" t="s">
        <v>1163</v>
      </c>
      <c r="Q553" s="134" t="s">
        <v>2001</v>
      </c>
      <c r="R553" s="1" t="s">
        <v>45</v>
      </c>
      <c r="S553" s="1" t="s">
        <v>37</v>
      </c>
      <c r="T553" s="1" t="s">
        <v>46</v>
      </c>
      <c r="U553" s="1" t="s">
        <v>755</v>
      </c>
      <c r="V553" s="1" t="s">
        <v>756</v>
      </c>
      <c r="W553" s="1" t="s">
        <v>1647</v>
      </c>
    </row>
    <row r="554" spans="1:23" ht="45" customHeight="1" x14ac:dyDescent="0.15">
      <c r="A554" s="21" t="str">
        <f t="shared" si="8"/>
        <v>046006</v>
      </c>
      <c r="B554" s="82" t="s">
        <v>8</v>
      </c>
      <c r="C554" s="83" t="s">
        <v>134</v>
      </c>
      <c r="D554" s="84" t="s">
        <v>142</v>
      </c>
      <c r="E554" s="84" t="s">
        <v>918</v>
      </c>
      <c r="F554" s="82" t="s">
        <v>890</v>
      </c>
      <c r="G554" s="83" t="s">
        <v>679</v>
      </c>
      <c r="H554" s="82">
        <v>2</v>
      </c>
      <c r="I554" s="82" t="s">
        <v>680</v>
      </c>
      <c r="J554" s="82" t="s">
        <v>689</v>
      </c>
      <c r="K554" s="85" t="s">
        <v>1650</v>
      </c>
      <c r="L554" s="86">
        <v>7</v>
      </c>
      <c r="M554" s="87" t="s">
        <v>89</v>
      </c>
      <c r="N554" s="88" t="s">
        <v>90</v>
      </c>
      <c r="O554" s="86" t="s">
        <v>913</v>
      </c>
      <c r="P554" s="82" t="s">
        <v>1071</v>
      </c>
      <c r="Q554" s="134" t="s">
        <v>2001</v>
      </c>
      <c r="R554" s="1" t="s">
        <v>45</v>
      </c>
      <c r="S554" s="1" t="s">
        <v>37</v>
      </c>
      <c r="T554" s="1" t="s">
        <v>46</v>
      </c>
      <c r="U554" s="1" t="s">
        <v>755</v>
      </c>
      <c r="V554" s="1" t="s">
        <v>756</v>
      </c>
      <c r="W554" s="1" t="s">
        <v>1651</v>
      </c>
    </row>
    <row r="555" spans="1:23" ht="45" customHeight="1" x14ac:dyDescent="0.15">
      <c r="A555" s="21" t="str">
        <f t="shared" si="8"/>
        <v>046007</v>
      </c>
      <c r="B555" s="89" t="s">
        <v>8</v>
      </c>
      <c r="C555" s="91" t="s">
        <v>134</v>
      </c>
      <c r="D555" s="84" t="s">
        <v>926</v>
      </c>
      <c r="E555" s="84" t="s">
        <v>918</v>
      </c>
      <c r="F555" s="89" t="s">
        <v>890</v>
      </c>
      <c r="G555" s="91" t="s">
        <v>679</v>
      </c>
      <c r="H555" s="91">
        <v>2</v>
      </c>
      <c r="I555" s="89" t="s">
        <v>680</v>
      </c>
      <c r="J555" s="89" t="s">
        <v>689</v>
      </c>
      <c r="K555" s="92" t="s">
        <v>1652</v>
      </c>
      <c r="L555" s="86">
        <v>7</v>
      </c>
      <c r="M555" s="87" t="s">
        <v>80</v>
      </c>
      <c r="N555" s="88" t="s">
        <v>84</v>
      </c>
      <c r="O555" s="86" t="s">
        <v>913</v>
      </c>
      <c r="P555" s="82" t="s">
        <v>1071</v>
      </c>
      <c r="Q555" s="134" t="s">
        <v>2001</v>
      </c>
      <c r="R555" s="1" t="s">
        <v>45</v>
      </c>
      <c r="S555" s="1" t="s">
        <v>37</v>
      </c>
      <c r="T555" s="1" t="s">
        <v>46</v>
      </c>
      <c r="U555" s="1" t="s">
        <v>755</v>
      </c>
      <c r="V555" s="1" t="s">
        <v>756</v>
      </c>
      <c r="W555" s="1" t="s">
        <v>1651</v>
      </c>
    </row>
    <row r="556" spans="1:23" ht="45" customHeight="1" x14ac:dyDescent="0.15">
      <c r="A556" s="21" t="str">
        <f t="shared" si="8"/>
        <v>046008</v>
      </c>
      <c r="B556" s="89" t="s">
        <v>8</v>
      </c>
      <c r="C556" s="91" t="s">
        <v>134</v>
      </c>
      <c r="D556" s="84" t="s">
        <v>928</v>
      </c>
      <c r="E556" s="84" t="s">
        <v>918</v>
      </c>
      <c r="F556" s="89" t="s">
        <v>890</v>
      </c>
      <c r="G556" s="91" t="s">
        <v>679</v>
      </c>
      <c r="H556" s="91">
        <v>2</v>
      </c>
      <c r="I556" s="89" t="s">
        <v>680</v>
      </c>
      <c r="J556" s="89" t="s">
        <v>689</v>
      </c>
      <c r="K556" s="92" t="s">
        <v>1653</v>
      </c>
      <c r="L556" s="86">
        <v>7</v>
      </c>
      <c r="M556" s="87" t="s">
        <v>81</v>
      </c>
      <c r="N556" s="88" t="s">
        <v>82</v>
      </c>
      <c r="O556" s="86" t="s">
        <v>913</v>
      </c>
      <c r="P556" s="82" t="s">
        <v>1071</v>
      </c>
      <c r="Q556" s="134" t="s">
        <v>2001</v>
      </c>
      <c r="R556" s="1" t="s">
        <v>45</v>
      </c>
      <c r="S556" s="1" t="s">
        <v>37</v>
      </c>
      <c r="T556" s="1" t="s">
        <v>46</v>
      </c>
      <c r="U556" s="1" t="s">
        <v>755</v>
      </c>
      <c r="V556" s="1" t="s">
        <v>756</v>
      </c>
      <c r="W556" s="1" t="s">
        <v>1651</v>
      </c>
    </row>
    <row r="557" spans="1:23" ht="45" customHeight="1" x14ac:dyDescent="0.15">
      <c r="A557" s="21" t="str">
        <f t="shared" si="8"/>
        <v>046009</v>
      </c>
      <c r="B557" s="89" t="s">
        <v>8</v>
      </c>
      <c r="C557" s="91" t="s">
        <v>134</v>
      </c>
      <c r="D557" s="84" t="s">
        <v>143</v>
      </c>
      <c r="E557" s="84" t="s">
        <v>918</v>
      </c>
      <c r="F557" s="89" t="s">
        <v>1200</v>
      </c>
      <c r="G557" s="91" t="s">
        <v>677</v>
      </c>
      <c r="H557" s="91">
        <v>3</v>
      </c>
      <c r="I557" s="89" t="s">
        <v>682</v>
      </c>
      <c r="J557" s="89" t="s">
        <v>1654</v>
      </c>
      <c r="K557" s="92" t="s">
        <v>1655</v>
      </c>
      <c r="L557" s="86" t="s">
        <v>190</v>
      </c>
      <c r="M557" s="87" t="s">
        <v>89</v>
      </c>
      <c r="N557" s="88" t="s">
        <v>90</v>
      </c>
      <c r="O557" s="86" t="s">
        <v>1646</v>
      </c>
      <c r="P557" s="82" t="s">
        <v>1163</v>
      </c>
      <c r="Q557" s="134" t="s">
        <v>2001</v>
      </c>
      <c r="R557" s="1" t="s">
        <v>45</v>
      </c>
      <c r="S557" s="1" t="s">
        <v>37</v>
      </c>
      <c r="T557" s="1" t="s">
        <v>46</v>
      </c>
      <c r="U557" s="1" t="s">
        <v>755</v>
      </c>
      <c r="V557" s="1" t="s">
        <v>756</v>
      </c>
      <c r="W557" s="1" t="s">
        <v>1656</v>
      </c>
    </row>
    <row r="558" spans="1:23" ht="45" customHeight="1" x14ac:dyDescent="0.15">
      <c r="A558" s="21" t="str">
        <f t="shared" si="8"/>
        <v>046010</v>
      </c>
      <c r="B558" s="89" t="s">
        <v>8</v>
      </c>
      <c r="C558" s="91" t="s">
        <v>134</v>
      </c>
      <c r="D558" s="84" t="s">
        <v>930</v>
      </c>
      <c r="E558" s="84" t="s">
        <v>918</v>
      </c>
      <c r="F558" s="89" t="s">
        <v>1200</v>
      </c>
      <c r="G558" s="91" t="s">
        <v>677</v>
      </c>
      <c r="H558" s="91">
        <v>3</v>
      </c>
      <c r="I558" s="89" t="s">
        <v>682</v>
      </c>
      <c r="J558" s="89" t="s">
        <v>1654</v>
      </c>
      <c r="K558" s="92" t="s">
        <v>1657</v>
      </c>
      <c r="L558" s="86" t="s">
        <v>190</v>
      </c>
      <c r="M558" s="87" t="s">
        <v>80</v>
      </c>
      <c r="N558" s="88" t="s">
        <v>84</v>
      </c>
      <c r="O558" s="86" t="s">
        <v>1646</v>
      </c>
      <c r="P558" s="82" t="s">
        <v>1163</v>
      </c>
      <c r="Q558" s="134" t="s">
        <v>2001</v>
      </c>
      <c r="R558" s="1" t="s">
        <v>45</v>
      </c>
      <c r="S558" s="1" t="s">
        <v>37</v>
      </c>
      <c r="T558" s="1" t="s">
        <v>46</v>
      </c>
      <c r="U558" s="1" t="s">
        <v>755</v>
      </c>
      <c r="V558" s="1" t="s">
        <v>756</v>
      </c>
      <c r="W558" s="1" t="s">
        <v>1656</v>
      </c>
    </row>
    <row r="559" spans="1:23" ht="45" customHeight="1" x14ac:dyDescent="0.15">
      <c r="A559" s="21" t="str">
        <f t="shared" si="8"/>
        <v>046011</v>
      </c>
      <c r="B559" s="89" t="s">
        <v>8</v>
      </c>
      <c r="C559" s="91" t="s">
        <v>134</v>
      </c>
      <c r="D559" s="84" t="s">
        <v>129</v>
      </c>
      <c r="E559" s="84" t="s">
        <v>918</v>
      </c>
      <c r="F559" s="89" t="s">
        <v>1200</v>
      </c>
      <c r="G559" s="91" t="s">
        <v>677</v>
      </c>
      <c r="H559" s="91">
        <v>3</v>
      </c>
      <c r="I559" s="89" t="s">
        <v>682</v>
      </c>
      <c r="J559" s="89" t="s">
        <v>1654</v>
      </c>
      <c r="K559" s="92" t="s">
        <v>1658</v>
      </c>
      <c r="L559" s="86" t="s">
        <v>190</v>
      </c>
      <c r="M559" s="87" t="s">
        <v>81</v>
      </c>
      <c r="N559" s="88" t="s">
        <v>82</v>
      </c>
      <c r="O559" s="86" t="s">
        <v>1646</v>
      </c>
      <c r="P559" s="82" t="s">
        <v>1163</v>
      </c>
      <c r="Q559" s="134" t="s">
        <v>2001</v>
      </c>
      <c r="R559" s="1" t="s">
        <v>45</v>
      </c>
      <c r="S559" s="1" t="s">
        <v>37</v>
      </c>
      <c r="T559" s="1" t="s">
        <v>46</v>
      </c>
      <c r="U559" s="1" t="s">
        <v>755</v>
      </c>
      <c r="V559" s="1" t="s">
        <v>756</v>
      </c>
      <c r="W559" s="1" t="s">
        <v>1656</v>
      </c>
    </row>
    <row r="560" spans="1:23" ht="45" customHeight="1" x14ac:dyDescent="0.15">
      <c r="A560" s="21" t="str">
        <f t="shared" si="8"/>
        <v>046012</v>
      </c>
      <c r="B560" s="89" t="s">
        <v>8</v>
      </c>
      <c r="C560" s="91" t="s">
        <v>134</v>
      </c>
      <c r="D560" s="84" t="s">
        <v>932</v>
      </c>
      <c r="E560" s="84" t="s">
        <v>918</v>
      </c>
      <c r="F560" s="89" t="s">
        <v>890</v>
      </c>
      <c r="G560" s="91" t="s">
        <v>677</v>
      </c>
      <c r="H560" s="91">
        <v>2</v>
      </c>
      <c r="I560" s="89" t="s">
        <v>682</v>
      </c>
      <c r="J560" s="89" t="s">
        <v>699</v>
      </c>
      <c r="K560" s="92" t="s">
        <v>1659</v>
      </c>
      <c r="L560" s="86">
        <v>7</v>
      </c>
      <c r="M560" s="87" t="s">
        <v>89</v>
      </c>
      <c r="N560" s="88" t="s">
        <v>90</v>
      </c>
      <c r="O560" s="86" t="s">
        <v>913</v>
      </c>
      <c r="P560" s="82" t="s">
        <v>1081</v>
      </c>
      <c r="Q560" s="134" t="s">
        <v>2001</v>
      </c>
      <c r="R560" s="1" t="s">
        <v>45</v>
      </c>
      <c r="S560" s="1" t="s">
        <v>37</v>
      </c>
      <c r="T560" s="1" t="s">
        <v>46</v>
      </c>
      <c r="U560" s="1" t="s">
        <v>755</v>
      </c>
      <c r="V560" s="1" t="s">
        <v>756</v>
      </c>
      <c r="W560" s="1" t="s">
        <v>1660</v>
      </c>
    </row>
    <row r="561" spans="1:23" ht="45" customHeight="1" x14ac:dyDescent="0.15">
      <c r="A561" s="21" t="str">
        <f t="shared" si="8"/>
        <v>046013</v>
      </c>
      <c r="B561" s="89" t="s">
        <v>8</v>
      </c>
      <c r="C561" s="91" t="s">
        <v>134</v>
      </c>
      <c r="D561" s="84" t="s">
        <v>933</v>
      </c>
      <c r="E561" s="84" t="s">
        <v>918</v>
      </c>
      <c r="F561" s="89" t="s">
        <v>890</v>
      </c>
      <c r="G561" s="91" t="s">
        <v>677</v>
      </c>
      <c r="H561" s="91">
        <v>2</v>
      </c>
      <c r="I561" s="89" t="s">
        <v>682</v>
      </c>
      <c r="J561" s="89" t="s">
        <v>699</v>
      </c>
      <c r="K561" s="92" t="s">
        <v>1661</v>
      </c>
      <c r="L561" s="86">
        <v>7</v>
      </c>
      <c r="M561" s="87" t="s">
        <v>80</v>
      </c>
      <c r="N561" s="88" t="s">
        <v>84</v>
      </c>
      <c r="O561" s="86" t="s">
        <v>913</v>
      </c>
      <c r="P561" s="82" t="s">
        <v>1081</v>
      </c>
      <c r="Q561" s="134" t="s">
        <v>2001</v>
      </c>
      <c r="R561" s="1" t="s">
        <v>45</v>
      </c>
      <c r="S561" s="1" t="s">
        <v>37</v>
      </c>
      <c r="T561" s="1" t="s">
        <v>46</v>
      </c>
      <c r="U561" s="1" t="s">
        <v>755</v>
      </c>
      <c r="V561" s="1" t="s">
        <v>756</v>
      </c>
      <c r="W561" s="1" t="s">
        <v>1660</v>
      </c>
    </row>
    <row r="562" spans="1:23" ht="45" customHeight="1" x14ac:dyDescent="0.15">
      <c r="A562" s="21" t="str">
        <f t="shared" si="8"/>
        <v>046014</v>
      </c>
      <c r="B562" s="89" t="s">
        <v>8</v>
      </c>
      <c r="C562" s="91" t="s">
        <v>134</v>
      </c>
      <c r="D562" s="84" t="s">
        <v>935</v>
      </c>
      <c r="E562" s="84" t="s">
        <v>918</v>
      </c>
      <c r="F562" s="89" t="s">
        <v>890</v>
      </c>
      <c r="G562" s="91" t="s">
        <v>677</v>
      </c>
      <c r="H562" s="91">
        <v>2</v>
      </c>
      <c r="I562" s="89" t="s">
        <v>682</v>
      </c>
      <c r="J562" s="89" t="s">
        <v>699</v>
      </c>
      <c r="K562" s="92" t="s">
        <v>1662</v>
      </c>
      <c r="L562" s="86">
        <v>7</v>
      </c>
      <c r="M562" s="87" t="s">
        <v>81</v>
      </c>
      <c r="N562" s="88" t="s">
        <v>82</v>
      </c>
      <c r="O562" s="86" t="s">
        <v>913</v>
      </c>
      <c r="P562" s="82" t="s">
        <v>1081</v>
      </c>
      <c r="Q562" s="134" t="s">
        <v>2001</v>
      </c>
      <c r="R562" s="1" t="s">
        <v>45</v>
      </c>
      <c r="S562" s="1" t="s">
        <v>37</v>
      </c>
      <c r="T562" s="1" t="s">
        <v>46</v>
      </c>
      <c r="U562" s="1" t="s">
        <v>755</v>
      </c>
      <c r="V562" s="1" t="s">
        <v>756</v>
      </c>
      <c r="W562" s="1" t="s">
        <v>1660</v>
      </c>
    </row>
    <row r="563" spans="1:23" ht="45" customHeight="1" x14ac:dyDescent="0.15">
      <c r="A563" s="21" t="str">
        <f t="shared" si="8"/>
        <v>046015</v>
      </c>
      <c r="B563" s="89" t="s">
        <v>8</v>
      </c>
      <c r="C563" s="91" t="s">
        <v>134</v>
      </c>
      <c r="D563" s="84" t="s">
        <v>130</v>
      </c>
      <c r="E563" s="84" t="s">
        <v>918</v>
      </c>
      <c r="F563" s="89" t="s">
        <v>1041</v>
      </c>
      <c r="G563" s="91" t="s">
        <v>65</v>
      </c>
      <c r="H563" s="91">
        <v>3</v>
      </c>
      <c r="I563" s="89" t="s">
        <v>684</v>
      </c>
      <c r="J563" s="89" t="s">
        <v>1306</v>
      </c>
      <c r="K563" s="92" t="s">
        <v>1663</v>
      </c>
      <c r="L563" s="86" t="s">
        <v>190</v>
      </c>
      <c r="M563" s="87" t="s">
        <v>89</v>
      </c>
      <c r="N563" s="88" t="s">
        <v>90</v>
      </c>
      <c r="O563" s="86" t="s">
        <v>1646</v>
      </c>
      <c r="P563" s="82" t="s">
        <v>1163</v>
      </c>
      <c r="Q563" s="134" t="s">
        <v>2001</v>
      </c>
      <c r="R563" s="1" t="s">
        <v>45</v>
      </c>
      <c r="S563" s="1" t="s">
        <v>37</v>
      </c>
      <c r="T563" s="1" t="s">
        <v>46</v>
      </c>
      <c r="U563" s="1" t="s">
        <v>755</v>
      </c>
      <c r="V563" s="1" t="s">
        <v>756</v>
      </c>
      <c r="W563" s="1" t="s">
        <v>1664</v>
      </c>
    </row>
    <row r="564" spans="1:23" ht="45" customHeight="1" x14ac:dyDescent="0.15">
      <c r="A564" s="21" t="str">
        <f t="shared" si="8"/>
        <v>046016</v>
      </c>
      <c r="B564" s="89" t="s">
        <v>8</v>
      </c>
      <c r="C564" s="91" t="s">
        <v>134</v>
      </c>
      <c r="D564" s="84" t="s">
        <v>937</v>
      </c>
      <c r="E564" s="84" t="s">
        <v>918</v>
      </c>
      <c r="F564" s="89" t="s">
        <v>1041</v>
      </c>
      <c r="G564" s="91" t="s">
        <v>65</v>
      </c>
      <c r="H564" s="91">
        <v>3</v>
      </c>
      <c r="I564" s="89" t="s">
        <v>684</v>
      </c>
      <c r="J564" s="89" t="s">
        <v>1306</v>
      </c>
      <c r="K564" s="92" t="s">
        <v>1665</v>
      </c>
      <c r="L564" s="86" t="s">
        <v>190</v>
      </c>
      <c r="M564" s="87" t="s">
        <v>80</v>
      </c>
      <c r="N564" s="88" t="s">
        <v>84</v>
      </c>
      <c r="O564" s="86" t="s">
        <v>1646</v>
      </c>
      <c r="P564" s="82" t="s">
        <v>1163</v>
      </c>
      <c r="Q564" s="134" t="s">
        <v>2001</v>
      </c>
      <c r="R564" s="1" t="s">
        <v>45</v>
      </c>
      <c r="S564" s="1" t="s">
        <v>37</v>
      </c>
      <c r="T564" s="1" t="s">
        <v>46</v>
      </c>
      <c r="U564" s="1" t="s">
        <v>755</v>
      </c>
      <c r="V564" s="1" t="s">
        <v>756</v>
      </c>
      <c r="W564" s="1" t="s">
        <v>1664</v>
      </c>
    </row>
    <row r="565" spans="1:23" ht="45" customHeight="1" x14ac:dyDescent="0.15">
      <c r="A565" s="21" t="str">
        <f t="shared" si="8"/>
        <v>046017</v>
      </c>
      <c r="B565" s="89" t="s">
        <v>8</v>
      </c>
      <c r="C565" s="91" t="s">
        <v>134</v>
      </c>
      <c r="D565" s="84" t="s">
        <v>136</v>
      </c>
      <c r="E565" s="84" t="s">
        <v>918</v>
      </c>
      <c r="F565" s="89" t="s">
        <v>1041</v>
      </c>
      <c r="G565" s="91" t="s">
        <v>65</v>
      </c>
      <c r="H565" s="91">
        <v>3</v>
      </c>
      <c r="I565" s="89" t="s">
        <v>684</v>
      </c>
      <c r="J565" s="89" t="s">
        <v>1306</v>
      </c>
      <c r="K565" s="92" t="s">
        <v>1666</v>
      </c>
      <c r="L565" s="86" t="s">
        <v>190</v>
      </c>
      <c r="M565" s="87" t="s">
        <v>81</v>
      </c>
      <c r="N565" s="88" t="s">
        <v>82</v>
      </c>
      <c r="O565" s="86" t="s">
        <v>1646</v>
      </c>
      <c r="P565" s="82" t="s">
        <v>1163</v>
      </c>
      <c r="Q565" s="134" t="s">
        <v>2001</v>
      </c>
      <c r="R565" s="1" t="s">
        <v>45</v>
      </c>
      <c r="S565" s="1" t="s">
        <v>37</v>
      </c>
      <c r="T565" s="1" t="s">
        <v>46</v>
      </c>
      <c r="U565" s="1" t="s">
        <v>755</v>
      </c>
      <c r="V565" s="1" t="s">
        <v>756</v>
      </c>
      <c r="W565" s="1" t="s">
        <v>1664</v>
      </c>
    </row>
    <row r="566" spans="1:23" ht="45" customHeight="1" x14ac:dyDescent="0.15">
      <c r="A566" s="21" t="str">
        <f t="shared" si="8"/>
        <v>046018</v>
      </c>
      <c r="B566" s="89" t="s">
        <v>8</v>
      </c>
      <c r="C566" s="91" t="s">
        <v>134</v>
      </c>
      <c r="D566" s="84" t="s">
        <v>939</v>
      </c>
      <c r="E566" s="84" t="s">
        <v>918</v>
      </c>
      <c r="F566" s="89" t="s">
        <v>1200</v>
      </c>
      <c r="G566" s="91" t="s">
        <v>677</v>
      </c>
      <c r="H566" s="91">
        <v>3</v>
      </c>
      <c r="I566" s="89" t="s">
        <v>73</v>
      </c>
      <c r="J566" s="89" t="s">
        <v>1161</v>
      </c>
      <c r="K566" s="92" t="s">
        <v>1667</v>
      </c>
      <c r="L566" s="86">
        <v>3</v>
      </c>
      <c r="M566" s="87" t="s">
        <v>718</v>
      </c>
      <c r="N566" s="88" t="s">
        <v>84</v>
      </c>
      <c r="O566" s="86" t="s">
        <v>1646</v>
      </c>
      <c r="P566" s="82" t="s">
        <v>1163</v>
      </c>
      <c r="Q566" s="134" t="s">
        <v>2001</v>
      </c>
      <c r="R566" s="1" t="s">
        <v>45</v>
      </c>
      <c r="S566" s="1" t="s">
        <v>37</v>
      </c>
      <c r="T566" s="1" t="s">
        <v>46</v>
      </c>
      <c r="U566" s="1" t="s">
        <v>755</v>
      </c>
      <c r="V566" s="1" t="s">
        <v>756</v>
      </c>
      <c r="W566" s="1" t="s">
        <v>1668</v>
      </c>
    </row>
    <row r="567" spans="1:23" ht="45" customHeight="1" x14ac:dyDescent="0.15">
      <c r="A567" s="21" t="str">
        <f t="shared" si="8"/>
        <v>046019</v>
      </c>
      <c r="B567" s="89" t="s">
        <v>8</v>
      </c>
      <c r="C567" s="91" t="s">
        <v>134</v>
      </c>
      <c r="D567" s="84" t="s">
        <v>940</v>
      </c>
      <c r="E567" s="84" t="s">
        <v>918</v>
      </c>
      <c r="F567" s="89" t="s">
        <v>890</v>
      </c>
      <c r="G567" s="91" t="s">
        <v>677</v>
      </c>
      <c r="H567" s="91">
        <v>2</v>
      </c>
      <c r="I567" s="89" t="s">
        <v>73</v>
      </c>
      <c r="J567" s="89" t="s">
        <v>692</v>
      </c>
      <c r="K567" s="92" t="s">
        <v>1669</v>
      </c>
      <c r="L567" s="86">
        <v>3</v>
      </c>
      <c r="M567" s="87" t="s">
        <v>137</v>
      </c>
      <c r="N567" s="88" t="s">
        <v>84</v>
      </c>
      <c r="O567" s="86" t="s">
        <v>1670</v>
      </c>
      <c r="P567" s="82" t="s">
        <v>1081</v>
      </c>
      <c r="Q567" s="134" t="s">
        <v>2001</v>
      </c>
      <c r="R567" s="1" t="s">
        <v>45</v>
      </c>
      <c r="S567" s="1" t="s">
        <v>37</v>
      </c>
      <c r="T567" s="1" t="s">
        <v>46</v>
      </c>
      <c r="U567" s="1" t="s">
        <v>755</v>
      </c>
      <c r="V567" s="1" t="s">
        <v>756</v>
      </c>
      <c r="W567" s="1" t="s">
        <v>1671</v>
      </c>
    </row>
    <row r="568" spans="1:23" ht="45" customHeight="1" x14ac:dyDescent="0.15">
      <c r="A568" s="21" t="str">
        <f t="shared" si="8"/>
        <v>050001</v>
      </c>
      <c r="B568" s="89" t="s">
        <v>711</v>
      </c>
      <c r="C568" s="91" t="s">
        <v>135</v>
      </c>
      <c r="D568" s="84" t="s">
        <v>917</v>
      </c>
      <c r="E568" s="84" t="s">
        <v>918</v>
      </c>
      <c r="F568" s="89" t="s">
        <v>1041</v>
      </c>
      <c r="G568" s="91" t="s">
        <v>677</v>
      </c>
      <c r="H568" s="91">
        <v>3</v>
      </c>
      <c r="I568" s="89" t="s">
        <v>690</v>
      </c>
      <c r="J568" s="89">
        <v>703</v>
      </c>
      <c r="K568" s="92" t="s">
        <v>1672</v>
      </c>
      <c r="L568" s="86">
        <v>4</v>
      </c>
      <c r="M568" s="87" t="s">
        <v>89</v>
      </c>
      <c r="N568" s="88" t="s">
        <v>90</v>
      </c>
      <c r="O568" s="86" t="s">
        <v>85</v>
      </c>
      <c r="P568" s="82" t="s">
        <v>1163</v>
      </c>
      <c r="Q568" s="134" t="s">
        <v>2001</v>
      </c>
      <c r="R568" s="1" t="s">
        <v>1673</v>
      </c>
      <c r="S568" s="1" t="s">
        <v>735</v>
      </c>
      <c r="T568" s="1" t="s">
        <v>1674</v>
      </c>
      <c r="U568" s="1" t="s">
        <v>736</v>
      </c>
      <c r="V568" s="1" t="s">
        <v>1675</v>
      </c>
      <c r="W568" s="1" t="s">
        <v>1676</v>
      </c>
    </row>
    <row r="569" spans="1:23" ht="45" customHeight="1" x14ac:dyDescent="0.15">
      <c r="A569" s="21" t="str">
        <f t="shared" si="8"/>
        <v>050002</v>
      </c>
      <c r="B569" s="89" t="s">
        <v>711</v>
      </c>
      <c r="C569" s="91" t="s">
        <v>135</v>
      </c>
      <c r="D569" s="84" t="s">
        <v>133</v>
      </c>
      <c r="E569" s="84" t="s">
        <v>918</v>
      </c>
      <c r="F569" s="89" t="s">
        <v>1041</v>
      </c>
      <c r="G569" s="91" t="s">
        <v>677</v>
      </c>
      <c r="H569" s="91">
        <v>3</v>
      </c>
      <c r="I569" s="89" t="s">
        <v>690</v>
      </c>
      <c r="J569" s="89">
        <v>703</v>
      </c>
      <c r="K569" s="92" t="s">
        <v>1677</v>
      </c>
      <c r="L569" s="86">
        <v>4</v>
      </c>
      <c r="M569" s="87" t="s">
        <v>80</v>
      </c>
      <c r="N569" s="88" t="s">
        <v>84</v>
      </c>
      <c r="O569" s="86" t="s">
        <v>85</v>
      </c>
      <c r="P569" s="82" t="s">
        <v>1163</v>
      </c>
      <c r="Q569" s="134" t="s">
        <v>2001</v>
      </c>
      <c r="R569" s="1" t="s">
        <v>1673</v>
      </c>
      <c r="S569" s="1" t="s">
        <v>735</v>
      </c>
      <c r="T569" s="1" t="s">
        <v>1674</v>
      </c>
      <c r="U569" s="1" t="s">
        <v>736</v>
      </c>
      <c r="V569" s="1" t="s">
        <v>1675</v>
      </c>
      <c r="W569" s="1" t="s">
        <v>1676</v>
      </c>
    </row>
    <row r="570" spans="1:23" ht="45" customHeight="1" x14ac:dyDescent="0.15">
      <c r="A570" s="21" t="str">
        <f t="shared" si="8"/>
        <v>050003</v>
      </c>
      <c r="B570" s="89" t="s">
        <v>711</v>
      </c>
      <c r="C570" s="91" t="s">
        <v>135</v>
      </c>
      <c r="D570" s="84" t="s">
        <v>922</v>
      </c>
      <c r="E570" s="84" t="s">
        <v>918</v>
      </c>
      <c r="F570" s="89" t="s">
        <v>1041</v>
      </c>
      <c r="G570" s="91" t="s">
        <v>677</v>
      </c>
      <c r="H570" s="91">
        <v>3</v>
      </c>
      <c r="I570" s="89" t="s">
        <v>690</v>
      </c>
      <c r="J570" s="89">
        <v>703</v>
      </c>
      <c r="K570" s="92" t="s">
        <v>1678</v>
      </c>
      <c r="L570" s="86">
        <v>4</v>
      </c>
      <c r="M570" s="87" t="s">
        <v>81</v>
      </c>
      <c r="N570" s="88" t="s">
        <v>82</v>
      </c>
      <c r="O570" s="86" t="s">
        <v>85</v>
      </c>
      <c r="P570" s="82" t="s">
        <v>1163</v>
      </c>
      <c r="Q570" s="134" t="s">
        <v>2001</v>
      </c>
      <c r="R570" s="1" t="s">
        <v>1673</v>
      </c>
      <c r="S570" s="1" t="s">
        <v>735</v>
      </c>
      <c r="T570" s="1" t="s">
        <v>1674</v>
      </c>
      <c r="U570" s="1" t="s">
        <v>736</v>
      </c>
      <c r="V570" s="1" t="s">
        <v>1675</v>
      </c>
      <c r="W570" s="1" t="s">
        <v>1676</v>
      </c>
    </row>
    <row r="571" spans="1:23" ht="45" customHeight="1" x14ac:dyDescent="0.15">
      <c r="A571" s="21" t="str">
        <f t="shared" si="8"/>
        <v>050004</v>
      </c>
      <c r="B571" s="89" t="s">
        <v>711</v>
      </c>
      <c r="C571" s="91" t="s">
        <v>135</v>
      </c>
      <c r="D571" s="84" t="s">
        <v>140</v>
      </c>
      <c r="E571" s="84" t="s">
        <v>918</v>
      </c>
      <c r="F571" s="89" t="s">
        <v>1122</v>
      </c>
      <c r="G571" s="91" t="s">
        <v>677</v>
      </c>
      <c r="H571" s="91">
        <v>2</v>
      </c>
      <c r="I571" s="89" t="s">
        <v>690</v>
      </c>
      <c r="J571" s="89" t="s">
        <v>689</v>
      </c>
      <c r="K571" s="92" t="s">
        <v>1679</v>
      </c>
      <c r="L571" s="86">
        <v>4</v>
      </c>
      <c r="M571" s="87" t="s">
        <v>89</v>
      </c>
      <c r="N571" s="88" t="s">
        <v>90</v>
      </c>
      <c r="O571" s="86" t="s">
        <v>85</v>
      </c>
      <c r="P571" s="82" t="s">
        <v>1124</v>
      </c>
      <c r="Q571" s="134" t="s">
        <v>2001</v>
      </c>
      <c r="R571" s="1" t="s">
        <v>1673</v>
      </c>
      <c r="S571" s="1" t="s">
        <v>735</v>
      </c>
      <c r="T571" s="1" t="s">
        <v>1674</v>
      </c>
      <c r="U571" s="1" t="s">
        <v>736</v>
      </c>
      <c r="V571" s="1" t="s">
        <v>1675</v>
      </c>
      <c r="W571" s="1" t="s">
        <v>1680</v>
      </c>
    </row>
    <row r="572" spans="1:23" ht="45" customHeight="1" x14ac:dyDescent="0.15">
      <c r="A572" s="21" t="str">
        <f t="shared" si="8"/>
        <v>050005</v>
      </c>
      <c r="B572" s="89" t="s">
        <v>711</v>
      </c>
      <c r="C572" s="91" t="s">
        <v>135</v>
      </c>
      <c r="D572" s="84" t="s">
        <v>924</v>
      </c>
      <c r="E572" s="84" t="s">
        <v>918</v>
      </c>
      <c r="F572" s="89" t="s">
        <v>1122</v>
      </c>
      <c r="G572" s="91" t="s">
        <v>677</v>
      </c>
      <c r="H572" s="91">
        <v>2</v>
      </c>
      <c r="I572" s="89" t="s">
        <v>690</v>
      </c>
      <c r="J572" s="89" t="s">
        <v>689</v>
      </c>
      <c r="K572" s="92" t="s">
        <v>1681</v>
      </c>
      <c r="L572" s="86">
        <v>4</v>
      </c>
      <c r="M572" s="87" t="s">
        <v>80</v>
      </c>
      <c r="N572" s="88" t="s">
        <v>84</v>
      </c>
      <c r="O572" s="86" t="s">
        <v>85</v>
      </c>
      <c r="P572" s="82" t="s">
        <v>1124</v>
      </c>
      <c r="Q572" s="134" t="s">
        <v>2001</v>
      </c>
      <c r="R572" s="1" t="s">
        <v>1673</v>
      </c>
      <c r="S572" s="1" t="s">
        <v>735</v>
      </c>
      <c r="T572" s="1" t="s">
        <v>1674</v>
      </c>
      <c r="U572" s="1" t="s">
        <v>736</v>
      </c>
      <c r="V572" s="1" t="s">
        <v>1675</v>
      </c>
      <c r="W572" s="1" t="s">
        <v>1680</v>
      </c>
    </row>
    <row r="573" spans="1:23" ht="45" customHeight="1" x14ac:dyDescent="0.15">
      <c r="A573" s="21" t="str">
        <f t="shared" si="8"/>
        <v>050006</v>
      </c>
      <c r="B573" s="82" t="s">
        <v>711</v>
      </c>
      <c r="C573" s="83" t="s">
        <v>135</v>
      </c>
      <c r="D573" s="84" t="s">
        <v>142</v>
      </c>
      <c r="E573" s="84" t="s">
        <v>918</v>
      </c>
      <c r="F573" s="82" t="s">
        <v>1122</v>
      </c>
      <c r="G573" s="83" t="s">
        <v>677</v>
      </c>
      <c r="H573" s="83">
        <v>2</v>
      </c>
      <c r="I573" s="82" t="s">
        <v>690</v>
      </c>
      <c r="J573" s="82" t="s">
        <v>689</v>
      </c>
      <c r="K573" s="94" t="s">
        <v>1682</v>
      </c>
      <c r="L573" s="86">
        <v>4</v>
      </c>
      <c r="M573" s="87" t="s">
        <v>81</v>
      </c>
      <c r="N573" s="88" t="s">
        <v>82</v>
      </c>
      <c r="O573" s="86" t="s">
        <v>85</v>
      </c>
      <c r="P573" s="82" t="s">
        <v>1124</v>
      </c>
      <c r="Q573" s="134" t="s">
        <v>2001</v>
      </c>
      <c r="R573" s="1" t="s">
        <v>1673</v>
      </c>
      <c r="S573" s="1" t="s">
        <v>735</v>
      </c>
      <c r="T573" s="1" t="s">
        <v>1674</v>
      </c>
      <c r="U573" s="1" t="s">
        <v>736</v>
      </c>
      <c r="V573" s="1" t="s">
        <v>1675</v>
      </c>
      <c r="W573" s="1" t="s">
        <v>1680</v>
      </c>
    </row>
    <row r="574" spans="1:23" ht="45" customHeight="1" x14ac:dyDescent="0.15">
      <c r="A574" s="21" t="str">
        <f t="shared" si="8"/>
        <v>061001</v>
      </c>
      <c r="B574" s="82" t="s">
        <v>9</v>
      </c>
      <c r="C574" s="83" t="s">
        <v>141</v>
      </c>
      <c r="D574" s="84" t="s">
        <v>917</v>
      </c>
      <c r="E574" s="84" t="s">
        <v>918</v>
      </c>
      <c r="F574" s="82" t="s">
        <v>954</v>
      </c>
      <c r="G574" s="83" t="s">
        <v>62</v>
      </c>
      <c r="H574" s="83">
        <v>3</v>
      </c>
      <c r="I574" s="82" t="s">
        <v>74</v>
      </c>
      <c r="J574" s="82" t="s">
        <v>108</v>
      </c>
      <c r="K574" s="94" t="s">
        <v>394</v>
      </c>
      <c r="L574" s="86">
        <v>2</v>
      </c>
      <c r="M574" s="87" t="s">
        <v>89</v>
      </c>
      <c r="N574" s="88" t="s">
        <v>84</v>
      </c>
      <c r="O574" s="86" t="s">
        <v>1683</v>
      </c>
      <c r="P574" s="82" t="s">
        <v>956</v>
      </c>
      <c r="Q574" s="134" t="s">
        <v>2001</v>
      </c>
      <c r="R574" s="1" t="s">
        <v>47</v>
      </c>
      <c r="S574" s="1" t="s">
        <v>48</v>
      </c>
      <c r="T574" s="1" t="s">
        <v>1684</v>
      </c>
      <c r="U574" s="1" t="s">
        <v>49</v>
      </c>
      <c r="V574" s="1" t="s">
        <v>1685</v>
      </c>
      <c r="W574" s="1" t="s">
        <v>1686</v>
      </c>
    </row>
    <row r="575" spans="1:23" ht="45" customHeight="1" x14ac:dyDescent="0.15">
      <c r="A575" s="21" t="str">
        <f t="shared" si="8"/>
        <v>061002</v>
      </c>
      <c r="B575" s="82" t="s">
        <v>9</v>
      </c>
      <c r="C575" s="83" t="s">
        <v>141</v>
      </c>
      <c r="D575" s="84" t="s">
        <v>133</v>
      </c>
      <c r="E575" s="84" t="s">
        <v>918</v>
      </c>
      <c r="F575" s="82" t="s">
        <v>954</v>
      </c>
      <c r="G575" s="83" t="s">
        <v>62</v>
      </c>
      <c r="H575" s="83">
        <v>3</v>
      </c>
      <c r="I575" s="82" t="s">
        <v>74</v>
      </c>
      <c r="J575" s="82" t="s">
        <v>108</v>
      </c>
      <c r="K575" s="94" t="s">
        <v>395</v>
      </c>
      <c r="L575" s="86">
        <v>2</v>
      </c>
      <c r="M575" s="87" t="s">
        <v>80</v>
      </c>
      <c r="N575" s="88" t="s">
        <v>82</v>
      </c>
      <c r="O575" s="86" t="s">
        <v>1683</v>
      </c>
      <c r="P575" s="82" t="s">
        <v>956</v>
      </c>
      <c r="Q575" s="134" t="s">
        <v>2001</v>
      </c>
      <c r="R575" s="1" t="s">
        <v>47</v>
      </c>
      <c r="S575" s="1" t="s">
        <v>48</v>
      </c>
      <c r="T575" s="1" t="s">
        <v>1684</v>
      </c>
      <c r="U575" s="1" t="s">
        <v>49</v>
      </c>
      <c r="V575" s="1" t="s">
        <v>1685</v>
      </c>
      <c r="W575" s="1" t="s">
        <v>1686</v>
      </c>
    </row>
    <row r="576" spans="1:23" ht="45" customHeight="1" x14ac:dyDescent="0.15">
      <c r="A576" s="21" t="str">
        <f t="shared" ref="A576:A639" si="9">CONCATENATE(TEXT(C576,"000"),(TEXT(D576,"000")))</f>
        <v>061003</v>
      </c>
      <c r="B576" s="82" t="s">
        <v>9</v>
      </c>
      <c r="C576" s="83" t="s">
        <v>141</v>
      </c>
      <c r="D576" s="84" t="s">
        <v>922</v>
      </c>
      <c r="E576" s="84" t="s">
        <v>918</v>
      </c>
      <c r="F576" s="82" t="s">
        <v>954</v>
      </c>
      <c r="G576" s="83" t="s">
        <v>62</v>
      </c>
      <c r="H576" s="83">
        <v>3</v>
      </c>
      <c r="I576" s="82" t="s">
        <v>74</v>
      </c>
      <c r="J576" s="82" t="s">
        <v>108</v>
      </c>
      <c r="K576" s="94" t="s">
        <v>396</v>
      </c>
      <c r="L576" s="86">
        <v>2</v>
      </c>
      <c r="M576" s="87" t="s">
        <v>81</v>
      </c>
      <c r="N576" s="88" t="s">
        <v>83</v>
      </c>
      <c r="O576" s="86" t="s">
        <v>1683</v>
      </c>
      <c r="P576" s="82" t="s">
        <v>956</v>
      </c>
      <c r="Q576" s="134" t="s">
        <v>2001</v>
      </c>
      <c r="R576" s="1" t="s">
        <v>47</v>
      </c>
      <c r="S576" s="1" t="s">
        <v>48</v>
      </c>
      <c r="T576" s="1" t="s">
        <v>1684</v>
      </c>
      <c r="U576" s="1" t="s">
        <v>49</v>
      </c>
      <c r="V576" s="1" t="s">
        <v>1685</v>
      </c>
      <c r="W576" s="1" t="s">
        <v>1686</v>
      </c>
    </row>
    <row r="577" spans="1:23" ht="45" customHeight="1" x14ac:dyDescent="0.15">
      <c r="A577" s="21" t="str">
        <f t="shared" si="9"/>
        <v>061004</v>
      </c>
      <c r="B577" s="82" t="s">
        <v>9</v>
      </c>
      <c r="C577" s="83" t="s">
        <v>141</v>
      </c>
      <c r="D577" s="84" t="s">
        <v>140</v>
      </c>
      <c r="E577" s="84" t="s">
        <v>918</v>
      </c>
      <c r="F577" s="82" t="s">
        <v>954</v>
      </c>
      <c r="G577" s="83" t="s">
        <v>64</v>
      </c>
      <c r="H577" s="83">
        <v>3</v>
      </c>
      <c r="I577" s="82" t="s">
        <v>74</v>
      </c>
      <c r="J577" s="82" t="s">
        <v>145</v>
      </c>
      <c r="K577" s="94" t="s">
        <v>1687</v>
      </c>
      <c r="L577" s="86">
        <v>2</v>
      </c>
      <c r="M577" s="87" t="s">
        <v>89</v>
      </c>
      <c r="N577" s="88" t="s">
        <v>84</v>
      </c>
      <c r="O577" s="86" t="s">
        <v>1683</v>
      </c>
      <c r="P577" s="82" t="s">
        <v>956</v>
      </c>
      <c r="Q577" s="134" t="s">
        <v>2001</v>
      </c>
      <c r="R577" s="1" t="s">
        <v>47</v>
      </c>
      <c r="S577" s="1" t="s">
        <v>48</v>
      </c>
      <c r="T577" s="1" t="s">
        <v>1684</v>
      </c>
      <c r="U577" s="1" t="s">
        <v>49</v>
      </c>
      <c r="V577" s="1" t="s">
        <v>1685</v>
      </c>
      <c r="W577" s="1" t="s">
        <v>1688</v>
      </c>
    </row>
    <row r="578" spans="1:23" ht="45" customHeight="1" x14ac:dyDescent="0.15">
      <c r="A578" s="21" t="str">
        <f t="shared" si="9"/>
        <v>061005</v>
      </c>
      <c r="B578" s="82" t="s">
        <v>9</v>
      </c>
      <c r="C578" s="83" t="s">
        <v>141</v>
      </c>
      <c r="D578" s="84" t="s">
        <v>924</v>
      </c>
      <c r="E578" s="84" t="s">
        <v>918</v>
      </c>
      <c r="F578" s="82" t="s">
        <v>954</v>
      </c>
      <c r="G578" s="83" t="s">
        <v>64</v>
      </c>
      <c r="H578" s="83">
        <v>3</v>
      </c>
      <c r="I578" s="82" t="s">
        <v>74</v>
      </c>
      <c r="J578" s="82" t="s">
        <v>145</v>
      </c>
      <c r="K578" s="94" t="s">
        <v>397</v>
      </c>
      <c r="L578" s="86">
        <v>2</v>
      </c>
      <c r="M578" s="87" t="s">
        <v>80</v>
      </c>
      <c r="N578" s="88" t="s">
        <v>82</v>
      </c>
      <c r="O578" s="86" t="s">
        <v>1683</v>
      </c>
      <c r="P578" s="82" t="s">
        <v>956</v>
      </c>
      <c r="Q578" s="134" t="s">
        <v>2001</v>
      </c>
      <c r="R578" s="1" t="s">
        <v>47</v>
      </c>
      <c r="S578" s="1" t="s">
        <v>48</v>
      </c>
      <c r="T578" s="1" t="s">
        <v>1684</v>
      </c>
      <c r="U578" s="1" t="s">
        <v>49</v>
      </c>
      <c r="V578" s="1" t="s">
        <v>1685</v>
      </c>
      <c r="W578" s="1" t="s">
        <v>1688</v>
      </c>
    </row>
    <row r="579" spans="1:23" ht="45" customHeight="1" x14ac:dyDescent="0.15">
      <c r="A579" s="21" t="str">
        <f t="shared" si="9"/>
        <v>061006</v>
      </c>
      <c r="B579" s="82" t="s">
        <v>9</v>
      </c>
      <c r="C579" s="83" t="s">
        <v>141</v>
      </c>
      <c r="D579" s="84" t="s">
        <v>142</v>
      </c>
      <c r="E579" s="84" t="s">
        <v>918</v>
      </c>
      <c r="F579" s="82" t="s">
        <v>954</v>
      </c>
      <c r="G579" s="83" t="s">
        <v>64</v>
      </c>
      <c r="H579" s="83">
        <v>3</v>
      </c>
      <c r="I579" s="82" t="s">
        <v>74</v>
      </c>
      <c r="J579" s="82" t="s">
        <v>145</v>
      </c>
      <c r="K579" s="94" t="s">
        <v>398</v>
      </c>
      <c r="L579" s="86">
        <v>2</v>
      </c>
      <c r="M579" s="87" t="s">
        <v>81</v>
      </c>
      <c r="N579" s="88" t="s">
        <v>83</v>
      </c>
      <c r="O579" s="86" t="s">
        <v>1683</v>
      </c>
      <c r="P579" s="82" t="s">
        <v>956</v>
      </c>
      <c r="Q579" s="134" t="s">
        <v>2001</v>
      </c>
      <c r="R579" s="1" t="s">
        <v>47</v>
      </c>
      <c r="S579" s="1" t="s">
        <v>48</v>
      </c>
      <c r="T579" s="1" t="s">
        <v>1684</v>
      </c>
      <c r="U579" s="1" t="s">
        <v>49</v>
      </c>
      <c r="V579" s="1" t="s">
        <v>1685</v>
      </c>
      <c r="W579" s="1" t="s">
        <v>1688</v>
      </c>
    </row>
    <row r="580" spans="1:23" ht="45" customHeight="1" x14ac:dyDescent="0.15">
      <c r="A580" s="21" t="str">
        <f t="shared" si="9"/>
        <v>061007</v>
      </c>
      <c r="B580" s="82" t="s">
        <v>9</v>
      </c>
      <c r="C580" s="83" t="s">
        <v>141</v>
      </c>
      <c r="D580" s="84" t="s">
        <v>926</v>
      </c>
      <c r="E580" s="84" t="s">
        <v>918</v>
      </c>
      <c r="F580" s="82" t="s">
        <v>954</v>
      </c>
      <c r="G580" s="83" t="s">
        <v>64</v>
      </c>
      <c r="H580" s="83">
        <v>3</v>
      </c>
      <c r="I580" s="82" t="s">
        <v>74</v>
      </c>
      <c r="J580" s="82" t="s">
        <v>169</v>
      </c>
      <c r="K580" s="94" t="s">
        <v>1689</v>
      </c>
      <c r="L580" s="86">
        <v>2</v>
      </c>
      <c r="M580" s="87" t="s">
        <v>89</v>
      </c>
      <c r="N580" s="88" t="s">
        <v>84</v>
      </c>
      <c r="O580" s="86" t="s">
        <v>1683</v>
      </c>
      <c r="P580" s="82" t="s">
        <v>956</v>
      </c>
      <c r="Q580" s="134" t="s">
        <v>2001</v>
      </c>
      <c r="R580" s="1" t="s">
        <v>47</v>
      </c>
      <c r="S580" s="1" t="s">
        <v>48</v>
      </c>
      <c r="T580" s="1" t="s">
        <v>1684</v>
      </c>
      <c r="U580" s="1" t="s">
        <v>49</v>
      </c>
      <c r="V580" s="1" t="s">
        <v>1685</v>
      </c>
      <c r="W580" s="1" t="s">
        <v>1690</v>
      </c>
    </row>
    <row r="581" spans="1:23" ht="45" customHeight="1" x14ac:dyDescent="0.15">
      <c r="A581" s="21" t="str">
        <f t="shared" si="9"/>
        <v>061008</v>
      </c>
      <c r="B581" s="82" t="s">
        <v>9</v>
      </c>
      <c r="C581" s="83" t="s">
        <v>141</v>
      </c>
      <c r="D581" s="84" t="s">
        <v>928</v>
      </c>
      <c r="E581" s="84" t="s">
        <v>918</v>
      </c>
      <c r="F581" s="82" t="s">
        <v>954</v>
      </c>
      <c r="G581" s="83" t="s">
        <v>64</v>
      </c>
      <c r="H581" s="83">
        <v>3</v>
      </c>
      <c r="I581" s="82" t="s">
        <v>74</v>
      </c>
      <c r="J581" s="82" t="s">
        <v>169</v>
      </c>
      <c r="K581" s="94" t="s">
        <v>399</v>
      </c>
      <c r="L581" s="86">
        <v>2</v>
      </c>
      <c r="M581" s="87" t="s">
        <v>80</v>
      </c>
      <c r="N581" s="88" t="s">
        <v>82</v>
      </c>
      <c r="O581" s="86" t="s">
        <v>1683</v>
      </c>
      <c r="P581" s="82" t="s">
        <v>956</v>
      </c>
      <c r="Q581" s="134" t="s">
        <v>2001</v>
      </c>
      <c r="R581" s="1" t="s">
        <v>47</v>
      </c>
      <c r="S581" s="1" t="s">
        <v>48</v>
      </c>
      <c r="T581" s="1" t="s">
        <v>1684</v>
      </c>
      <c r="U581" s="1" t="s">
        <v>49</v>
      </c>
      <c r="V581" s="1" t="s">
        <v>1685</v>
      </c>
      <c r="W581" s="1" t="s">
        <v>1690</v>
      </c>
    </row>
    <row r="582" spans="1:23" ht="45" customHeight="1" x14ac:dyDescent="0.15">
      <c r="A582" s="21" t="str">
        <f t="shared" si="9"/>
        <v>061009</v>
      </c>
      <c r="B582" s="82" t="s">
        <v>9</v>
      </c>
      <c r="C582" s="83" t="s">
        <v>141</v>
      </c>
      <c r="D582" s="84" t="s">
        <v>143</v>
      </c>
      <c r="E582" s="84" t="s">
        <v>918</v>
      </c>
      <c r="F582" s="82" t="s">
        <v>954</v>
      </c>
      <c r="G582" s="83" t="s">
        <v>64</v>
      </c>
      <c r="H582" s="83">
        <v>3</v>
      </c>
      <c r="I582" s="82" t="s">
        <v>74</v>
      </c>
      <c r="J582" s="82" t="s">
        <v>169</v>
      </c>
      <c r="K582" s="94" t="s">
        <v>400</v>
      </c>
      <c r="L582" s="86">
        <v>2</v>
      </c>
      <c r="M582" s="87" t="s">
        <v>81</v>
      </c>
      <c r="N582" s="88" t="s">
        <v>83</v>
      </c>
      <c r="O582" s="86" t="s">
        <v>1683</v>
      </c>
      <c r="P582" s="82" t="s">
        <v>956</v>
      </c>
      <c r="Q582" s="134" t="s">
        <v>2001</v>
      </c>
      <c r="R582" s="1" t="s">
        <v>47</v>
      </c>
      <c r="S582" s="1" t="s">
        <v>48</v>
      </c>
      <c r="T582" s="1" t="s">
        <v>1684</v>
      </c>
      <c r="U582" s="1" t="s">
        <v>49</v>
      </c>
      <c r="V582" s="1" t="s">
        <v>1685</v>
      </c>
      <c r="W582" s="1" t="s">
        <v>1690</v>
      </c>
    </row>
    <row r="583" spans="1:23" ht="45" customHeight="1" x14ac:dyDescent="0.15">
      <c r="A583" s="21" t="str">
        <f t="shared" si="9"/>
        <v>061010</v>
      </c>
      <c r="B583" s="82" t="s">
        <v>9</v>
      </c>
      <c r="C583" s="82" t="s">
        <v>141</v>
      </c>
      <c r="D583" s="84" t="s">
        <v>930</v>
      </c>
      <c r="E583" s="84" t="s">
        <v>918</v>
      </c>
      <c r="F583" s="82" t="s">
        <v>954</v>
      </c>
      <c r="G583" s="82" t="s">
        <v>65</v>
      </c>
      <c r="H583" s="82">
        <v>3</v>
      </c>
      <c r="I583" s="82" t="s">
        <v>74</v>
      </c>
      <c r="J583" s="82" t="s">
        <v>96</v>
      </c>
      <c r="K583" s="96" t="s">
        <v>1691</v>
      </c>
      <c r="L583" s="82">
        <v>2</v>
      </c>
      <c r="M583" s="86" t="s">
        <v>89</v>
      </c>
      <c r="N583" s="97" t="s">
        <v>84</v>
      </c>
      <c r="O583" s="98" t="s">
        <v>1683</v>
      </c>
      <c r="P583" s="82" t="s">
        <v>956</v>
      </c>
      <c r="Q583" s="134" t="s">
        <v>2001</v>
      </c>
      <c r="R583" s="1" t="s">
        <v>47</v>
      </c>
      <c r="S583" s="1" t="s">
        <v>48</v>
      </c>
      <c r="T583" s="1" t="s">
        <v>1684</v>
      </c>
      <c r="U583" s="1" t="s">
        <v>49</v>
      </c>
      <c r="V583" s="1" t="s">
        <v>1685</v>
      </c>
      <c r="W583" s="1" t="s">
        <v>1692</v>
      </c>
    </row>
    <row r="584" spans="1:23" ht="45" customHeight="1" x14ac:dyDescent="0.15">
      <c r="A584" s="21" t="str">
        <f t="shared" si="9"/>
        <v>061011</v>
      </c>
      <c r="B584" s="82" t="s">
        <v>9</v>
      </c>
      <c r="C584" s="82" t="s">
        <v>141</v>
      </c>
      <c r="D584" s="84" t="s">
        <v>129</v>
      </c>
      <c r="E584" s="84" t="s">
        <v>918</v>
      </c>
      <c r="F584" s="82" t="s">
        <v>954</v>
      </c>
      <c r="G584" s="82" t="s">
        <v>65</v>
      </c>
      <c r="H584" s="82">
        <v>3</v>
      </c>
      <c r="I584" s="82" t="s">
        <v>74</v>
      </c>
      <c r="J584" s="82" t="s">
        <v>96</v>
      </c>
      <c r="K584" s="96" t="s">
        <v>401</v>
      </c>
      <c r="L584" s="82">
        <v>2</v>
      </c>
      <c r="M584" s="86" t="s">
        <v>80</v>
      </c>
      <c r="N584" s="97" t="s">
        <v>82</v>
      </c>
      <c r="O584" s="98" t="s">
        <v>1683</v>
      </c>
      <c r="P584" s="82" t="s">
        <v>956</v>
      </c>
      <c r="Q584" s="134" t="s">
        <v>2001</v>
      </c>
      <c r="R584" s="1" t="s">
        <v>47</v>
      </c>
      <c r="S584" s="1" t="s">
        <v>48</v>
      </c>
      <c r="T584" s="1" t="s">
        <v>1684</v>
      </c>
      <c r="U584" s="1" t="s">
        <v>49</v>
      </c>
      <c r="V584" s="1" t="s">
        <v>1685</v>
      </c>
      <c r="W584" s="1" t="s">
        <v>1692</v>
      </c>
    </row>
    <row r="585" spans="1:23" ht="45" customHeight="1" x14ac:dyDescent="0.15">
      <c r="A585" s="21" t="str">
        <f t="shared" si="9"/>
        <v>061012</v>
      </c>
      <c r="B585" s="86" t="s">
        <v>9</v>
      </c>
      <c r="C585" s="82" t="s">
        <v>141</v>
      </c>
      <c r="D585" s="84" t="s">
        <v>932</v>
      </c>
      <c r="E585" s="84" t="s">
        <v>918</v>
      </c>
      <c r="F585" s="82" t="s">
        <v>954</v>
      </c>
      <c r="G585" s="82" t="s">
        <v>65</v>
      </c>
      <c r="H585" s="82">
        <v>3</v>
      </c>
      <c r="I585" s="82" t="s">
        <v>74</v>
      </c>
      <c r="J585" s="82" t="s">
        <v>96</v>
      </c>
      <c r="K585" s="96" t="s">
        <v>402</v>
      </c>
      <c r="L585" s="82">
        <v>2</v>
      </c>
      <c r="M585" s="82" t="s">
        <v>81</v>
      </c>
      <c r="N585" s="82" t="s">
        <v>83</v>
      </c>
      <c r="O585" s="86" t="s">
        <v>1683</v>
      </c>
      <c r="P585" s="86" t="s">
        <v>956</v>
      </c>
      <c r="Q585" s="134" t="s">
        <v>2001</v>
      </c>
      <c r="R585" s="1" t="s">
        <v>47</v>
      </c>
      <c r="S585" s="1" t="s">
        <v>48</v>
      </c>
      <c r="T585" s="1" t="s">
        <v>1684</v>
      </c>
      <c r="U585" s="1" t="s">
        <v>49</v>
      </c>
      <c r="V585" s="1" t="s">
        <v>1685</v>
      </c>
      <c r="W585" s="1" t="s">
        <v>1692</v>
      </c>
    </row>
    <row r="586" spans="1:23" ht="45" customHeight="1" x14ac:dyDescent="0.15">
      <c r="A586" s="21" t="str">
        <f t="shared" si="9"/>
        <v>061013</v>
      </c>
      <c r="B586" s="86" t="s">
        <v>9</v>
      </c>
      <c r="C586" s="82" t="s">
        <v>141</v>
      </c>
      <c r="D586" s="84" t="s">
        <v>933</v>
      </c>
      <c r="E586" s="84" t="s">
        <v>918</v>
      </c>
      <c r="F586" s="82" t="s">
        <v>954</v>
      </c>
      <c r="G586" s="82" t="s">
        <v>65</v>
      </c>
      <c r="H586" s="82">
        <v>3</v>
      </c>
      <c r="I586" s="82" t="s">
        <v>74</v>
      </c>
      <c r="J586" s="82" t="s">
        <v>170</v>
      </c>
      <c r="K586" s="96" t="s">
        <v>1693</v>
      </c>
      <c r="L586" s="82">
        <v>2</v>
      </c>
      <c r="M586" s="82" t="s">
        <v>89</v>
      </c>
      <c r="N586" s="82" t="s">
        <v>84</v>
      </c>
      <c r="O586" s="86" t="s">
        <v>1683</v>
      </c>
      <c r="P586" s="86" t="s">
        <v>956</v>
      </c>
      <c r="Q586" s="134" t="s">
        <v>2001</v>
      </c>
      <c r="R586" s="1" t="s">
        <v>47</v>
      </c>
      <c r="S586" s="1" t="s">
        <v>48</v>
      </c>
      <c r="T586" s="1" t="s">
        <v>1684</v>
      </c>
      <c r="U586" s="1" t="s">
        <v>49</v>
      </c>
      <c r="V586" s="1" t="s">
        <v>1685</v>
      </c>
      <c r="W586" s="1" t="s">
        <v>1694</v>
      </c>
    </row>
    <row r="587" spans="1:23" ht="45" customHeight="1" x14ac:dyDescent="0.15">
      <c r="A587" s="21" t="str">
        <f t="shared" si="9"/>
        <v>061014</v>
      </c>
      <c r="B587" s="100" t="s">
        <v>9</v>
      </c>
      <c r="C587" s="106" t="s">
        <v>141</v>
      </c>
      <c r="D587" s="84" t="s">
        <v>935</v>
      </c>
      <c r="E587" s="84" t="s">
        <v>918</v>
      </c>
      <c r="F587" s="107" t="s">
        <v>954</v>
      </c>
      <c r="G587" s="108" t="s">
        <v>65</v>
      </c>
      <c r="H587" s="109">
        <v>3</v>
      </c>
      <c r="I587" s="109" t="s">
        <v>74</v>
      </c>
      <c r="J587" s="109" t="s">
        <v>170</v>
      </c>
      <c r="K587" s="110" t="s">
        <v>403</v>
      </c>
      <c r="L587" s="111">
        <v>2</v>
      </c>
      <c r="M587" s="109" t="s">
        <v>80</v>
      </c>
      <c r="N587" s="111" t="s">
        <v>82</v>
      </c>
      <c r="O587" s="112" t="s">
        <v>1683</v>
      </c>
      <c r="P587" s="107" t="s">
        <v>956</v>
      </c>
      <c r="Q587" s="134" t="s">
        <v>2001</v>
      </c>
      <c r="R587" s="1" t="s">
        <v>47</v>
      </c>
      <c r="S587" s="1" t="s">
        <v>48</v>
      </c>
      <c r="T587" s="1" t="s">
        <v>1684</v>
      </c>
      <c r="U587" s="1" t="s">
        <v>49</v>
      </c>
      <c r="V587" s="1" t="s">
        <v>1685</v>
      </c>
      <c r="W587" s="1" t="s">
        <v>1694</v>
      </c>
    </row>
    <row r="588" spans="1:23" ht="45" customHeight="1" x14ac:dyDescent="0.15">
      <c r="A588" s="21" t="str">
        <f t="shared" si="9"/>
        <v>061015</v>
      </c>
      <c r="B588" s="100" t="s">
        <v>9</v>
      </c>
      <c r="C588" s="106" t="s">
        <v>141</v>
      </c>
      <c r="D588" s="84" t="s">
        <v>130</v>
      </c>
      <c r="E588" s="84" t="s">
        <v>918</v>
      </c>
      <c r="F588" s="107" t="s">
        <v>954</v>
      </c>
      <c r="G588" s="108" t="s">
        <v>65</v>
      </c>
      <c r="H588" s="109">
        <v>3</v>
      </c>
      <c r="I588" s="109" t="s">
        <v>74</v>
      </c>
      <c r="J588" s="109" t="s">
        <v>170</v>
      </c>
      <c r="K588" s="110" t="s">
        <v>404</v>
      </c>
      <c r="L588" s="111">
        <v>2</v>
      </c>
      <c r="M588" s="109" t="s">
        <v>81</v>
      </c>
      <c r="N588" s="111" t="s">
        <v>83</v>
      </c>
      <c r="O588" s="112" t="s">
        <v>1683</v>
      </c>
      <c r="P588" s="107" t="s">
        <v>956</v>
      </c>
      <c r="Q588" s="134" t="s">
        <v>2001</v>
      </c>
      <c r="R588" s="1" t="s">
        <v>47</v>
      </c>
      <c r="S588" s="1" t="s">
        <v>48</v>
      </c>
      <c r="T588" s="1" t="s">
        <v>1684</v>
      </c>
      <c r="U588" s="1" t="s">
        <v>49</v>
      </c>
      <c r="V588" s="1" t="s">
        <v>1685</v>
      </c>
      <c r="W588" s="1" t="s">
        <v>1694</v>
      </c>
    </row>
    <row r="589" spans="1:23" ht="45" customHeight="1" x14ac:dyDescent="0.15">
      <c r="A589" s="21" t="str">
        <f t="shared" si="9"/>
        <v>061016</v>
      </c>
      <c r="B589" s="100" t="s">
        <v>9</v>
      </c>
      <c r="C589" s="106" t="s">
        <v>141</v>
      </c>
      <c r="D589" s="84" t="s">
        <v>937</v>
      </c>
      <c r="E589" s="84" t="s">
        <v>918</v>
      </c>
      <c r="F589" s="107" t="s">
        <v>954</v>
      </c>
      <c r="G589" s="108" t="s">
        <v>66</v>
      </c>
      <c r="H589" s="109">
        <v>3</v>
      </c>
      <c r="I589" s="109" t="s">
        <v>74</v>
      </c>
      <c r="J589" s="109" t="s">
        <v>164</v>
      </c>
      <c r="K589" s="110" t="s">
        <v>1695</v>
      </c>
      <c r="L589" s="111">
        <v>2</v>
      </c>
      <c r="M589" s="109" t="s">
        <v>89</v>
      </c>
      <c r="N589" s="111" t="s">
        <v>90</v>
      </c>
      <c r="O589" s="112" t="s">
        <v>1683</v>
      </c>
      <c r="P589" s="107" t="s">
        <v>956</v>
      </c>
      <c r="Q589" s="134" t="s">
        <v>2001</v>
      </c>
      <c r="R589" s="1" t="s">
        <v>47</v>
      </c>
      <c r="S589" s="1" t="s">
        <v>48</v>
      </c>
      <c r="T589" s="1" t="s">
        <v>1684</v>
      </c>
      <c r="U589" s="1" t="s">
        <v>49</v>
      </c>
      <c r="V589" s="1" t="s">
        <v>1685</v>
      </c>
      <c r="W589" s="1" t="s">
        <v>1696</v>
      </c>
    </row>
    <row r="590" spans="1:23" ht="45" customHeight="1" x14ac:dyDescent="0.15">
      <c r="A590" s="21" t="str">
        <f t="shared" si="9"/>
        <v>061017</v>
      </c>
      <c r="B590" s="100" t="s">
        <v>9</v>
      </c>
      <c r="C590" s="106" t="s">
        <v>141</v>
      </c>
      <c r="D590" s="84" t="s">
        <v>136</v>
      </c>
      <c r="E590" s="84" t="s">
        <v>918</v>
      </c>
      <c r="F590" s="107" t="s">
        <v>954</v>
      </c>
      <c r="G590" s="108" t="s">
        <v>66</v>
      </c>
      <c r="H590" s="109">
        <v>3</v>
      </c>
      <c r="I590" s="109" t="s">
        <v>74</v>
      </c>
      <c r="J590" s="109" t="s">
        <v>164</v>
      </c>
      <c r="K590" s="110" t="s">
        <v>405</v>
      </c>
      <c r="L590" s="111">
        <v>2</v>
      </c>
      <c r="M590" s="109" t="s">
        <v>80</v>
      </c>
      <c r="N590" s="111" t="s">
        <v>84</v>
      </c>
      <c r="O590" s="112" t="s">
        <v>1683</v>
      </c>
      <c r="P590" s="107" t="s">
        <v>956</v>
      </c>
      <c r="Q590" s="134" t="s">
        <v>2001</v>
      </c>
      <c r="R590" s="1" t="s">
        <v>47</v>
      </c>
      <c r="S590" s="1" t="s">
        <v>48</v>
      </c>
      <c r="T590" s="1" t="s">
        <v>1684</v>
      </c>
      <c r="U590" s="1" t="s">
        <v>49</v>
      </c>
      <c r="V590" s="1" t="s">
        <v>1685</v>
      </c>
      <c r="W590" s="1" t="s">
        <v>1696</v>
      </c>
    </row>
    <row r="591" spans="1:23" ht="45" customHeight="1" x14ac:dyDescent="0.15">
      <c r="A591" s="21" t="str">
        <f t="shared" si="9"/>
        <v>061018</v>
      </c>
      <c r="B591" s="100" t="s">
        <v>9</v>
      </c>
      <c r="C591" s="106" t="s">
        <v>141</v>
      </c>
      <c r="D591" s="84" t="s">
        <v>939</v>
      </c>
      <c r="E591" s="84" t="s">
        <v>918</v>
      </c>
      <c r="F591" s="107" t="s">
        <v>954</v>
      </c>
      <c r="G591" s="108" t="s">
        <v>66</v>
      </c>
      <c r="H591" s="109">
        <v>3</v>
      </c>
      <c r="I591" s="109" t="s">
        <v>74</v>
      </c>
      <c r="J591" s="109" t="s">
        <v>164</v>
      </c>
      <c r="K591" s="110" t="s">
        <v>406</v>
      </c>
      <c r="L591" s="111">
        <v>2</v>
      </c>
      <c r="M591" s="109" t="s">
        <v>81</v>
      </c>
      <c r="N591" s="111" t="s">
        <v>82</v>
      </c>
      <c r="O591" s="112" t="s">
        <v>1683</v>
      </c>
      <c r="P591" s="107" t="s">
        <v>956</v>
      </c>
      <c r="Q591" s="134" t="s">
        <v>2001</v>
      </c>
      <c r="R591" s="1" t="s">
        <v>47</v>
      </c>
      <c r="S591" s="1" t="s">
        <v>48</v>
      </c>
      <c r="T591" s="1" t="s">
        <v>1684</v>
      </c>
      <c r="U591" s="1" t="s">
        <v>49</v>
      </c>
      <c r="V591" s="1" t="s">
        <v>1685</v>
      </c>
      <c r="W591" s="1" t="s">
        <v>1696</v>
      </c>
    </row>
    <row r="592" spans="1:23" ht="45" customHeight="1" x14ac:dyDescent="0.15">
      <c r="A592" s="21" t="str">
        <f t="shared" si="9"/>
        <v>061019</v>
      </c>
      <c r="B592" s="100" t="s">
        <v>9</v>
      </c>
      <c r="C592" s="106" t="s">
        <v>141</v>
      </c>
      <c r="D592" s="84" t="s">
        <v>940</v>
      </c>
      <c r="E592" s="84" t="s">
        <v>918</v>
      </c>
      <c r="F592" s="107" t="s">
        <v>954</v>
      </c>
      <c r="G592" s="108" t="s">
        <v>66</v>
      </c>
      <c r="H592" s="109">
        <v>3</v>
      </c>
      <c r="I592" s="109" t="s">
        <v>74</v>
      </c>
      <c r="J592" s="109" t="s">
        <v>171</v>
      </c>
      <c r="K592" s="110" t="s">
        <v>1697</v>
      </c>
      <c r="L592" s="111">
        <v>2</v>
      </c>
      <c r="M592" s="109" t="s">
        <v>89</v>
      </c>
      <c r="N592" s="111" t="s">
        <v>90</v>
      </c>
      <c r="O592" s="112" t="s">
        <v>1683</v>
      </c>
      <c r="P592" s="107" t="s">
        <v>956</v>
      </c>
      <c r="Q592" s="134" t="s">
        <v>2001</v>
      </c>
      <c r="R592" s="1" t="s">
        <v>47</v>
      </c>
      <c r="S592" s="1" t="s">
        <v>48</v>
      </c>
      <c r="T592" s="1" t="s">
        <v>1684</v>
      </c>
      <c r="U592" s="1" t="s">
        <v>49</v>
      </c>
      <c r="V592" s="1" t="s">
        <v>1685</v>
      </c>
      <c r="W592" s="1" t="s">
        <v>1698</v>
      </c>
    </row>
    <row r="593" spans="1:23" ht="45" customHeight="1" x14ac:dyDescent="0.15">
      <c r="A593" s="21" t="str">
        <f t="shared" si="9"/>
        <v>061020</v>
      </c>
      <c r="B593" s="100" t="s">
        <v>9</v>
      </c>
      <c r="C593" s="106" t="s">
        <v>141</v>
      </c>
      <c r="D593" s="84" t="s">
        <v>942</v>
      </c>
      <c r="E593" s="84" t="s">
        <v>918</v>
      </c>
      <c r="F593" s="107" t="s">
        <v>954</v>
      </c>
      <c r="G593" s="108" t="s">
        <v>66</v>
      </c>
      <c r="H593" s="109">
        <v>3</v>
      </c>
      <c r="I593" s="109" t="s">
        <v>74</v>
      </c>
      <c r="J593" s="109" t="s">
        <v>171</v>
      </c>
      <c r="K593" s="110" t="s">
        <v>407</v>
      </c>
      <c r="L593" s="111">
        <v>2</v>
      </c>
      <c r="M593" s="109" t="s">
        <v>80</v>
      </c>
      <c r="N593" s="111" t="s">
        <v>84</v>
      </c>
      <c r="O593" s="112" t="s">
        <v>1683</v>
      </c>
      <c r="P593" s="107" t="s">
        <v>956</v>
      </c>
      <c r="Q593" s="134" t="s">
        <v>2001</v>
      </c>
      <c r="R593" s="1" t="s">
        <v>47</v>
      </c>
      <c r="S593" s="1" t="s">
        <v>48</v>
      </c>
      <c r="T593" s="1" t="s">
        <v>1684</v>
      </c>
      <c r="U593" s="1" t="s">
        <v>49</v>
      </c>
      <c r="V593" s="1" t="s">
        <v>1685</v>
      </c>
      <c r="W593" s="1" t="s">
        <v>1698</v>
      </c>
    </row>
    <row r="594" spans="1:23" ht="45" customHeight="1" x14ac:dyDescent="0.15">
      <c r="A594" s="21" t="str">
        <f t="shared" si="9"/>
        <v>061021</v>
      </c>
      <c r="B594" s="100" t="s">
        <v>9</v>
      </c>
      <c r="C594" s="106" t="s">
        <v>141</v>
      </c>
      <c r="D594" s="84" t="s">
        <v>943</v>
      </c>
      <c r="E594" s="84" t="s">
        <v>918</v>
      </c>
      <c r="F594" s="107" t="s">
        <v>954</v>
      </c>
      <c r="G594" s="108" t="s">
        <v>66</v>
      </c>
      <c r="H594" s="109">
        <v>3</v>
      </c>
      <c r="I594" s="109" t="s">
        <v>74</v>
      </c>
      <c r="J594" s="109" t="s">
        <v>171</v>
      </c>
      <c r="K594" s="110" t="s">
        <v>408</v>
      </c>
      <c r="L594" s="111">
        <v>2</v>
      </c>
      <c r="M594" s="109" t="s">
        <v>81</v>
      </c>
      <c r="N594" s="111" t="s">
        <v>82</v>
      </c>
      <c r="O594" s="112" t="s">
        <v>1683</v>
      </c>
      <c r="P594" s="107" t="s">
        <v>956</v>
      </c>
      <c r="Q594" s="134" t="s">
        <v>2001</v>
      </c>
      <c r="R594" s="1" t="s">
        <v>47</v>
      </c>
      <c r="S594" s="1" t="s">
        <v>48</v>
      </c>
      <c r="T594" s="1" t="s">
        <v>1684</v>
      </c>
      <c r="U594" s="1" t="s">
        <v>49</v>
      </c>
      <c r="V594" s="1" t="s">
        <v>1685</v>
      </c>
      <c r="W594" s="1" t="s">
        <v>1698</v>
      </c>
    </row>
    <row r="595" spans="1:23" ht="45" customHeight="1" x14ac:dyDescent="0.15">
      <c r="A595" s="21" t="str">
        <f t="shared" si="9"/>
        <v>061022</v>
      </c>
      <c r="B595" s="100" t="s">
        <v>9</v>
      </c>
      <c r="C595" s="106" t="s">
        <v>141</v>
      </c>
      <c r="D595" s="84" t="s">
        <v>945</v>
      </c>
      <c r="E595" s="84" t="s">
        <v>918</v>
      </c>
      <c r="F595" s="107" t="s">
        <v>954</v>
      </c>
      <c r="G595" s="108" t="s">
        <v>67</v>
      </c>
      <c r="H595" s="109">
        <v>3</v>
      </c>
      <c r="I595" s="109" t="s">
        <v>74</v>
      </c>
      <c r="J595" s="109" t="s">
        <v>172</v>
      </c>
      <c r="K595" s="110" t="s">
        <v>1699</v>
      </c>
      <c r="L595" s="111">
        <v>3</v>
      </c>
      <c r="M595" s="109" t="s">
        <v>89</v>
      </c>
      <c r="N595" s="111" t="s">
        <v>90</v>
      </c>
      <c r="O595" s="112" t="s">
        <v>1683</v>
      </c>
      <c r="P595" s="107" t="s">
        <v>956</v>
      </c>
      <c r="Q595" s="134" t="s">
        <v>2001</v>
      </c>
      <c r="R595" s="1" t="s">
        <v>47</v>
      </c>
      <c r="S595" s="1" t="s">
        <v>48</v>
      </c>
      <c r="T595" s="1" t="s">
        <v>1684</v>
      </c>
      <c r="U595" s="1" t="s">
        <v>49</v>
      </c>
      <c r="V595" s="1" t="s">
        <v>1685</v>
      </c>
      <c r="W595" s="1" t="s">
        <v>1700</v>
      </c>
    </row>
    <row r="596" spans="1:23" ht="45" customHeight="1" x14ac:dyDescent="0.15">
      <c r="A596" s="21" t="str">
        <f t="shared" si="9"/>
        <v>061023</v>
      </c>
      <c r="B596" s="100" t="s">
        <v>9</v>
      </c>
      <c r="C596" s="106" t="s">
        <v>141</v>
      </c>
      <c r="D596" s="84" t="s">
        <v>947</v>
      </c>
      <c r="E596" s="84" t="s">
        <v>918</v>
      </c>
      <c r="F596" s="107" t="s">
        <v>954</v>
      </c>
      <c r="G596" s="108" t="s">
        <v>67</v>
      </c>
      <c r="H596" s="109">
        <v>3</v>
      </c>
      <c r="I596" s="109" t="s">
        <v>74</v>
      </c>
      <c r="J596" s="109" t="s">
        <v>172</v>
      </c>
      <c r="K596" s="110" t="s">
        <v>409</v>
      </c>
      <c r="L596" s="111">
        <v>3</v>
      </c>
      <c r="M596" s="109" t="s">
        <v>80</v>
      </c>
      <c r="N596" s="111" t="s">
        <v>84</v>
      </c>
      <c r="O596" s="112" t="s">
        <v>1683</v>
      </c>
      <c r="P596" s="107" t="s">
        <v>956</v>
      </c>
      <c r="Q596" s="134" t="s">
        <v>2001</v>
      </c>
      <c r="R596" s="1" t="s">
        <v>47</v>
      </c>
      <c r="S596" s="1" t="s">
        <v>48</v>
      </c>
      <c r="T596" s="1" t="s">
        <v>1684</v>
      </c>
      <c r="U596" s="1" t="s">
        <v>49</v>
      </c>
      <c r="V596" s="1" t="s">
        <v>1685</v>
      </c>
      <c r="W596" s="1" t="s">
        <v>1700</v>
      </c>
    </row>
    <row r="597" spans="1:23" ht="45" customHeight="1" x14ac:dyDescent="0.15">
      <c r="A597" s="21" t="str">
        <f t="shared" si="9"/>
        <v>061024</v>
      </c>
      <c r="B597" s="100" t="s">
        <v>9</v>
      </c>
      <c r="C597" s="106" t="s">
        <v>141</v>
      </c>
      <c r="D597" s="84" t="s">
        <v>949</v>
      </c>
      <c r="E597" s="84" t="s">
        <v>918</v>
      </c>
      <c r="F597" s="107" t="s">
        <v>954</v>
      </c>
      <c r="G597" s="108" t="s">
        <v>67</v>
      </c>
      <c r="H597" s="109">
        <v>3</v>
      </c>
      <c r="I597" s="109" t="s">
        <v>74</v>
      </c>
      <c r="J597" s="109" t="s">
        <v>172</v>
      </c>
      <c r="K597" s="110" t="s">
        <v>410</v>
      </c>
      <c r="L597" s="111">
        <v>3</v>
      </c>
      <c r="M597" s="109" t="s">
        <v>81</v>
      </c>
      <c r="N597" s="111" t="s">
        <v>82</v>
      </c>
      <c r="O597" s="112" t="s">
        <v>1683</v>
      </c>
      <c r="P597" s="107" t="s">
        <v>956</v>
      </c>
      <c r="Q597" s="134" t="s">
        <v>2001</v>
      </c>
      <c r="R597" s="1" t="s">
        <v>47</v>
      </c>
      <c r="S597" s="1" t="s">
        <v>48</v>
      </c>
      <c r="T597" s="1" t="s">
        <v>1684</v>
      </c>
      <c r="U597" s="1" t="s">
        <v>49</v>
      </c>
      <c r="V597" s="1" t="s">
        <v>1685</v>
      </c>
      <c r="W597" s="1" t="s">
        <v>1700</v>
      </c>
    </row>
    <row r="598" spans="1:23" ht="45" customHeight="1" x14ac:dyDescent="0.15">
      <c r="A598" s="21" t="str">
        <f t="shared" si="9"/>
        <v>061025</v>
      </c>
      <c r="B598" s="100" t="s">
        <v>9</v>
      </c>
      <c r="C598" s="106" t="s">
        <v>141</v>
      </c>
      <c r="D598" s="84" t="s">
        <v>951</v>
      </c>
      <c r="E598" s="84" t="s">
        <v>918</v>
      </c>
      <c r="F598" s="107" t="s">
        <v>954</v>
      </c>
      <c r="G598" s="108" t="s">
        <v>68</v>
      </c>
      <c r="H598" s="109">
        <v>3</v>
      </c>
      <c r="I598" s="109" t="s">
        <v>74</v>
      </c>
      <c r="J598" s="109" t="s">
        <v>173</v>
      </c>
      <c r="K598" s="110" t="s">
        <v>1701</v>
      </c>
      <c r="L598" s="111">
        <v>3</v>
      </c>
      <c r="M598" s="109" t="s">
        <v>89</v>
      </c>
      <c r="N598" s="111" t="s">
        <v>90</v>
      </c>
      <c r="O598" s="112" t="s">
        <v>1683</v>
      </c>
      <c r="P598" s="107" t="s">
        <v>956</v>
      </c>
      <c r="Q598" s="134" t="s">
        <v>2001</v>
      </c>
      <c r="R598" s="1" t="s">
        <v>47</v>
      </c>
      <c r="S598" s="1" t="s">
        <v>48</v>
      </c>
      <c r="T598" s="1" t="s">
        <v>1684</v>
      </c>
      <c r="U598" s="1" t="s">
        <v>49</v>
      </c>
      <c r="V598" s="1" t="s">
        <v>1685</v>
      </c>
      <c r="W598" s="1" t="s">
        <v>1702</v>
      </c>
    </row>
    <row r="599" spans="1:23" ht="45" customHeight="1" x14ac:dyDescent="0.15">
      <c r="A599" s="21" t="str">
        <f t="shared" si="9"/>
        <v>061026</v>
      </c>
      <c r="B599" s="100" t="s">
        <v>9</v>
      </c>
      <c r="C599" s="106" t="s">
        <v>141</v>
      </c>
      <c r="D599" s="84" t="s">
        <v>139</v>
      </c>
      <c r="E599" s="84" t="s">
        <v>918</v>
      </c>
      <c r="F599" s="107" t="s">
        <v>954</v>
      </c>
      <c r="G599" s="108" t="s">
        <v>68</v>
      </c>
      <c r="H599" s="109">
        <v>3</v>
      </c>
      <c r="I599" s="109" t="s">
        <v>74</v>
      </c>
      <c r="J599" s="109" t="s">
        <v>173</v>
      </c>
      <c r="K599" s="110" t="s">
        <v>411</v>
      </c>
      <c r="L599" s="111">
        <v>3</v>
      </c>
      <c r="M599" s="109" t="s">
        <v>80</v>
      </c>
      <c r="N599" s="111" t="s">
        <v>84</v>
      </c>
      <c r="O599" s="112" t="s">
        <v>1683</v>
      </c>
      <c r="P599" s="107" t="s">
        <v>956</v>
      </c>
      <c r="Q599" s="134" t="s">
        <v>2001</v>
      </c>
      <c r="R599" s="1" t="s">
        <v>47</v>
      </c>
      <c r="S599" s="1" t="s">
        <v>48</v>
      </c>
      <c r="T599" s="1" t="s">
        <v>1684</v>
      </c>
      <c r="U599" s="1" t="s">
        <v>49</v>
      </c>
      <c r="V599" s="1" t="s">
        <v>1685</v>
      </c>
      <c r="W599" s="1" t="s">
        <v>1702</v>
      </c>
    </row>
    <row r="600" spans="1:23" ht="45" customHeight="1" x14ac:dyDescent="0.15">
      <c r="A600" s="21" t="str">
        <f t="shared" si="9"/>
        <v>061027</v>
      </c>
      <c r="B600" s="100" t="s">
        <v>9</v>
      </c>
      <c r="C600" s="106" t="s">
        <v>141</v>
      </c>
      <c r="D600" s="84" t="s">
        <v>706</v>
      </c>
      <c r="E600" s="84" t="s">
        <v>918</v>
      </c>
      <c r="F600" s="107" t="s">
        <v>954</v>
      </c>
      <c r="G600" s="108" t="s">
        <v>68</v>
      </c>
      <c r="H600" s="109">
        <v>3</v>
      </c>
      <c r="I600" s="109" t="s">
        <v>74</v>
      </c>
      <c r="J600" s="109" t="s">
        <v>173</v>
      </c>
      <c r="K600" s="110" t="s">
        <v>412</v>
      </c>
      <c r="L600" s="111">
        <v>3</v>
      </c>
      <c r="M600" s="109" t="s">
        <v>81</v>
      </c>
      <c r="N600" s="111" t="s">
        <v>82</v>
      </c>
      <c r="O600" s="112" t="s">
        <v>1683</v>
      </c>
      <c r="P600" s="107" t="s">
        <v>956</v>
      </c>
      <c r="Q600" s="134" t="s">
        <v>2001</v>
      </c>
      <c r="R600" s="1" t="s">
        <v>47</v>
      </c>
      <c r="S600" s="1" t="s">
        <v>48</v>
      </c>
      <c r="T600" s="1" t="s">
        <v>1684</v>
      </c>
      <c r="U600" s="1" t="s">
        <v>49</v>
      </c>
      <c r="V600" s="1" t="s">
        <v>1685</v>
      </c>
      <c r="W600" s="1" t="s">
        <v>1702</v>
      </c>
    </row>
    <row r="601" spans="1:23" ht="45" customHeight="1" x14ac:dyDescent="0.15">
      <c r="A601" s="21" t="str">
        <f t="shared" si="9"/>
        <v>061028</v>
      </c>
      <c r="B601" s="100" t="s">
        <v>9</v>
      </c>
      <c r="C601" s="106" t="s">
        <v>141</v>
      </c>
      <c r="D601" s="84" t="s">
        <v>958</v>
      </c>
      <c r="E601" s="84" t="s">
        <v>918</v>
      </c>
      <c r="F601" s="107" t="s">
        <v>954</v>
      </c>
      <c r="G601" s="108" t="s">
        <v>65</v>
      </c>
      <c r="H601" s="109">
        <v>3</v>
      </c>
      <c r="I601" s="109" t="s">
        <v>75</v>
      </c>
      <c r="J601" s="109" t="s">
        <v>93</v>
      </c>
      <c r="K601" s="110" t="s">
        <v>478</v>
      </c>
      <c r="L601" s="111">
        <v>2</v>
      </c>
      <c r="M601" s="109" t="s">
        <v>89</v>
      </c>
      <c r="N601" s="111" t="s">
        <v>84</v>
      </c>
      <c r="O601" s="112" t="s">
        <v>1683</v>
      </c>
      <c r="P601" s="107" t="s">
        <v>956</v>
      </c>
      <c r="Q601" s="134" t="s">
        <v>2001</v>
      </c>
      <c r="R601" s="1" t="s">
        <v>47</v>
      </c>
      <c r="S601" s="1" t="s">
        <v>48</v>
      </c>
      <c r="T601" s="1" t="s">
        <v>1684</v>
      </c>
      <c r="U601" s="1" t="s">
        <v>49</v>
      </c>
      <c r="V601" s="1" t="s">
        <v>1685</v>
      </c>
      <c r="W601" s="1" t="s">
        <v>1703</v>
      </c>
    </row>
    <row r="602" spans="1:23" ht="45" customHeight="1" x14ac:dyDescent="0.15">
      <c r="A602" s="21" t="str">
        <f t="shared" si="9"/>
        <v>061029</v>
      </c>
      <c r="B602" s="100" t="s">
        <v>9</v>
      </c>
      <c r="C602" s="106" t="s">
        <v>141</v>
      </c>
      <c r="D602" s="84" t="s">
        <v>961</v>
      </c>
      <c r="E602" s="84" t="s">
        <v>918</v>
      </c>
      <c r="F602" s="107" t="s">
        <v>954</v>
      </c>
      <c r="G602" s="108" t="s">
        <v>65</v>
      </c>
      <c r="H602" s="109">
        <v>3</v>
      </c>
      <c r="I602" s="109" t="s">
        <v>75</v>
      </c>
      <c r="J602" s="109" t="s">
        <v>93</v>
      </c>
      <c r="K602" s="110" t="s">
        <v>479</v>
      </c>
      <c r="L602" s="111">
        <v>2</v>
      </c>
      <c r="M602" s="109" t="s">
        <v>80</v>
      </c>
      <c r="N602" s="111" t="s">
        <v>82</v>
      </c>
      <c r="O602" s="112" t="s">
        <v>1683</v>
      </c>
      <c r="P602" s="107" t="s">
        <v>956</v>
      </c>
      <c r="Q602" s="134" t="s">
        <v>2001</v>
      </c>
      <c r="R602" s="1" t="s">
        <v>47</v>
      </c>
      <c r="S602" s="1" t="s">
        <v>48</v>
      </c>
      <c r="T602" s="1" t="s">
        <v>1684</v>
      </c>
      <c r="U602" s="1" t="s">
        <v>49</v>
      </c>
      <c r="V602" s="1" t="s">
        <v>1685</v>
      </c>
      <c r="W602" s="1" t="s">
        <v>1703</v>
      </c>
    </row>
    <row r="603" spans="1:23" ht="45" customHeight="1" x14ac:dyDescent="0.15">
      <c r="A603" s="21" t="str">
        <f t="shared" si="9"/>
        <v>061030</v>
      </c>
      <c r="B603" s="100" t="s">
        <v>9</v>
      </c>
      <c r="C603" s="106" t="s">
        <v>141</v>
      </c>
      <c r="D603" s="84" t="s">
        <v>963</v>
      </c>
      <c r="E603" s="84" t="s">
        <v>918</v>
      </c>
      <c r="F603" s="107" t="s">
        <v>954</v>
      </c>
      <c r="G603" s="108" t="s">
        <v>65</v>
      </c>
      <c r="H603" s="109">
        <v>3</v>
      </c>
      <c r="I603" s="109" t="s">
        <v>75</v>
      </c>
      <c r="J603" s="109" t="s">
        <v>93</v>
      </c>
      <c r="K603" s="110" t="s">
        <v>480</v>
      </c>
      <c r="L603" s="111">
        <v>2</v>
      </c>
      <c r="M603" s="109" t="s">
        <v>81</v>
      </c>
      <c r="N603" s="111" t="s">
        <v>83</v>
      </c>
      <c r="O603" s="112" t="s">
        <v>1683</v>
      </c>
      <c r="P603" s="107" t="s">
        <v>956</v>
      </c>
      <c r="Q603" s="134" t="s">
        <v>2001</v>
      </c>
      <c r="R603" s="1" t="s">
        <v>47</v>
      </c>
      <c r="S603" s="1" t="s">
        <v>48</v>
      </c>
      <c r="T603" s="1" t="s">
        <v>1684</v>
      </c>
      <c r="U603" s="1" t="s">
        <v>49</v>
      </c>
      <c r="V603" s="1" t="s">
        <v>1685</v>
      </c>
      <c r="W603" s="1" t="s">
        <v>1703</v>
      </c>
    </row>
    <row r="604" spans="1:23" ht="45" customHeight="1" x14ac:dyDescent="0.15">
      <c r="A604" s="21" t="str">
        <f t="shared" si="9"/>
        <v>061031</v>
      </c>
      <c r="B604" s="82" t="s">
        <v>9</v>
      </c>
      <c r="C604" s="82" t="s">
        <v>141</v>
      </c>
      <c r="D604" s="84" t="s">
        <v>965</v>
      </c>
      <c r="E604" s="84" t="s">
        <v>918</v>
      </c>
      <c r="F604" s="82" t="s">
        <v>954</v>
      </c>
      <c r="G604" s="82" t="s">
        <v>66</v>
      </c>
      <c r="H604" s="82">
        <v>3</v>
      </c>
      <c r="I604" s="82" t="s">
        <v>75</v>
      </c>
      <c r="J604" s="82" t="s">
        <v>159</v>
      </c>
      <c r="K604" s="96" t="s">
        <v>481</v>
      </c>
      <c r="L604" s="82">
        <v>2</v>
      </c>
      <c r="M604" s="82" t="s">
        <v>89</v>
      </c>
      <c r="N604" s="86" t="s">
        <v>84</v>
      </c>
      <c r="O604" s="96" t="s">
        <v>1683</v>
      </c>
      <c r="P604" s="86" t="s">
        <v>956</v>
      </c>
      <c r="Q604" s="134" t="s">
        <v>2001</v>
      </c>
      <c r="R604" s="1" t="s">
        <v>47</v>
      </c>
      <c r="S604" s="1" t="s">
        <v>48</v>
      </c>
      <c r="T604" s="1" t="s">
        <v>1684</v>
      </c>
      <c r="U604" s="1" t="s">
        <v>49</v>
      </c>
      <c r="V604" s="1" t="s">
        <v>1685</v>
      </c>
      <c r="W604" s="1" t="s">
        <v>1704</v>
      </c>
    </row>
    <row r="605" spans="1:23" ht="45" customHeight="1" x14ac:dyDescent="0.15">
      <c r="A605" s="21" t="str">
        <f t="shared" si="9"/>
        <v>061032</v>
      </c>
      <c r="B605" s="100" t="s">
        <v>9</v>
      </c>
      <c r="C605" s="106" t="s">
        <v>141</v>
      </c>
      <c r="D605" s="84" t="s">
        <v>968</v>
      </c>
      <c r="E605" s="84" t="s">
        <v>918</v>
      </c>
      <c r="F605" s="107" t="s">
        <v>954</v>
      </c>
      <c r="G605" s="108" t="s">
        <v>66</v>
      </c>
      <c r="H605" s="109">
        <v>3</v>
      </c>
      <c r="I605" s="109" t="s">
        <v>75</v>
      </c>
      <c r="J605" s="109" t="s">
        <v>159</v>
      </c>
      <c r="K605" s="110" t="s">
        <v>482</v>
      </c>
      <c r="L605" s="111">
        <v>2</v>
      </c>
      <c r="M605" s="109" t="s">
        <v>80</v>
      </c>
      <c r="N605" s="111" t="s">
        <v>82</v>
      </c>
      <c r="O605" s="112" t="s">
        <v>1683</v>
      </c>
      <c r="P605" s="107" t="s">
        <v>956</v>
      </c>
      <c r="Q605" s="134" t="s">
        <v>2001</v>
      </c>
      <c r="R605" s="1" t="s">
        <v>47</v>
      </c>
      <c r="S605" s="1" t="s">
        <v>48</v>
      </c>
      <c r="T605" s="1" t="s">
        <v>1684</v>
      </c>
      <c r="U605" s="1" t="s">
        <v>49</v>
      </c>
      <c r="V605" s="1" t="s">
        <v>1685</v>
      </c>
      <c r="W605" s="1" t="s">
        <v>1704</v>
      </c>
    </row>
    <row r="606" spans="1:23" ht="45" customHeight="1" x14ac:dyDescent="0.15">
      <c r="A606" s="21" t="str">
        <f t="shared" si="9"/>
        <v>061033</v>
      </c>
      <c r="B606" s="100" t="s">
        <v>9</v>
      </c>
      <c r="C606" s="106" t="s">
        <v>141</v>
      </c>
      <c r="D606" s="84" t="s">
        <v>970</v>
      </c>
      <c r="E606" s="84" t="s">
        <v>918</v>
      </c>
      <c r="F606" s="107" t="s">
        <v>954</v>
      </c>
      <c r="G606" s="108" t="s">
        <v>66</v>
      </c>
      <c r="H606" s="109">
        <v>3</v>
      </c>
      <c r="I606" s="109" t="s">
        <v>75</v>
      </c>
      <c r="J606" s="109" t="s">
        <v>159</v>
      </c>
      <c r="K606" s="110" t="s">
        <v>483</v>
      </c>
      <c r="L606" s="111">
        <v>2</v>
      </c>
      <c r="M606" s="109" t="s">
        <v>81</v>
      </c>
      <c r="N606" s="111" t="s">
        <v>83</v>
      </c>
      <c r="O606" s="112" t="s">
        <v>1683</v>
      </c>
      <c r="P606" s="107" t="s">
        <v>956</v>
      </c>
      <c r="Q606" s="134" t="s">
        <v>2001</v>
      </c>
      <c r="R606" s="1" t="s">
        <v>47</v>
      </c>
      <c r="S606" s="1" t="s">
        <v>48</v>
      </c>
      <c r="T606" s="1" t="s">
        <v>1684</v>
      </c>
      <c r="U606" s="1" t="s">
        <v>49</v>
      </c>
      <c r="V606" s="1" t="s">
        <v>1685</v>
      </c>
      <c r="W606" s="1" t="s">
        <v>1704</v>
      </c>
    </row>
    <row r="607" spans="1:23" ht="45" customHeight="1" x14ac:dyDescent="0.15">
      <c r="A607" s="21" t="str">
        <f t="shared" si="9"/>
        <v>061034</v>
      </c>
      <c r="B607" s="100" t="s">
        <v>9</v>
      </c>
      <c r="C607" s="106" t="s">
        <v>141</v>
      </c>
      <c r="D607" s="84" t="s">
        <v>972</v>
      </c>
      <c r="E607" s="84" t="s">
        <v>918</v>
      </c>
      <c r="F607" s="107" t="s">
        <v>954</v>
      </c>
      <c r="G607" s="108" t="s">
        <v>67</v>
      </c>
      <c r="H607" s="109">
        <v>3</v>
      </c>
      <c r="I607" s="109" t="s">
        <v>75</v>
      </c>
      <c r="J607" s="109" t="s">
        <v>160</v>
      </c>
      <c r="K607" s="110" t="s">
        <v>484</v>
      </c>
      <c r="L607" s="111">
        <v>2</v>
      </c>
      <c r="M607" s="109" t="s">
        <v>89</v>
      </c>
      <c r="N607" s="111" t="s">
        <v>90</v>
      </c>
      <c r="O607" s="112" t="s">
        <v>1683</v>
      </c>
      <c r="P607" s="107" t="s">
        <v>956</v>
      </c>
      <c r="Q607" s="134" t="s">
        <v>2001</v>
      </c>
      <c r="R607" s="1" t="s">
        <v>47</v>
      </c>
      <c r="S607" s="1" t="s">
        <v>48</v>
      </c>
      <c r="T607" s="1" t="s">
        <v>1684</v>
      </c>
      <c r="U607" s="1" t="s">
        <v>49</v>
      </c>
      <c r="V607" s="1" t="s">
        <v>1685</v>
      </c>
      <c r="W607" s="1" t="s">
        <v>1705</v>
      </c>
    </row>
    <row r="608" spans="1:23" ht="45" customHeight="1" x14ac:dyDescent="0.15">
      <c r="A608" s="21" t="str">
        <f t="shared" si="9"/>
        <v>061035</v>
      </c>
      <c r="B608" s="100" t="s">
        <v>9</v>
      </c>
      <c r="C608" s="106" t="s">
        <v>141</v>
      </c>
      <c r="D608" s="84" t="s">
        <v>709</v>
      </c>
      <c r="E608" s="84" t="s">
        <v>918</v>
      </c>
      <c r="F608" s="107" t="s">
        <v>954</v>
      </c>
      <c r="G608" s="108" t="s">
        <v>67</v>
      </c>
      <c r="H608" s="109">
        <v>3</v>
      </c>
      <c r="I608" s="109" t="s">
        <v>75</v>
      </c>
      <c r="J608" s="109" t="s">
        <v>160</v>
      </c>
      <c r="K608" s="110" t="s">
        <v>485</v>
      </c>
      <c r="L608" s="111">
        <v>2</v>
      </c>
      <c r="M608" s="109" t="s">
        <v>80</v>
      </c>
      <c r="N608" s="111" t="s">
        <v>84</v>
      </c>
      <c r="O608" s="112" t="s">
        <v>1683</v>
      </c>
      <c r="P608" s="107" t="s">
        <v>956</v>
      </c>
      <c r="Q608" s="134" t="s">
        <v>2001</v>
      </c>
      <c r="R608" s="1" t="s">
        <v>47</v>
      </c>
      <c r="S608" s="1" t="s">
        <v>48</v>
      </c>
      <c r="T608" s="1" t="s">
        <v>1684</v>
      </c>
      <c r="U608" s="1" t="s">
        <v>49</v>
      </c>
      <c r="V608" s="1" t="s">
        <v>1685</v>
      </c>
      <c r="W608" s="1" t="s">
        <v>1705</v>
      </c>
    </row>
    <row r="609" spans="1:23" ht="45" customHeight="1" x14ac:dyDescent="0.15">
      <c r="A609" s="21" t="str">
        <f t="shared" si="9"/>
        <v>061036</v>
      </c>
      <c r="B609" s="100" t="s">
        <v>9</v>
      </c>
      <c r="C609" s="106" t="s">
        <v>141</v>
      </c>
      <c r="D609" s="84" t="s">
        <v>977</v>
      </c>
      <c r="E609" s="84" t="s">
        <v>918</v>
      </c>
      <c r="F609" s="107" t="s">
        <v>954</v>
      </c>
      <c r="G609" s="108" t="s">
        <v>67</v>
      </c>
      <c r="H609" s="109">
        <v>3</v>
      </c>
      <c r="I609" s="109" t="s">
        <v>75</v>
      </c>
      <c r="J609" s="109" t="s">
        <v>160</v>
      </c>
      <c r="K609" s="110" t="s">
        <v>486</v>
      </c>
      <c r="L609" s="111">
        <v>2</v>
      </c>
      <c r="M609" s="109" t="s">
        <v>81</v>
      </c>
      <c r="N609" s="111" t="s">
        <v>82</v>
      </c>
      <c r="O609" s="112" t="s">
        <v>1683</v>
      </c>
      <c r="P609" s="107" t="s">
        <v>956</v>
      </c>
      <c r="Q609" s="134" t="s">
        <v>2001</v>
      </c>
      <c r="R609" s="1" t="s">
        <v>47</v>
      </c>
      <c r="S609" s="1" t="s">
        <v>48</v>
      </c>
      <c r="T609" s="1" t="s">
        <v>1684</v>
      </c>
      <c r="U609" s="1" t="s">
        <v>49</v>
      </c>
      <c r="V609" s="1" t="s">
        <v>1685</v>
      </c>
      <c r="W609" s="1" t="s">
        <v>1705</v>
      </c>
    </row>
    <row r="610" spans="1:23" ht="45" customHeight="1" x14ac:dyDescent="0.15">
      <c r="A610" s="21" t="str">
        <f t="shared" si="9"/>
        <v>061037</v>
      </c>
      <c r="B610" s="100" t="s">
        <v>9</v>
      </c>
      <c r="C610" s="106" t="s">
        <v>141</v>
      </c>
      <c r="D610" s="114" t="s">
        <v>979</v>
      </c>
      <c r="E610" s="84" t="s">
        <v>918</v>
      </c>
      <c r="F610" s="107" t="s">
        <v>954</v>
      </c>
      <c r="G610" s="108" t="s">
        <v>68</v>
      </c>
      <c r="H610" s="109">
        <v>3</v>
      </c>
      <c r="I610" s="109" t="s">
        <v>75</v>
      </c>
      <c r="J610" s="109" t="s">
        <v>162</v>
      </c>
      <c r="K610" s="110" t="s">
        <v>487</v>
      </c>
      <c r="L610" s="111">
        <v>2</v>
      </c>
      <c r="M610" s="109" t="s">
        <v>89</v>
      </c>
      <c r="N610" s="111" t="s">
        <v>90</v>
      </c>
      <c r="O610" s="112" t="s">
        <v>1683</v>
      </c>
      <c r="P610" s="107" t="s">
        <v>956</v>
      </c>
      <c r="Q610" s="134" t="s">
        <v>2001</v>
      </c>
      <c r="R610" s="1" t="s">
        <v>47</v>
      </c>
      <c r="S610" s="1" t="s">
        <v>48</v>
      </c>
      <c r="T610" s="1" t="s">
        <v>1684</v>
      </c>
      <c r="U610" s="1" t="s">
        <v>49</v>
      </c>
      <c r="V610" s="1" t="s">
        <v>1685</v>
      </c>
      <c r="W610" s="1" t="s">
        <v>1706</v>
      </c>
    </row>
    <row r="611" spans="1:23" ht="45" customHeight="1" x14ac:dyDescent="0.15">
      <c r="A611" s="21" t="str">
        <f t="shared" si="9"/>
        <v>061038</v>
      </c>
      <c r="B611" s="82" t="s">
        <v>9</v>
      </c>
      <c r="C611" s="83" t="s">
        <v>141</v>
      </c>
      <c r="D611" s="84" t="s">
        <v>138</v>
      </c>
      <c r="E611" s="84" t="s">
        <v>918</v>
      </c>
      <c r="F611" s="82" t="s">
        <v>954</v>
      </c>
      <c r="G611" s="83" t="s">
        <v>68</v>
      </c>
      <c r="H611" s="83">
        <v>3</v>
      </c>
      <c r="I611" s="82" t="s">
        <v>75</v>
      </c>
      <c r="J611" s="82" t="s">
        <v>162</v>
      </c>
      <c r="K611" s="95" t="s">
        <v>488</v>
      </c>
      <c r="L611" s="86">
        <v>2</v>
      </c>
      <c r="M611" s="87" t="s">
        <v>80</v>
      </c>
      <c r="N611" s="88" t="s">
        <v>84</v>
      </c>
      <c r="O611" s="86" t="s">
        <v>1683</v>
      </c>
      <c r="P611" s="82" t="s">
        <v>956</v>
      </c>
      <c r="Q611" s="134" t="s">
        <v>2001</v>
      </c>
      <c r="R611" s="1" t="s">
        <v>47</v>
      </c>
      <c r="S611" s="1" t="s">
        <v>48</v>
      </c>
      <c r="T611" s="1" t="s">
        <v>1684</v>
      </c>
      <c r="U611" s="1" t="s">
        <v>49</v>
      </c>
      <c r="V611" s="1" t="s">
        <v>1685</v>
      </c>
      <c r="W611" s="1" t="s">
        <v>1706</v>
      </c>
    </row>
    <row r="612" spans="1:23" ht="45" customHeight="1" x14ac:dyDescent="0.15">
      <c r="A612" s="21" t="str">
        <f t="shared" si="9"/>
        <v>061039</v>
      </c>
      <c r="B612" s="82" t="s">
        <v>9</v>
      </c>
      <c r="C612" s="83" t="s">
        <v>141</v>
      </c>
      <c r="D612" s="84" t="s">
        <v>981</v>
      </c>
      <c r="E612" s="84" t="s">
        <v>918</v>
      </c>
      <c r="F612" s="82" t="s">
        <v>954</v>
      </c>
      <c r="G612" s="83" t="s">
        <v>68</v>
      </c>
      <c r="H612" s="83">
        <v>3</v>
      </c>
      <c r="I612" s="82" t="s">
        <v>75</v>
      </c>
      <c r="J612" s="82" t="s">
        <v>162</v>
      </c>
      <c r="K612" s="95" t="s">
        <v>489</v>
      </c>
      <c r="L612" s="86">
        <v>2</v>
      </c>
      <c r="M612" s="87" t="s">
        <v>81</v>
      </c>
      <c r="N612" s="88" t="s">
        <v>82</v>
      </c>
      <c r="O612" s="86" t="s">
        <v>1683</v>
      </c>
      <c r="P612" s="82" t="s">
        <v>956</v>
      </c>
      <c r="Q612" s="134" t="s">
        <v>2001</v>
      </c>
      <c r="R612" s="1" t="s">
        <v>47</v>
      </c>
      <c r="S612" s="1" t="s">
        <v>48</v>
      </c>
      <c r="T612" s="1" t="s">
        <v>1684</v>
      </c>
      <c r="U612" s="1" t="s">
        <v>49</v>
      </c>
      <c r="V612" s="1" t="s">
        <v>1685</v>
      </c>
      <c r="W612" s="1" t="s">
        <v>1706</v>
      </c>
    </row>
    <row r="613" spans="1:23" ht="45" customHeight="1" x14ac:dyDescent="0.15">
      <c r="A613" s="21" t="str">
        <f t="shared" si="9"/>
        <v>061040</v>
      </c>
      <c r="B613" s="82" t="s">
        <v>9</v>
      </c>
      <c r="C613" s="83" t="s">
        <v>141</v>
      </c>
      <c r="D613" s="84" t="s">
        <v>982</v>
      </c>
      <c r="E613" s="84" t="s">
        <v>918</v>
      </c>
      <c r="F613" s="82" t="s">
        <v>189</v>
      </c>
      <c r="G613" s="83" t="s">
        <v>76</v>
      </c>
      <c r="H613" s="83">
        <v>3</v>
      </c>
      <c r="I613" s="82" t="s">
        <v>77</v>
      </c>
      <c r="J613" s="82" t="s">
        <v>114</v>
      </c>
      <c r="K613" s="95" t="s">
        <v>506</v>
      </c>
      <c r="L613" s="86">
        <v>1</v>
      </c>
      <c r="M613" s="87" t="s">
        <v>81</v>
      </c>
      <c r="N613" s="88" t="s">
        <v>83</v>
      </c>
      <c r="O613" s="86" t="s">
        <v>1707</v>
      </c>
      <c r="P613" s="82" t="s">
        <v>919</v>
      </c>
      <c r="Q613" s="134" t="s">
        <v>2001</v>
      </c>
      <c r="R613" s="1" t="s">
        <v>47</v>
      </c>
      <c r="S613" s="1" t="s">
        <v>48</v>
      </c>
      <c r="T613" s="1" t="s">
        <v>1684</v>
      </c>
      <c r="U613" s="1" t="s">
        <v>49</v>
      </c>
      <c r="V613" s="1" t="s">
        <v>1685</v>
      </c>
      <c r="W613" s="1" t="s">
        <v>1708</v>
      </c>
    </row>
    <row r="614" spans="1:23" ht="45" customHeight="1" x14ac:dyDescent="0.15">
      <c r="A614" s="21" t="str">
        <f t="shared" si="9"/>
        <v>061041</v>
      </c>
      <c r="B614" s="82" t="s">
        <v>9</v>
      </c>
      <c r="C614" s="83" t="s">
        <v>141</v>
      </c>
      <c r="D614" s="84" t="s">
        <v>984</v>
      </c>
      <c r="E614" s="84" t="s">
        <v>918</v>
      </c>
      <c r="F614" s="82" t="s">
        <v>189</v>
      </c>
      <c r="G614" s="83" t="s">
        <v>76</v>
      </c>
      <c r="H614" s="83">
        <v>3</v>
      </c>
      <c r="I614" s="82" t="s">
        <v>77</v>
      </c>
      <c r="J614" s="82" t="s">
        <v>115</v>
      </c>
      <c r="K614" s="95" t="s">
        <v>507</v>
      </c>
      <c r="L614" s="86">
        <v>1</v>
      </c>
      <c r="M614" s="87" t="s">
        <v>81</v>
      </c>
      <c r="N614" s="88" t="s">
        <v>83</v>
      </c>
      <c r="O614" s="86" t="s">
        <v>1707</v>
      </c>
      <c r="P614" s="82" t="s">
        <v>919</v>
      </c>
      <c r="Q614" s="134" t="s">
        <v>2001</v>
      </c>
      <c r="R614" s="1" t="s">
        <v>47</v>
      </c>
      <c r="S614" s="1" t="s">
        <v>48</v>
      </c>
      <c r="T614" s="1" t="s">
        <v>1684</v>
      </c>
      <c r="U614" s="1" t="s">
        <v>49</v>
      </c>
      <c r="V614" s="1" t="s">
        <v>1685</v>
      </c>
      <c r="W614" s="1" t="s">
        <v>1709</v>
      </c>
    </row>
    <row r="615" spans="1:23" ht="45" customHeight="1" x14ac:dyDescent="0.15">
      <c r="A615" s="21" t="str">
        <f t="shared" si="9"/>
        <v>061042</v>
      </c>
      <c r="B615" s="82" t="s">
        <v>9</v>
      </c>
      <c r="C615" s="83" t="s">
        <v>141</v>
      </c>
      <c r="D615" s="84" t="s">
        <v>985</v>
      </c>
      <c r="E615" s="84" t="s">
        <v>918</v>
      </c>
      <c r="F615" s="82" t="s">
        <v>954</v>
      </c>
      <c r="G615" s="83" t="s">
        <v>67</v>
      </c>
      <c r="H615" s="83">
        <v>3</v>
      </c>
      <c r="I615" s="82" t="s">
        <v>188</v>
      </c>
      <c r="J615" s="82" t="s">
        <v>172</v>
      </c>
      <c r="K615" s="95" t="s">
        <v>587</v>
      </c>
      <c r="L615" s="86">
        <v>2</v>
      </c>
      <c r="M615" s="87" t="s">
        <v>89</v>
      </c>
      <c r="N615" s="88" t="s">
        <v>90</v>
      </c>
      <c r="O615" s="86" t="s">
        <v>1683</v>
      </c>
      <c r="P615" s="82" t="s">
        <v>956</v>
      </c>
      <c r="Q615" s="134" t="s">
        <v>2001</v>
      </c>
      <c r="R615" s="1" t="s">
        <v>47</v>
      </c>
      <c r="S615" s="1" t="s">
        <v>48</v>
      </c>
      <c r="T615" s="1" t="s">
        <v>1684</v>
      </c>
      <c r="U615" s="1" t="s">
        <v>49</v>
      </c>
      <c r="V615" s="1" t="s">
        <v>1685</v>
      </c>
      <c r="W615" s="1" t="s">
        <v>1710</v>
      </c>
    </row>
    <row r="616" spans="1:23" ht="45" customHeight="1" x14ac:dyDescent="0.15">
      <c r="A616" s="21" t="str">
        <f t="shared" si="9"/>
        <v>061043</v>
      </c>
      <c r="B616" s="82" t="s">
        <v>9</v>
      </c>
      <c r="C616" s="83" t="s">
        <v>141</v>
      </c>
      <c r="D616" s="84" t="s">
        <v>987</v>
      </c>
      <c r="E616" s="84" t="s">
        <v>918</v>
      </c>
      <c r="F616" s="82" t="s">
        <v>954</v>
      </c>
      <c r="G616" s="83" t="s">
        <v>67</v>
      </c>
      <c r="H616" s="83">
        <v>3</v>
      </c>
      <c r="I616" s="82" t="s">
        <v>188</v>
      </c>
      <c r="J616" s="82" t="s">
        <v>172</v>
      </c>
      <c r="K616" s="95" t="s">
        <v>588</v>
      </c>
      <c r="L616" s="86">
        <v>2</v>
      </c>
      <c r="M616" s="87" t="s">
        <v>80</v>
      </c>
      <c r="N616" s="88" t="s">
        <v>84</v>
      </c>
      <c r="O616" s="86" t="s">
        <v>1683</v>
      </c>
      <c r="P616" s="82" t="s">
        <v>956</v>
      </c>
      <c r="Q616" s="134" t="s">
        <v>2001</v>
      </c>
      <c r="R616" s="1" t="s">
        <v>47</v>
      </c>
      <c r="S616" s="1" t="s">
        <v>48</v>
      </c>
      <c r="T616" s="1" t="s">
        <v>1684</v>
      </c>
      <c r="U616" s="1" t="s">
        <v>49</v>
      </c>
      <c r="V616" s="1" t="s">
        <v>1685</v>
      </c>
      <c r="W616" s="1" t="s">
        <v>1710</v>
      </c>
    </row>
    <row r="617" spans="1:23" ht="45" customHeight="1" x14ac:dyDescent="0.15">
      <c r="A617" s="21" t="str">
        <f t="shared" si="9"/>
        <v>061044</v>
      </c>
      <c r="B617" s="82" t="s">
        <v>9</v>
      </c>
      <c r="C617" s="83" t="s">
        <v>141</v>
      </c>
      <c r="D617" s="84" t="s">
        <v>988</v>
      </c>
      <c r="E617" s="84" t="s">
        <v>918</v>
      </c>
      <c r="F617" s="82" t="s">
        <v>954</v>
      </c>
      <c r="G617" s="83" t="s">
        <v>67</v>
      </c>
      <c r="H617" s="83">
        <v>3</v>
      </c>
      <c r="I617" s="82" t="s">
        <v>188</v>
      </c>
      <c r="J617" s="82" t="s">
        <v>172</v>
      </c>
      <c r="K617" s="95" t="s">
        <v>589</v>
      </c>
      <c r="L617" s="86">
        <v>2</v>
      </c>
      <c r="M617" s="87" t="s">
        <v>81</v>
      </c>
      <c r="N617" s="88" t="s">
        <v>82</v>
      </c>
      <c r="O617" s="86" t="s">
        <v>1683</v>
      </c>
      <c r="P617" s="82" t="s">
        <v>956</v>
      </c>
      <c r="Q617" s="134" t="s">
        <v>2001</v>
      </c>
      <c r="R617" s="1" t="s">
        <v>47</v>
      </c>
      <c r="S617" s="1" t="s">
        <v>48</v>
      </c>
      <c r="T617" s="1" t="s">
        <v>1684</v>
      </c>
      <c r="U617" s="1" t="s">
        <v>49</v>
      </c>
      <c r="V617" s="1" t="s">
        <v>1685</v>
      </c>
      <c r="W617" s="1" t="s">
        <v>1710</v>
      </c>
    </row>
    <row r="618" spans="1:23" ht="45" customHeight="1" x14ac:dyDescent="0.15">
      <c r="A618" s="21" t="str">
        <f t="shared" si="9"/>
        <v>061045</v>
      </c>
      <c r="B618" s="82" t="s">
        <v>9</v>
      </c>
      <c r="C618" s="83" t="s">
        <v>141</v>
      </c>
      <c r="D618" s="84" t="s">
        <v>990</v>
      </c>
      <c r="E618" s="84" t="s">
        <v>918</v>
      </c>
      <c r="F618" s="82" t="s">
        <v>954</v>
      </c>
      <c r="G618" s="83" t="s">
        <v>68</v>
      </c>
      <c r="H618" s="83">
        <v>3</v>
      </c>
      <c r="I618" s="82" t="s">
        <v>188</v>
      </c>
      <c r="J618" s="82" t="s">
        <v>173</v>
      </c>
      <c r="K618" s="95" t="s">
        <v>590</v>
      </c>
      <c r="L618" s="86">
        <v>2</v>
      </c>
      <c r="M618" s="87" t="s">
        <v>89</v>
      </c>
      <c r="N618" s="88" t="s">
        <v>90</v>
      </c>
      <c r="O618" s="86" t="s">
        <v>1683</v>
      </c>
      <c r="P618" s="82" t="s">
        <v>956</v>
      </c>
      <c r="Q618" s="134" t="s">
        <v>2001</v>
      </c>
      <c r="R618" s="1" t="s">
        <v>47</v>
      </c>
      <c r="S618" s="1" t="s">
        <v>48</v>
      </c>
      <c r="T618" s="1" t="s">
        <v>1684</v>
      </c>
      <c r="U618" s="1" t="s">
        <v>49</v>
      </c>
      <c r="V618" s="1" t="s">
        <v>1685</v>
      </c>
      <c r="W618" s="1" t="s">
        <v>1711</v>
      </c>
    </row>
    <row r="619" spans="1:23" ht="45" customHeight="1" x14ac:dyDescent="0.15">
      <c r="A619" s="21" t="str">
        <f t="shared" si="9"/>
        <v>061046</v>
      </c>
      <c r="B619" s="82" t="s">
        <v>9</v>
      </c>
      <c r="C619" s="83" t="s">
        <v>141</v>
      </c>
      <c r="D619" s="84" t="s">
        <v>134</v>
      </c>
      <c r="E619" s="84" t="s">
        <v>918</v>
      </c>
      <c r="F619" s="82" t="s">
        <v>954</v>
      </c>
      <c r="G619" s="83" t="s">
        <v>68</v>
      </c>
      <c r="H619" s="83">
        <v>3</v>
      </c>
      <c r="I619" s="82" t="s">
        <v>188</v>
      </c>
      <c r="J619" s="82" t="s">
        <v>173</v>
      </c>
      <c r="K619" s="95" t="s">
        <v>591</v>
      </c>
      <c r="L619" s="86">
        <v>2</v>
      </c>
      <c r="M619" s="87" t="s">
        <v>80</v>
      </c>
      <c r="N619" s="88" t="s">
        <v>84</v>
      </c>
      <c r="O619" s="86" t="s">
        <v>1683</v>
      </c>
      <c r="P619" s="82" t="s">
        <v>956</v>
      </c>
      <c r="Q619" s="134" t="s">
        <v>2001</v>
      </c>
      <c r="R619" s="1" t="s">
        <v>47</v>
      </c>
      <c r="S619" s="1" t="s">
        <v>48</v>
      </c>
      <c r="T619" s="1" t="s">
        <v>1684</v>
      </c>
      <c r="U619" s="1" t="s">
        <v>49</v>
      </c>
      <c r="V619" s="1" t="s">
        <v>1685</v>
      </c>
      <c r="W619" s="1" t="s">
        <v>1711</v>
      </c>
    </row>
    <row r="620" spans="1:23" ht="45" customHeight="1" x14ac:dyDescent="0.15">
      <c r="A620" s="21" t="str">
        <f t="shared" si="9"/>
        <v>061047</v>
      </c>
      <c r="B620" s="82" t="s">
        <v>9</v>
      </c>
      <c r="C620" s="83" t="s">
        <v>141</v>
      </c>
      <c r="D620" s="84" t="s">
        <v>992</v>
      </c>
      <c r="E620" s="84" t="s">
        <v>918</v>
      </c>
      <c r="F620" s="82" t="s">
        <v>954</v>
      </c>
      <c r="G620" s="83" t="s">
        <v>68</v>
      </c>
      <c r="H620" s="83">
        <v>3</v>
      </c>
      <c r="I620" s="82" t="s">
        <v>188</v>
      </c>
      <c r="J620" s="82" t="s">
        <v>173</v>
      </c>
      <c r="K620" s="95" t="s">
        <v>592</v>
      </c>
      <c r="L620" s="86">
        <v>2</v>
      </c>
      <c r="M620" s="87" t="s">
        <v>81</v>
      </c>
      <c r="N620" s="88" t="s">
        <v>82</v>
      </c>
      <c r="O620" s="86" t="s">
        <v>1683</v>
      </c>
      <c r="P620" s="82" t="s">
        <v>956</v>
      </c>
      <c r="Q620" s="134" t="s">
        <v>2001</v>
      </c>
      <c r="R620" s="1" t="s">
        <v>47</v>
      </c>
      <c r="S620" s="1" t="s">
        <v>48</v>
      </c>
      <c r="T620" s="1" t="s">
        <v>1684</v>
      </c>
      <c r="U620" s="1" t="s">
        <v>49</v>
      </c>
      <c r="V620" s="1" t="s">
        <v>1685</v>
      </c>
      <c r="W620" s="1" t="s">
        <v>1711</v>
      </c>
    </row>
    <row r="621" spans="1:23" ht="45" customHeight="1" x14ac:dyDescent="0.15">
      <c r="A621" s="21" t="str">
        <f t="shared" si="9"/>
        <v>061048</v>
      </c>
      <c r="B621" s="82" t="s">
        <v>9</v>
      </c>
      <c r="C621" s="83" t="s">
        <v>141</v>
      </c>
      <c r="D621" s="84" t="s">
        <v>993</v>
      </c>
      <c r="E621" s="84" t="s">
        <v>918</v>
      </c>
      <c r="F621" s="82" t="s">
        <v>1041</v>
      </c>
      <c r="G621" s="83" t="s">
        <v>62</v>
      </c>
      <c r="H621" s="83">
        <v>3</v>
      </c>
      <c r="I621" s="82" t="s">
        <v>686</v>
      </c>
      <c r="J621" s="82" t="s">
        <v>1076</v>
      </c>
      <c r="K621" s="95" t="s">
        <v>1712</v>
      </c>
      <c r="L621" s="86">
        <v>4</v>
      </c>
      <c r="M621" s="87" t="s">
        <v>89</v>
      </c>
      <c r="N621" s="88" t="s">
        <v>90</v>
      </c>
      <c r="O621" s="86" t="s">
        <v>85</v>
      </c>
      <c r="P621" s="82" t="s">
        <v>1163</v>
      </c>
      <c r="Q621" s="134" t="s">
        <v>2001</v>
      </c>
      <c r="R621" s="1" t="s">
        <v>47</v>
      </c>
      <c r="S621" s="1" t="s">
        <v>48</v>
      </c>
      <c r="T621" s="1" t="s">
        <v>1684</v>
      </c>
      <c r="U621" s="1" t="s">
        <v>49</v>
      </c>
      <c r="V621" s="1" t="s">
        <v>1685</v>
      </c>
      <c r="W621" s="1" t="s">
        <v>1713</v>
      </c>
    </row>
    <row r="622" spans="1:23" ht="45" customHeight="1" x14ac:dyDescent="0.15">
      <c r="A622" s="21" t="str">
        <f t="shared" si="9"/>
        <v>061049</v>
      </c>
      <c r="B622" s="82" t="s">
        <v>9</v>
      </c>
      <c r="C622" s="83" t="s">
        <v>141</v>
      </c>
      <c r="D622" s="84" t="s">
        <v>995</v>
      </c>
      <c r="E622" s="84" t="s">
        <v>918</v>
      </c>
      <c r="F622" s="82" t="s">
        <v>1041</v>
      </c>
      <c r="G622" s="83" t="s">
        <v>62</v>
      </c>
      <c r="H622" s="83">
        <v>3</v>
      </c>
      <c r="I622" s="82" t="s">
        <v>686</v>
      </c>
      <c r="J622" s="82" t="s">
        <v>1076</v>
      </c>
      <c r="K622" s="95" t="s">
        <v>1714</v>
      </c>
      <c r="L622" s="86">
        <v>4</v>
      </c>
      <c r="M622" s="87" t="s">
        <v>80</v>
      </c>
      <c r="N622" s="88" t="s">
        <v>84</v>
      </c>
      <c r="O622" s="86" t="s">
        <v>85</v>
      </c>
      <c r="P622" s="82" t="s">
        <v>1163</v>
      </c>
      <c r="Q622" s="134" t="s">
        <v>2001</v>
      </c>
      <c r="R622" s="1" t="s">
        <v>47</v>
      </c>
      <c r="S622" s="1" t="s">
        <v>48</v>
      </c>
      <c r="T622" s="1" t="s">
        <v>1684</v>
      </c>
      <c r="U622" s="1" t="s">
        <v>49</v>
      </c>
      <c r="V622" s="1" t="s">
        <v>1685</v>
      </c>
      <c r="W622" s="1" t="s">
        <v>1713</v>
      </c>
    </row>
    <row r="623" spans="1:23" ht="45" customHeight="1" x14ac:dyDescent="0.15">
      <c r="A623" s="21" t="str">
        <f t="shared" si="9"/>
        <v>061050</v>
      </c>
      <c r="B623" s="82" t="s">
        <v>9</v>
      </c>
      <c r="C623" s="83" t="s">
        <v>141</v>
      </c>
      <c r="D623" s="84" t="s">
        <v>135</v>
      </c>
      <c r="E623" s="84" t="s">
        <v>918</v>
      </c>
      <c r="F623" s="82" t="s">
        <v>1041</v>
      </c>
      <c r="G623" s="83" t="s">
        <v>62</v>
      </c>
      <c r="H623" s="83">
        <v>3</v>
      </c>
      <c r="I623" s="82" t="s">
        <v>686</v>
      </c>
      <c r="J623" s="82" t="s">
        <v>1076</v>
      </c>
      <c r="K623" s="95" t="s">
        <v>1715</v>
      </c>
      <c r="L623" s="86">
        <v>4</v>
      </c>
      <c r="M623" s="87" t="s">
        <v>81</v>
      </c>
      <c r="N623" s="88" t="s">
        <v>82</v>
      </c>
      <c r="O623" s="86" t="s">
        <v>85</v>
      </c>
      <c r="P623" s="82" t="s">
        <v>1163</v>
      </c>
      <c r="Q623" s="134" t="s">
        <v>2001</v>
      </c>
      <c r="R623" s="1" t="s">
        <v>47</v>
      </c>
      <c r="S623" s="1" t="s">
        <v>48</v>
      </c>
      <c r="T623" s="1" t="s">
        <v>1684</v>
      </c>
      <c r="U623" s="1" t="s">
        <v>49</v>
      </c>
      <c r="V623" s="1" t="s">
        <v>1685</v>
      </c>
      <c r="W623" s="1" t="s">
        <v>1713</v>
      </c>
    </row>
    <row r="624" spans="1:23" ht="45" customHeight="1" x14ac:dyDescent="0.15">
      <c r="A624" s="21" t="str">
        <f t="shared" si="9"/>
        <v>061051</v>
      </c>
      <c r="B624" s="82" t="s">
        <v>9</v>
      </c>
      <c r="C624" s="83" t="s">
        <v>141</v>
      </c>
      <c r="D624" s="84" t="s">
        <v>997</v>
      </c>
      <c r="E624" s="84" t="s">
        <v>918</v>
      </c>
      <c r="F624" s="82" t="s">
        <v>1041</v>
      </c>
      <c r="G624" s="83" t="s">
        <v>64</v>
      </c>
      <c r="H624" s="83">
        <v>3</v>
      </c>
      <c r="I624" s="82" t="s">
        <v>686</v>
      </c>
      <c r="J624" s="82" t="s">
        <v>1630</v>
      </c>
      <c r="K624" s="95" t="s">
        <v>1716</v>
      </c>
      <c r="L624" s="86">
        <v>4</v>
      </c>
      <c r="M624" s="87" t="s">
        <v>89</v>
      </c>
      <c r="N624" s="88" t="s">
        <v>90</v>
      </c>
      <c r="O624" s="86" t="s">
        <v>85</v>
      </c>
      <c r="P624" s="82" t="s">
        <v>1163</v>
      </c>
      <c r="Q624" s="134" t="s">
        <v>2001</v>
      </c>
      <c r="R624" s="1" t="s">
        <v>47</v>
      </c>
      <c r="S624" s="1" t="s">
        <v>48</v>
      </c>
      <c r="T624" s="1" t="s">
        <v>1684</v>
      </c>
      <c r="U624" s="1" t="s">
        <v>49</v>
      </c>
      <c r="V624" s="1" t="s">
        <v>1685</v>
      </c>
      <c r="W624" s="1" t="s">
        <v>1717</v>
      </c>
    </row>
    <row r="625" spans="1:23" ht="45" customHeight="1" x14ac:dyDescent="0.15">
      <c r="A625" s="21" t="str">
        <f t="shared" si="9"/>
        <v>061052</v>
      </c>
      <c r="B625" s="82" t="s">
        <v>9</v>
      </c>
      <c r="C625" s="83" t="s">
        <v>141</v>
      </c>
      <c r="D625" s="84" t="s">
        <v>998</v>
      </c>
      <c r="E625" s="84" t="s">
        <v>918</v>
      </c>
      <c r="F625" s="82" t="s">
        <v>1041</v>
      </c>
      <c r="G625" s="83" t="s">
        <v>64</v>
      </c>
      <c r="H625" s="83">
        <v>3</v>
      </c>
      <c r="I625" s="82" t="s">
        <v>686</v>
      </c>
      <c r="J625" s="82" t="s">
        <v>1630</v>
      </c>
      <c r="K625" s="95" t="s">
        <v>1718</v>
      </c>
      <c r="L625" s="86">
        <v>4</v>
      </c>
      <c r="M625" s="87" t="s">
        <v>80</v>
      </c>
      <c r="N625" s="88" t="s">
        <v>84</v>
      </c>
      <c r="O625" s="86" t="s">
        <v>85</v>
      </c>
      <c r="P625" s="82" t="s">
        <v>1163</v>
      </c>
      <c r="Q625" s="134" t="s">
        <v>2001</v>
      </c>
      <c r="R625" s="1" t="s">
        <v>47</v>
      </c>
      <c r="S625" s="1" t="s">
        <v>48</v>
      </c>
      <c r="T625" s="1" t="s">
        <v>1684</v>
      </c>
      <c r="U625" s="1" t="s">
        <v>49</v>
      </c>
      <c r="V625" s="1" t="s">
        <v>1685</v>
      </c>
      <c r="W625" s="1" t="s">
        <v>1717</v>
      </c>
    </row>
    <row r="626" spans="1:23" ht="45" customHeight="1" x14ac:dyDescent="0.15">
      <c r="A626" s="21" t="str">
        <f t="shared" si="9"/>
        <v>061053</v>
      </c>
      <c r="B626" s="82" t="s">
        <v>9</v>
      </c>
      <c r="C626" s="83" t="s">
        <v>141</v>
      </c>
      <c r="D626" s="84" t="s">
        <v>1000</v>
      </c>
      <c r="E626" s="84" t="s">
        <v>918</v>
      </c>
      <c r="F626" s="82" t="s">
        <v>1041</v>
      </c>
      <c r="G626" s="83" t="s">
        <v>64</v>
      </c>
      <c r="H626" s="83">
        <v>3</v>
      </c>
      <c r="I626" s="82" t="s">
        <v>686</v>
      </c>
      <c r="J626" s="82" t="s">
        <v>1630</v>
      </c>
      <c r="K626" s="95" t="s">
        <v>1719</v>
      </c>
      <c r="L626" s="86">
        <v>4</v>
      </c>
      <c r="M626" s="87" t="s">
        <v>81</v>
      </c>
      <c r="N626" s="88" t="s">
        <v>82</v>
      </c>
      <c r="O626" s="86" t="s">
        <v>85</v>
      </c>
      <c r="P626" s="82" t="s">
        <v>1163</v>
      </c>
      <c r="Q626" s="134" t="s">
        <v>2001</v>
      </c>
      <c r="R626" s="1" t="s">
        <v>47</v>
      </c>
      <c r="S626" s="1" t="s">
        <v>48</v>
      </c>
      <c r="T626" s="1" t="s">
        <v>1684</v>
      </c>
      <c r="U626" s="1" t="s">
        <v>49</v>
      </c>
      <c r="V626" s="1" t="s">
        <v>1685</v>
      </c>
      <c r="W626" s="1" t="s">
        <v>1717</v>
      </c>
    </row>
    <row r="627" spans="1:23" ht="45" customHeight="1" x14ac:dyDescent="0.15">
      <c r="A627" s="21" t="str">
        <f t="shared" si="9"/>
        <v>061054</v>
      </c>
      <c r="B627" s="82" t="s">
        <v>9</v>
      </c>
      <c r="C627" s="83" t="s">
        <v>141</v>
      </c>
      <c r="D627" s="84" t="s">
        <v>1001</v>
      </c>
      <c r="E627" s="84" t="s">
        <v>918</v>
      </c>
      <c r="F627" s="82" t="s">
        <v>1041</v>
      </c>
      <c r="G627" s="83" t="s">
        <v>65</v>
      </c>
      <c r="H627" s="83">
        <v>3</v>
      </c>
      <c r="I627" s="82" t="s">
        <v>686</v>
      </c>
      <c r="J627" s="82" t="s">
        <v>1633</v>
      </c>
      <c r="K627" s="95" t="s">
        <v>1720</v>
      </c>
      <c r="L627" s="86">
        <v>4</v>
      </c>
      <c r="M627" s="87" t="s">
        <v>89</v>
      </c>
      <c r="N627" s="88" t="s">
        <v>90</v>
      </c>
      <c r="O627" s="86" t="s">
        <v>85</v>
      </c>
      <c r="P627" s="82" t="s">
        <v>1163</v>
      </c>
      <c r="Q627" s="134" t="s">
        <v>2001</v>
      </c>
      <c r="R627" s="1" t="s">
        <v>47</v>
      </c>
      <c r="S627" s="1" t="s">
        <v>48</v>
      </c>
      <c r="T627" s="1" t="s">
        <v>1684</v>
      </c>
      <c r="U627" s="1" t="s">
        <v>49</v>
      </c>
      <c r="V627" s="1" t="s">
        <v>1685</v>
      </c>
      <c r="W627" s="1" t="s">
        <v>1721</v>
      </c>
    </row>
    <row r="628" spans="1:23" ht="45" customHeight="1" x14ac:dyDescent="0.15">
      <c r="A628" s="21" t="str">
        <f t="shared" si="9"/>
        <v>061055</v>
      </c>
      <c r="B628" s="82" t="s">
        <v>9</v>
      </c>
      <c r="C628" s="83" t="s">
        <v>141</v>
      </c>
      <c r="D628" s="84" t="s">
        <v>1003</v>
      </c>
      <c r="E628" s="84" t="s">
        <v>918</v>
      </c>
      <c r="F628" s="82" t="s">
        <v>1041</v>
      </c>
      <c r="G628" s="83" t="s">
        <v>65</v>
      </c>
      <c r="H628" s="83">
        <v>3</v>
      </c>
      <c r="I628" s="82" t="s">
        <v>686</v>
      </c>
      <c r="J628" s="82" t="s">
        <v>1633</v>
      </c>
      <c r="K628" s="95" t="s">
        <v>1722</v>
      </c>
      <c r="L628" s="86">
        <v>4</v>
      </c>
      <c r="M628" s="87" t="s">
        <v>80</v>
      </c>
      <c r="N628" s="88" t="s">
        <v>84</v>
      </c>
      <c r="O628" s="86" t="s">
        <v>85</v>
      </c>
      <c r="P628" s="82" t="s">
        <v>1163</v>
      </c>
      <c r="Q628" s="134" t="s">
        <v>2001</v>
      </c>
      <c r="R628" s="1" t="s">
        <v>47</v>
      </c>
      <c r="S628" s="1" t="s">
        <v>48</v>
      </c>
      <c r="T628" s="1" t="s">
        <v>1684</v>
      </c>
      <c r="U628" s="1" t="s">
        <v>49</v>
      </c>
      <c r="V628" s="1" t="s">
        <v>1685</v>
      </c>
      <c r="W628" s="1" t="s">
        <v>1721</v>
      </c>
    </row>
    <row r="629" spans="1:23" ht="45" customHeight="1" x14ac:dyDescent="0.15">
      <c r="A629" s="21" t="str">
        <f t="shared" si="9"/>
        <v>061056</v>
      </c>
      <c r="B629" s="82" t="s">
        <v>9</v>
      </c>
      <c r="C629" s="83" t="s">
        <v>141</v>
      </c>
      <c r="D629" s="84" t="s">
        <v>1004</v>
      </c>
      <c r="E629" s="84" t="s">
        <v>918</v>
      </c>
      <c r="F629" s="82" t="s">
        <v>1041</v>
      </c>
      <c r="G629" s="83" t="s">
        <v>65</v>
      </c>
      <c r="H629" s="83">
        <v>3</v>
      </c>
      <c r="I629" s="82" t="s">
        <v>686</v>
      </c>
      <c r="J629" s="82" t="s">
        <v>1633</v>
      </c>
      <c r="K629" s="95" t="s">
        <v>1723</v>
      </c>
      <c r="L629" s="86">
        <v>4</v>
      </c>
      <c r="M629" s="87" t="s">
        <v>81</v>
      </c>
      <c r="N629" s="88" t="s">
        <v>82</v>
      </c>
      <c r="O629" s="86" t="s">
        <v>85</v>
      </c>
      <c r="P629" s="82" t="s">
        <v>1163</v>
      </c>
      <c r="Q629" s="134" t="s">
        <v>2001</v>
      </c>
      <c r="R629" s="1" t="s">
        <v>47</v>
      </c>
      <c r="S629" s="1" t="s">
        <v>48</v>
      </c>
      <c r="T629" s="1" t="s">
        <v>1684</v>
      </c>
      <c r="U629" s="1" t="s">
        <v>49</v>
      </c>
      <c r="V629" s="1" t="s">
        <v>1685</v>
      </c>
      <c r="W629" s="1" t="s">
        <v>1721</v>
      </c>
    </row>
    <row r="630" spans="1:23" ht="45" customHeight="1" x14ac:dyDescent="0.15">
      <c r="A630" s="21" t="str">
        <f t="shared" si="9"/>
        <v>061057</v>
      </c>
      <c r="B630" s="82" t="s">
        <v>9</v>
      </c>
      <c r="C630" s="83" t="s">
        <v>141</v>
      </c>
      <c r="D630" s="84" t="s">
        <v>1006</v>
      </c>
      <c r="E630" s="84" t="s">
        <v>918</v>
      </c>
      <c r="F630" s="82" t="s">
        <v>1041</v>
      </c>
      <c r="G630" s="83" t="s">
        <v>62</v>
      </c>
      <c r="H630" s="83">
        <v>3</v>
      </c>
      <c r="I630" s="82" t="s">
        <v>75</v>
      </c>
      <c r="J630" s="82">
        <v>705</v>
      </c>
      <c r="K630" s="95" t="s">
        <v>1724</v>
      </c>
      <c r="L630" s="86">
        <v>4</v>
      </c>
      <c r="M630" s="87" t="s">
        <v>89</v>
      </c>
      <c r="N630" s="88" t="s">
        <v>90</v>
      </c>
      <c r="O630" s="86" t="s">
        <v>85</v>
      </c>
      <c r="P630" s="82" t="s">
        <v>1163</v>
      </c>
      <c r="Q630" s="134" t="s">
        <v>2001</v>
      </c>
      <c r="R630" s="1" t="s">
        <v>47</v>
      </c>
      <c r="S630" s="1" t="s">
        <v>48</v>
      </c>
      <c r="T630" s="1" t="s">
        <v>1684</v>
      </c>
      <c r="U630" s="1" t="s">
        <v>49</v>
      </c>
      <c r="V630" s="1" t="s">
        <v>1685</v>
      </c>
      <c r="W630" s="1" t="s">
        <v>1725</v>
      </c>
    </row>
    <row r="631" spans="1:23" ht="45" customHeight="1" x14ac:dyDescent="0.15">
      <c r="A631" s="21" t="str">
        <f t="shared" si="9"/>
        <v>061058</v>
      </c>
      <c r="B631" s="82" t="s">
        <v>9</v>
      </c>
      <c r="C631" s="83" t="s">
        <v>141</v>
      </c>
      <c r="D631" s="84" t="s">
        <v>1008</v>
      </c>
      <c r="E631" s="84" t="s">
        <v>918</v>
      </c>
      <c r="F631" s="82" t="s">
        <v>1041</v>
      </c>
      <c r="G631" s="83" t="s">
        <v>62</v>
      </c>
      <c r="H631" s="83">
        <v>3</v>
      </c>
      <c r="I631" s="82" t="s">
        <v>75</v>
      </c>
      <c r="J631" s="82">
        <v>705</v>
      </c>
      <c r="K631" s="95" t="s">
        <v>1726</v>
      </c>
      <c r="L631" s="86">
        <v>4</v>
      </c>
      <c r="M631" s="87" t="s">
        <v>80</v>
      </c>
      <c r="N631" s="88" t="s">
        <v>84</v>
      </c>
      <c r="O631" s="86" t="s">
        <v>85</v>
      </c>
      <c r="P631" s="82" t="s">
        <v>1163</v>
      </c>
      <c r="Q631" s="134" t="s">
        <v>2001</v>
      </c>
      <c r="R631" s="1" t="s">
        <v>47</v>
      </c>
      <c r="S631" s="1" t="s">
        <v>48</v>
      </c>
      <c r="T631" s="1" t="s">
        <v>1684</v>
      </c>
      <c r="U631" s="1" t="s">
        <v>49</v>
      </c>
      <c r="V631" s="1" t="s">
        <v>1685</v>
      </c>
      <c r="W631" s="1" t="s">
        <v>1725</v>
      </c>
    </row>
    <row r="632" spans="1:23" ht="45" customHeight="1" x14ac:dyDescent="0.15">
      <c r="A632" s="21" t="str">
        <f t="shared" si="9"/>
        <v>061059</v>
      </c>
      <c r="B632" s="82" t="s">
        <v>9</v>
      </c>
      <c r="C632" s="83" t="s">
        <v>141</v>
      </c>
      <c r="D632" s="84" t="s">
        <v>1010</v>
      </c>
      <c r="E632" s="84" t="s">
        <v>918</v>
      </c>
      <c r="F632" s="82" t="s">
        <v>1041</v>
      </c>
      <c r="G632" s="83" t="s">
        <v>62</v>
      </c>
      <c r="H632" s="83">
        <v>3</v>
      </c>
      <c r="I632" s="82" t="s">
        <v>75</v>
      </c>
      <c r="J632" s="82">
        <v>705</v>
      </c>
      <c r="K632" s="95" t="s">
        <v>1727</v>
      </c>
      <c r="L632" s="86">
        <v>4</v>
      </c>
      <c r="M632" s="87" t="s">
        <v>81</v>
      </c>
      <c r="N632" s="88" t="s">
        <v>82</v>
      </c>
      <c r="O632" s="86" t="s">
        <v>85</v>
      </c>
      <c r="P632" s="82" t="s">
        <v>1163</v>
      </c>
      <c r="Q632" s="134" t="s">
        <v>2001</v>
      </c>
      <c r="R632" s="1" t="s">
        <v>47</v>
      </c>
      <c r="S632" s="1" t="s">
        <v>48</v>
      </c>
      <c r="T632" s="1" t="s">
        <v>1684</v>
      </c>
      <c r="U632" s="1" t="s">
        <v>49</v>
      </c>
      <c r="V632" s="1" t="s">
        <v>1685</v>
      </c>
      <c r="W632" s="1" t="s">
        <v>1725</v>
      </c>
    </row>
    <row r="633" spans="1:23" ht="45" customHeight="1" x14ac:dyDescent="0.15">
      <c r="A633" s="21" t="str">
        <f t="shared" si="9"/>
        <v>061060</v>
      </c>
      <c r="B633" s="82" t="s">
        <v>9</v>
      </c>
      <c r="C633" s="83" t="s">
        <v>141</v>
      </c>
      <c r="D633" s="84" t="s">
        <v>1012</v>
      </c>
      <c r="E633" s="84" t="s">
        <v>918</v>
      </c>
      <c r="F633" s="82" t="s">
        <v>1041</v>
      </c>
      <c r="G633" s="83" t="s">
        <v>64</v>
      </c>
      <c r="H633" s="83">
        <v>3</v>
      </c>
      <c r="I633" s="82" t="s">
        <v>75</v>
      </c>
      <c r="J633" s="82" t="s">
        <v>1630</v>
      </c>
      <c r="K633" s="95" t="s">
        <v>1728</v>
      </c>
      <c r="L633" s="86">
        <v>4</v>
      </c>
      <c r="M633" s="87" t="s">
        <v>89</v>
      </c>
      <c r="N633" s="88" t="s">
        <v>90</v>
      </c>
      <c r="O633" s="86" t="s">
        <v>85</v>
      </c>
      <c r="P633" s="82" t="s">
        <v>1163</v>
      </c>
      <c r="Q633" s="134" t="s">
        <v>2001</v>
      </c>
      <c r="R633" s="1" t="s">
        <v>47</v>
      </c>
      <c r="S633" s="1" t="s">
        <v>48</v>
      </c>
      <c r="T633" s="1" t="s">
        <v>1684</v>
      </c>
      <c r="U633" s="1" t="s">
        <v>49</v>
      </c>
      <c r="V633" s="1" t="s">
        <v>1685</v>
      </c>
      <c r="W633" s="1" t="s">
        <v>1729</v>
      </c>
    </row>
    <row r="634" spans="1:23" ht="45" customHeight="1" x14ac:dyDescent="0.15">
      <c r="A634" s="21" t="str">
        <f t="shared" si="9"/>
        <v>061061</v>
      </c>
      <c r="B634" s="82" t="s">
        <v>9</v>
      </c>
      <c r="C634" s="83" t="s">
        <v>141</v>
      </c>
      <c r="D634" s="84" t="s">
        <v>141</v>
      </c>
      <c r="E634" s="84" t="s">
        <v>918</v>
      </c>
      <c r="F634" s="82" t="s">
        <v>1041</v>
      </c>
      <c r="G634" s="83" t="s">
        <v>64</v>
      </c>
      <c r="H634" s="83">
        <v>3</v>
      </c>
      <c r="I634" s="82" t="s">
        <v>75</v>
      </c>
      <c r="J634" s="82" t="s">
        <v>1630</v>
      </c>
      <c r="K634" s="95" t="s">
        <v>1730</v>
      </c>
      <c r="L634" s="86">
        <v>4</v>
      </c>
      <c r="M634" s="87" t="s">
        <v>80</v>
      </c>
      <c r="N634" s="88" t="s">
        <v>84</v>
      </c>
      <c r="O634" s="86" t="s">
        <v>85</v>
      </c>
      <c r="P634" s="82" t="s">
        <v>1163</v>
      </c>
      <c r="Q634" s="134" t="s">
        <v>2001</v>
      </c>
      <c r="R634" s="1" t="s">
        <v>47</v>
      </c>
      <c r="S634" s="1" t="s">
        <v>48</v>
      </c>
      <c r="T634" s="1" t="s">
        <v>1684</v>
      </c>
      <c r="U634" s="1" t="s">
        <v>49</v>
      </c>
      <c r="V634" s="1" t="s">
        <v>1685</v>
      </c>
      <c r="W634" s="1" t="s">
        <v>1729</v>
      </c>
    </row>
    <row r="635" spans="1:23" ht="45" customHeight="1" x14ac:dyDescent="0.15">
      <c r="A635" s="21" t="str">
        <f t="shared" si="9"/>
        <v>061062</v>
      </c>
      <c r="B635" s="82" t="s">
        <v>9</v>
      </c>
      <c r="C635" s="83" t="s">
        <v>141</v>
      </c>
      <c r="D635" s="84" t="s">
        <v>1016</v>
      </c>
      <c r="E635" s="84" t="s">
        <v>918</v>
      </c>
      <c r="F635" s="82" t="s">
        <v>1041</v>
      </c>
      <c r="G635" s="83" t="s">
        <v>64</v>
      </c>
      <c r="H635" s="83">
        <v>3</v>
      </c>
      <c r="I635" s="82" t="s">
        <v>75</v>
      </c>
      <c r="J635" s="82" t="s">
        <v>1630</v>
      </c>
      <c r="K635" s="95" t="s">
        <v>1731</v>
      </c>
      <c r="L635" s="86">
        <v>4</v>
      </c>
      <c r="M635" s="87" t="s">
        <v>81</v>
      </c>
      <c r="N635" s="88" t="s">
        <v>82</v>
      </c>
      <c r="O635" s="86" t="s">
        <v>85</v>
      </c>
      <c r="P635" s="82" t="s">
        <v>1163</v>
      </c>
      <c r="Q635" s="134" t="s">
        <v>2001</v>
      </c>
      <c r="R635" s="1" t="s">
        <v>47</v>
      </c>
      <c r="S635" s="1" t="s">
        <v>48</v>
      </c>
      <c r="T635" s="1" t="s">
        <v>1684</v>
      </c>
      <c r="U635" s="1" t="s">
        <v>49</v>
      </c>
      <c r="V635" s="1" t="s">
        <v>1685</v>
      </c>
      <c r="W635" s="1" t="s">
        <v>1729</v>
      </c>
    </row>
    <row r="636" spans="1:23" ht="45" customHeight="1" x14ac:dyDescent="0.15">
      <c r="A636" s="21" t="str">
        <f t="shared" si="9"/>
        <v>061063</v>
      </c>
      <c r="B636" s="82" t="s">
        <v>9</v>
      </c>
      <c r="C636" s="83" t="s">
        <v>141</v>
      </c>
      <c r="D636" s="84" t="s">
        <v>1018</v>
      </c>
      <c r="E636" s="84" t="s">
        <v>918</v>
      </c>
      <c r="F636" s="82" t="s">
        <v>1041</v>
      </c>
      <c r="G636" s="83" t="s">
        <v>65</v>
      </c>
      <c r="H636" s="83">
        <v>3</v>
      </c>
      <c r="I636" s="82" t="s">
        <v>75</v>
      </c>
      <c r="J636" s="82" t="s">
        <v>1633</v>
      </c>
      <c r="K636" s="95" t="s">
        <v>1732</v>
      </c>
      <c r="L636" s="86">
        <v>5</v>
      </c>
      <c r="M636" s="87" t="s">
        <v>89</v>
      </c>
      <c r="N636" s="88" t="s">
        <v>90</v>
      </c>
      <c r="O636" s="86" t="s">
        <v>85</v>
      </c>
      <c r="P636" s="82" t="s">
        <v>1163</v>
      </c>
      <c r="Q636" s="134" t="s">
        <v>2001</v>
      </c>
      <c r="R636" s="1" t="s">
        <v>47</v>
      </c>
      <c r="S636" s="1" t="s">
        <v>48</v>
      </c>
      <c r="T636" s="1" t="s">
        <v>1684</v>
      </c>
      <c r="U636" s="1" t="s">
        <v>49</v>
      </c>
      <c r="V636" s="1" t="s">
        <v>1685</v>
      </c>
      <c r="W636" s="1" t="s">
        <v>1733</v>
      </c>
    </row>
    <row r="637" spans="1:23" ht="45" customHeight="1" x14ac:dyDescent="0.15">
      <c r="A637" s="21" t="str">
        <f t="shared" si="9"/>
        <v>061064</v>
      </c>
      <c r="B637" s="82" t="s">
        <v>9</v>
      </c>
      <c r="C637" s="83" t="s">
        <v>141</v>
      </c>
      <c r="D637" s="84" t="s">
        <v>1020</v>
      </c>
      <c r="E637" s="84" t="s">
        <v>918</v>
      </c>
      <c r="F637" s="82" t="s">
        <v>1041</v>
      </c>
      <c r="G637" s="83" t="s">
        <v>65</v>
      </c>
      <c r="H637" s="83">
        <v>3</v>
      </c>
      <c r="I637" s="82" t="s">
        <v>75</v>
      </c>
      <c r="J637" s="82" t="s">
        <v>1633</v>
      </c>
      <c r="K637" s="95" t="s">
        <v>1734</v>
      </c>
      <c r="L637" s="86">
        <v>5</v>
      </c>
      <c r="M637" s="87" t="s">
        <v>80</v>
      </c>
      <c r="N637" s="88" t="s">
        <v>84</v>
      </c>
      <c r="O637" s="86" t="s">
        <v>85</v>
      </c>
      <c r="P637" s="82" t="s">
        <v>1163</v>
      </c>
      <c r="Q637" s="134" t="s">
        <v>2001</v>
      </c>
      <c r="R637" s="1" t="s">
        <v>47</v>
      </c>
      <c r="S637" s="1" t="s">
        <v>48</v>
      </c>
      <c r="T637" s="1" t="s">
        <v>1684</v>
      </c>
      <c r="U637" s="1" t="s">
        <v>49</v>
      </c>
      <c r="V637" s="1" t="s">
        <v>1685</v>
      </c>
      <c r="W637" s="1" t="s">
        <v>1733</v>
      </c>
    </row>
    <row r="638" spans="1:23" ht="45" customHeight="1" x14ac:dyDescent="0.15">
      <c r="A638" s="21" t="str">
        <f t="shared" si="9"/>
        <v>061065</v>
      </c>
      <c r="B638" s="82" t="s">
        <v>9</v>
      </c>
      <c r="C638" s="83" t="s">
        <v>141</v>
      </c>
      <c r="D638" s="84" t="s">
        <v>1022</v>
      </c>
      <c r="E638" s="84" t="s">
        <v>918</v>
      </c>
      <c r="F638" s="82" t="s">
        <v>1041</v>
      </c>
      <c r="G638" s="83" t="s">
        <v>65</v>
      </c>
      <c r="H638" s="83">
        <v>3</v>
      </c>
      <c r="I638" s="82" t="s">
        <v>75</v>
      </c>
      <c r="J638" s="82" t="s">
        <v>1633</v>
      </c>
      <c r="K638" s="95" t="s">
        <v>1735</v>
      </c>
      <c r="L638" s="86">
        <v>5</v>
      </c>
      <c r="M638" s="87" t="s">
        <v>81</v>
      </c>
      <c r="N638" s="88" t="s">
        <v>82</v>
      </c>
      <c r="O638" s="86" t="s">
        <v>85</v>
      </c>
      <c r="P638" s="82" t="s">
        <v>1163</v>
      </c>
      <c r="Q638" s="134" t="s">
        <v>2001</v>
      </c>
      <c r="R638" s="1" t="s">
        <v>47</v>
      </c>
      <c r="S638" s="1" t="s">
        <v>48</v>
      </c>
      <c r="T638" s="1" t="s">
        <v>1684</v>
      </c>
      <c r="U638" s="1" t="s">
        <v>49</v>
      </c>
      <c r="V638" s="1" t="s">
        <v>1685</v>
      </c>
      <c r="W638" s="1" t="s">
        <v>1733</v>
      </c>
    </row>
    <row r="639" spans="1:23" ht="45" customHeight="1" x14ac:dyDescent="0.15">
      <c r="A639" s="21" t="str">
        <f t="shared" si="9"/>
        <v>061066</v>
      </c>
      <c r="B639" s="82" t="s">
        <v>9</v>
      </c>
      <c r="C639" s="83" t="s">
        <v>141</v>
      </c>
      <c r="D639" s="84" t="s">
        <v>1024</v>
      </c>
      <c r="E639" s="84" t="s">
        <v>918</v>
      </c>
      <c r="F639" s="82" t="s">
        <v>1041</v>
      </c>
      <c r="G639" s="83" t="s">
        <v>62</v>
      </c>
      <c r="H639" s="83">
        <v>3</v>
      </c>
      <c r="I639" s="82" t="s">
        <v>188</v>
      </c>
      <c r="J639" s="82" t="s">
        <v>1428</v>
      </c>
      <c r="K639" s="95" t="s">
        <v>1736</v>
      </c>
      <c r="L639" s="86">
        <v>2</v>
      </c>
      <c r="M639" s="87" t="s">
        <v>89</v>
      </c>
      <c r="N639" s="88" t="s">
        <v>90</v>
      </c>
      <c r="O639" s="86" t="s">
        <v>199</v>
      </c>
      <c r="P639" s="82" t="s">
        <v>1163</v>
      </c>
      <c r="Q639" s="134" t="s">
        <v>2001</v>
      </c>
      <c r="R639" s="1" t="s">
        <v>47</v>
      </c>
      <c r="S639" s="1" t="s">
        <v>48</v>
      </c>
      <c r="T639" s="1" t="s">
        <v>1684</v>
      </c>
      <c r="U639" s="1" t="s">
        <v>49</v>
      </c>
      <c r="V639" s="1" t="s">
        <v>1685</v>
      </c>
      <c r="W639" s="1" t="s">
        <v>1737</v>
      </c>
    </row>
    <row r="640" spans="1:23" ht="45" customHeight="1" x14ac:dyDescent="0.15">
      <c r="A640" s="21" t="str">
        <f t="shared" ref="A640:A703" si="10">CONCATENATE(TEXT(C640,"000"),(TEXT(D640,"000")))</f>
        <v>061067</v>
      </c>
      <c r="B640" s="82" t="s">
        <v>9</v>
      </c>
      <c r="C640" s="83" t="s">
        <v>141</v>
      </c>
      <c r="D640" s="84" t="s">
        <v>1026</v>
      </c>
      <c r="E640" s="84" t="s">
        <v>918</v>
      </c>
      <c r="F640" s="82" t="s">
        <v>1041</v>
      </c>
      <c r="G640" s="83" t="s">
        <v>62</v>
      </c>
      <c r="H640" s="83">
        <v>3</v>
      </c>
      <c r="I640" s="82" t="s">
        <v>188</v>
      </c>
      <c r="J640" s="82" t="s">
        <v>1428</v>
      </c>
      <c r="K640" s="95" t="s">
        <v>1738</v>
      </c>
      <c r="L640" s="86">
        <v>2</v>
      </c>
      <c r="M640" s="87" t="s">
        <v>80</v>
      </c>
      <c r="N640" s="88" t="s">
        <v>84</v>
      </c>
      <c r="O640" s="86" t="s">
        <v>199</v>
      </c>
      <c r="P640" s="82" t="s">
        <v>1163</v>
      </c>
      <c r="Q640" s="134" t="s">
        <v>2001</v>
      </c>
      <c r="R640" s="1" t="s">
        <v>47</v>
      </c>
      <c r="S640" s="1" t="s">
        <v>48</v>
      </c>
      <c r="T640" s="1" t="s">
        <v>1684</v>
      </c>
      <c r="U640" s="1" t="s">
        <v>49</v>
      </c>
      <c r="V640" s="1" t="s">
        <v>1685</v>
      </c>
      <c r="W640" s="1" t="s">
        <v>1737</v>
      </c>
    </row>
    <row r="641" spans="1:23" ht="45" customHeight="1" x14ac:dyDescent="0.15">
      <c r="A641" s="21" t="str">
        <f t="shared" si="10"/>
        <v>061068</v>
      </c>
      <c r="B641" s="82" t="s">
        <v>9</v>
      </c>
      <c r="C641" s="83" t="s">
        <v>141</v>
      </c>
      <c r="D641" s="84" t="s">
        <v>1028</v>
      </c>
      <c r="E641" s="84" t="s">
        <v>918</v>
      </c>
      <c r="F641" s="82" t="s">
        <v>1041</v>
      </c>
      <c r="G641" s="83" t="s">
        <v>62</v>
      </c>
      <c r="H641" s="83">
        <v>3</v>
      </c>
      <c r="I641" s="82" t="s">
        <v>188</v>
      </c>
      <c r="J641" s="82" t="s">
        <v>1428</v>
      </c>
      <c r="K641" s="95" t="s">
        <v>1739</v>
      </c>
      <c r="L641" s="86">
        <v>2</v>
      </c>
      <c r="M641" s="87" t="s">
        <v>81</v>
      </c>
      <c r="N641" s="88" t="s">
        <v>82</v>
      </c>
      <c r="O641" s="86" t="s">
        <v>199</v>
      </c>
      <c r="P641" s="82" t="s">
        <v>1163</v>
      </c>
      <c r="Q641" s="134" t="s">
        <v>2001</v>
      </c>
      <c r="R641" s="1" t="s">
        <v>47</v>
      </c>
      <c r="S641" s="1" t="s">
        <v>48</v>
      </c>
      <c r="T641" s="1" t="s">
        <v>1684</v>
      </c>
      <c r="U641" s="1" t="s">
        <v>49</v>
      </c>
      <c r="V641" s="1" t="s">
        <v>1685</v>
      </c>
      <c r="W641" s="1" t="s">
        <v>1737</v>
      </c>
    </row>
    <row r="642" spans="1:23" ht="45" customHeight="1" x14ac:dyDescent="0.15">
      <c r="A642" s="21" t="str">
        <f t="shared" si="10"/>
        <v>061069</v>
      </c>
      <c r="B642" s="82" t="s">
        <v>9</v>
      </c>
      <c r="C642" s="83" t="s">
        <v>141</v>
      </c>
      <c r="D642" s="84" t="s">
        <v>1030</v>
      </c>
      <c r="E642" s="84" t="s">
        <v>918</v>
      </c>
      <c r="F642" s="82" t="s">
        <v>1041</v>
      </c>
      <c r="G642" s="83" t="s">
        <v>64</v>
      </c>
      <c r="H642" s="83">
        <v>3</v>
      </c>
      <c r="I642" s="82" t="s">
        <v>188</v>
      </c>
      <c r="J642" s="82" t="s">
        <v>1740</v>
      </c>
      <c r="K642" s="95" t="s">
        <v>1741</v>
      </c>
      <c r="L642" s="86">
        <v>2</v>
      </c>
      <c r="M642" s="87" t="s">
        <v>89</v>
      </c>
      <c r="N642" s="88" t="s">
        <v>90</v>
      </c>
      <c r="O642" s="86" t="s">
        <v>199</v>
      </c>
      <c r="P642" s="82" t="s">
        <v>1163</v>
      </c>
      <c r="Q642" s="134" t="s">
        <v>2001</v>
      </c>
      <c r="R642" s="1" t="s">
        <v>47</v>
      </c>
      <c r="S642" s="1" t="s">
        <v>48</v>
      </c>
      <c r="T642" s="1" t="s">
        <v>1684</v>
      </c>
      <c r="U642" s="1" t="s">
        <v>49</v>
      </c>
      <c r="V642" s="1" t="s">
        <v>1685</v>
      </c>
      <c r="W642" s="1" t="s">
        <v>1742</v>
      </c>
    </row>
    <row r="643" spans="1:23" ht="45" customHeight="1" x14ac:dyDescent="0.15">
      <c r="A643" s="21" t="str">
        <f t="shared" si="10"/>
        <v>061070</v>
      </c>
      <c r="B643" s="82" t="s">
        <v>9</v>
      </c>
      <c r="C643" s="83" t="s">
        <v>141</v>
      </c>
      <c r="D643" s="84" t="s">
        <v>1032</v>
      </c>
      <c r="E643" s="84" t="s">
        <v>918</v>
      </c>
      <c r="F643" s="82" t="s">
        <v>1041</v>
      </c>
      <c r="G643" s="83" t="s">
        <v>64</v>
      </c>
      <c r="H643" s="83">
        <v>3</v>
      </c>
      <c r="I643" s="82" t="s">
        <v>188</v>
      </c>
      <c r="J643" s="82" t="s">
        <v>1740</v>
      </c>
      <c r="K643" s="95" t="s">
        <v>1743</v>
      </c>
      <c r="L643" s="86">
        <v>2</v>
      </c>
      <c r="M643" s="87" t="s">
        <v>80</v>
      </c>
      <c r="N643" s="88" t="s">
        <v>84</v>
      </c>
      <c r="O643" s="86" t="s">
        <v>199</v>
      </c>
      <c r="P643" s="82" t="s">
        <v>1163</v>
      </c>
      <c r="Q643" s="134" t="s">
        <v>2001</v>
      </c>
      <c r="R643" s="1" t="s">
        <v>47</v>
      </c>
      <c r="S643" s="1" t="s">
        <v>48</v>
      </c>
      <c r="T643" s="1" t="s">
        <v>1684</v>
      </c>
      <c r="U643" s="1" t="s">
        <v>49</v>
      </c>
      <c r="V643" s="1" t="s">
        <v>1685</v>
      </c>
      <c r="W643" s="1" t="s">
        <v>1742</v>
      </c>
    </row>
    <row r="644" spans="1:23" ht="45" customHeight="1" x14ac:dyDescent="0.15">
      <c r="A644" s="21" t="str">
        <f t="shared" si="10"/>
        <v>061071</v>
      </c>
      <c r="B644" s="82" t="s">
        <v>9</v>
      </c>
      <c r="C644" s="83" t="s">
        <v>141</v>
      </c>
      <c r="D644" s="84" t="s">
        <v>1034</v>
      </c>
      <c r="E644" s="84" t="s">
        <v>918</v>
      </c>
      <c r="F644" s="82" t="s">
        <v>1041</v>
      </c>
      <c r="G644" s="83" t="s">
        <v>64</v>
      </c>
      <c r="H644" s="83">
        <v>3</v>
      </c>
      <c r="I644" s="82" t="s">
        <v>188</v>
      </c>
      <c r="J644" s="82" t="s">
        <v>1740</v>
      </c>
      <c r="K644" s="95" t="s">
        <v>1744</v>
      </c>
      <c r="L644" s="86">
        <v>2</v>
      </c>
      <c r="M644" s="87" t="s">
        <v>81</v>
      </c>
      <c r="N644" s="88" t="s">
        <v>82</v>
      </c>
      <c r="O644" s="86" t="s">
        <v>199</v>
      </c>
      <c r="P644" s="82" t="s">
        <v>1163</v>
      </c>
      <c r="Q644" s="134" t="s">
        <v>2001</v>
      </c>
      <c r="R644" s="1" t="s">
        <v>47</v>
      </c>
      <c r="S644" s="1" t="s">
        <v>48</v>
      </c>
      <c r="T644" s="1" t="s">
        <v>1684</v>
      </c>
      <c r="U644" s="1" t="s">
        <v>49</v>
      </c>
      <c r="V644" s="1" t="s">
        <v>1685</v>
      </c>
      <c r="W644" s="1" t="s">
        <v>1742</v>
      </c>
    </row>
    <row r="645" spans="1:23" ht="45" customHeight="1" x14ac:dyDescent="0.15">
      <c r="A645" s="21" t="str">
        <f t="shared" si="10"/>
        <v>061072</v>
      </c>
      <c r="B645" s="82" t="s">
        <v>9</v>
      </c>
      <c r="C645" s="83" t="s">
        <v>141</v>
      </c>
      <c r="D645" s="84" t="s">
        <v>1036</v>
      </c>
      <c r="E645" s="84" t="s">
        <v>918</v>
      </c>
      <c r="F645" s="82" t="s">
        <v>1041</v>
      </c>
      <c r="G645" s="83" t="s">
        <v>65</v>
      </c>
      <c r="H645" s="83">
        <v>3</v>
      </c>
      <c r="I645" s="82" t="s">
        <v>188</v>
      </c>
      <c r="J645" s="82" t="s">
        <v>1745</v>
      </c>
      <c r="K645" s="95" t="s">
        <v>1746</v>
      </c>
      <c r="L645" s="86">
        <v>2</v>
      </c>
      <c r="M645" s="87" t="s">
        <v>89</v>
      </c>
      <c r="N645" s="88" t="s">
        <v>90</v>
      </c>
      <c r="O645" s="86" t="s">
        <v>199</v>
      </c>
      <c r="P645" s="82" t="s">
        <v>1163</v>
      </c>
      <c r="Q645" s="134" t="s">
        <v>2001</v>
      </c>
      <c r="R645" s="1" t="s">
        <v>47</v>
      </c>
      <c r="S645" s="1" t="s">
        <v>48</v>
      </c>
      <c r="T645" s="1" t="s">
        <v>1684</v>
      </c>
      <c r="U645" s="1" t="s">
        <v>49</v>
      </c>
      <c r="V645" s="1" t="s">
        <v>1685</v>
      </c>
      <c r="W645" s="1" t="s">
        <v>1747</v>
      </c>
    </row>
    <row r="646" spans="1:23" ht="45" customHeight="1" x14ac:dyDescent="0.15">
      <c r="A646" s="21" t="str">
        <f t="shared" si="10"/>
        <v>061073</v>
      </c>
      <c r="B646" s="82" t="s">
        <v>9</v>
      </c>
      <c r="C646" s="83" t="s">
        <v>141</v>
      </c>
      <c r="D646" s="84" t="s">
        <v>1038</v>
      </c>
      <c r="E646" s="84" t="s">
        <v>918</v>
      </c>
      <c r="F646" s="82" t="s">
        <v>1041</v>
      </c>
      <c r="G646" s="83" t="s">
        <v>65</v>
      </c>
      <c r="H646" s="83">
        <v>3</v>
      </c>
      <c r="I646" s="82" t="s">
        <v>188</v>
      </c>
      <c r="J646" s="82" t="s">
        <v>1745</v>
      </c>
      <c r="K646" s="95" t="s">
        <v>1748</v>
      </c>
      <c r="L646" s="86">
        <v>2</v>
      </c>
      <c r="M646" s="87" t="s">
        <v>80</v>
      </c>
      <c r="N646" s="88" t="s">
        <v>84</v>
      </c>
      <c r="O646" s="86" t="s">
        <v>199</v>
      </c>
      <c r="P646" s="82" t="s">
        <v>1163</v>
      </c>
      <c r="Q646" s="134" t="s">
        <v>2001</v>
      </c>
      <c r="R646" s="1" t="s">
        <v>47</v>
      </c>
      <c r="S646" s="1" t="s">
        <v>48</v>
      </c>
      <c r="T646" s="1" t="s">
        <v>1684</v>
      </c>
      <c r="U646" s="1" t="s">
        <v>49</v>
      </c>
      <c r="V646" s="1" t="s">
        <v>1685</v>
      </c>
      <c r="W646" s="1" t="s">
        <v>1747</v>
      </c>
    </row>
    <row r="647" spans="1:23" ht="45" customHeight="1" x14ac:dyDescent="0.15">
      <c r="A647" s="21" t="str">
        <f t="shared" si="10"/>
        <v>061074</v>
      </c>
      <c r="B647" s="82" t="s">
        <v>9</v>
      </c>
      <c r="C647" s="83" t="s">
        <v>141</v>
      </c>
      <c r="D647" s="84" t="s">
        <v>1040</v>
      </c>
      <c r="E647" s="84" t="s">
        <v>918</v>
      </c>
      <c r="F647" s="82" t="s">
        <v>1041</v>
      </c>
      <c r="G647" s="83" t="s">
        <v>65</v>
      </c>
      <c r="H647" s="83">
        <v>3</v>
      </c>
      <c r="I647" s="82" t="s">
        <v>188</v>
      </c>
      <c r="J647" s="82" t="s">
        <v>1745</v>
      </c>
      <c r="K647" s="95" t="s">
        <v>1749</v>
      </c>
      <c r="L647" s="86">
        <v>2</v>
      </c>
      <c r="M647" s="87" t="s">
        <v>81</v>
      </c>
      <c r="N647" s="88" t="s">
        <v>82</v>
      </c>
      <c r="O647" s="86" t="s">
        <v>199</v>
      </c>
      <c r="P647" s="82" t="s">
        <v>1163</v>
      </c>
      <c r="Q647" s="134" t="s">
        <v>2001</v>
      </c>
      <c r="R647" s="1" t="s">
        <v>47</v>
      </c>
      <c r="S647" s="1" t="s">
        <v>48</v>
      </c>
      <c r="T647" s="1" t="s">
        <v>1684</v>
      </c>
      <c r="U647" s="1" t="s">
        <v>49</v>
      </c>
      <c r="V647" s="1" t="s">
        <v>1685</v>
      </c>
      <c r="W647" s="1" t="s">
        <v>1747</v>
      </c>
    </row>
    <row r="648" spans="1:23" ht="45" customHeight="1" x14ac:dyDescent="0.15">
      <c r="A648" s="21" t="str">
        <f t="shared" si="10"/>
        <v>081001</v>
      </c>
      <c r="B648" s="82" t="s">
        <v>1750</v>
      </c>
      <c r="C648" s="83" t="s">
        <v>1062</v>
      </c>
      <c r="D648" s="84" t="s">
        <v>917</v>
      </c>
      <c r="E648" s="84" t="s">
        <v>918</v>
      </c>
      <c r="F648" s="82" t="s">
        <v>1200</v>
      </c>
      <c r="G648" s="83" t="s">
        <v>677</v>
      </c>
      <c r="H648" s="83">
        <v>3</v>
      </c>
      <c r="I648" s="82" t="s">
        <v>682</v>
      </c>
      <c r="J648" s="82" t="s">
        <v>1751</v>
      </c>
      <c r="K648" s="95" t="s">
        <v>1752</v>
      </c>
      <c r="L648" s="86" t="s">
        <v>190</v>
      </c>
      <c r="M648" s="87" t="s">
        <v>81</v>
      </c>
      <c r="N648" s="88" t="s">
        <v>84</v>
      </c>
      <c r="O648" s="86" t="s">
        <v>195</v>
      </c>
      <c r="P648" s="82" t="s">
        <v>1163</v>
      </c>
      <c r="Q648" s="134" t="s">
        <v>2001</v>
      </c>
      <c r="R648" s="1" t="s">
        <v>1753</v>
      </c>
      <c r="S648" s="1" t="s">
        <v>1754</v>
      </c>
      <c r="T648" s="1" t="s">
        <v>1755</v>
      </c>
      <c r="U648" s="1" t="s">
        <v>1756</v>
      </c>
      <c r="V648" s="1" t="s">
        <v>1757</v>
      </c>
      <c r="W648" s="1" t="s">
        <v>1758</v>
      </c>
    </row>
    <row r="649" spans="1:23" ht="45" customHeight="1" x14ac:dyDescent="0.15">
      <c r="A649" s="21" t="str">
        <f t="shared" si="10"/>
        <v>104001</v>
      </c>
      <c r="B649" s="82" t="s">
        <v>712</v>
      </c>
      <c r="C649" s="83" t="s">
        <v>104</v>
      </c>
      <c r="D649" s="84" t="s">
        <v>917</v>
      </c>
      <c r="E649" s="84" t="s">
        <v>918</v>
      </c>
      <c r="F649" s="82" t="s">
        <v>1041</v>
      </c>
      <c r="G649" s="83" t="s">
        <v>62</v>
      </c>
      <c r="H649" s="83">
        <v>3</v>
      </c>
      <c r="I649" s="82" t="s">
        <v>686</v>
      </c>
      <c r="J649" s="82" t="s">
        <v>1428</v>
      </c>
      <c r="K649" s="95" t="s">
        <v>2077</v>
      </c>
      <c r="L649" s="86">
        <v>3</v>
      </c>
      <c r="M649" s="87" t="s">
        <v>89</v>
      </c>
      <c r="N649" s="88" t="s">
        <v>90</v>
      </c>
      <c r="O649" s="86" t="s">
        <v>195</v>
      </c>
      <c r="P649" s="82" t="s">
        <v>1163</v>
      </c>
      <c r="Q649" s="134" t="s">
        <v>2018</v>
      </c>
      <c r="R649" s="1" t="s">
        <v>737</v>
      </c>
      <c r="S649" s="1" t="s">
        <v>739</v>
      </c>
      <c r="T649" s="1" t="s">
        <v>738</v>
      </c>
      <c r="U649" s="1" t="s">
        <v>1759</v>
      </c>
      <c r="V649" s="1" t="s">
        <v>1760</v>
      </c>
      <c r="W649" s="1" t="s">
        <v>1761</v>
      </c>
    </row>
    <row r="650" spans="1:23" ht="45" customHeight="1" x14ac:dyDescent="0.15">
      <c r="A650" s="21" t="str">
        <f t="shared" si="10"/>
        <v>104002</v>
      </c>
      <c r="B650" s="82" t="s">
        <v>712</v>
      </c>
      <c r="C650" s="83" t="s">
        <v>104</v>
      </c>
      <c r="D650" s="84" t="s">
        <v>133</v>
      </c>
      <c r="E650" s="84" t="s">
        <v>918</v>
      </c>
      <c r="F650" s="82" t="s">
        <v>1041</v>
      </c>
      <c r="G650" s="83" t="s">
        <v>62</v>
      </c>
      <c r="H650" s="83">
        <v>3</v>
      </c>
      <c r="I650" s="82" t="s">
        <v>686</v>
      </c>
      <c r="J650" s="82" t="s">
        <v>1428</v>
      </c>
      <c r="K650" s="95" t="s">
        <v>1762</v>
      </c>
      <c r="L650" s="86">
        <v>3</v>
      </c>
      <c r="M650" s="87" t="s">
        <v>80</v>
      </c>
      <c r="N650" s="88" t="s">
        <v>84</v>
      </c>
      <c r="O650" s="86" t="s">
        <v>195</v>
      </c>
      <c r="P650" s="82" t="s">
        <v>1163</v>
      </c>
      <c r="Q650" s="134" t="s">
        <v>2018</v>
      </c>
      <c r="R650" s="1" t="s">
        <v>737</v>
      </c>
      <c r="S650" s="1" t="s">
        <v>739</v>
      </c>
      <c r="T650" s="1" t="s">
        <v>738</v>
      </c>
      <c r="U650" s="1" t="s">
        <v>1759</v>
      </c>
      <c r="V650" s="1" t="s">
        <v>1760</v>
      </c>
      <c r="W650" s="1" t="s">
        <v>1761</v>
      </c>
    </row>
    <row r="651" spans="1:23" ht="45" customHeight="1" x14ac:dyDescent="0.15">
      <c r="A651" s="21" t="str">
        <f t="shared" si="10"/>
        <v>104003</v>
      </c>
      <c r="B651" s="82" t="s">
        <v>712</v>
      </c>
      <c r="C651" s="83" t="s">
        <v>104</v>
      </c>
      <c r="D651" s="84" t="s">
        <v>922</v>
      </c>
      <c r="E651" s="84" t="s">
        <v>918</v>
      </c>
      <c r="F651" s="82" t="s">
        <v>1041</v>
      </c>
      <c r="G651" s="83" t="s">
        <v>62</v>
      </c>
      <c r="H651" s="83">
        <v>3</v>
      </c>
      <c r="I651" s="82" t="s">
        <v>686</v>
      </c>
      <c r="J651" s="82" t="s">
        <v>1428</v>
      </c>
      <c r="K651" s="95" t="s">
        <v>1763</v>
      </c>
      <c r="L651" s="86">
        <v>3</v>
      </c>
      <c r="M651" s="87" t="s">
        <v>81</v>
      </c>
      <c r="N651" s="88" t="s">
        <v>82</v>
      </c>
      <c r="O651" s="86" t="s">
        <v>195</v>
      </c>
      <c r="P651" s="82" t="s">
        <v>1163</v>
      </c>
      <c r="Q651" s="134" t="s">
        <v>2018</v>
      </c>
      <c r="R651" s="1" t="s">
        <v>737</v>
      </c>
      <c r="S651" s="1" t="s">
        <v>739</v>
      </c>
      <c r="T651" s="1" t="s">
        <v>738</v>
      </c>
      <c r="U651" s="1" t="s">
        <v>1759</v>
      </c>
      <c r="V651" s="1" t="s">
        <v>1760</v>
      </c>
      <c r="W651" s="1" t="s">
        <v>1761</v>
      </c>
    </row>
    <row r="652" spans="1:23" ht="45" customHeight="1" x14ac:dyDescent="0.15">
      <c r="A652" s="21" t="str">
        <f t="shared" si="10"/>
        <v>104004</v>
      </c>
      <c r="B652" s="82" t="s">
        <v>712</v>
      </c>
      <c r="C652" s="83" t="s">
        <v>104</v>
      </c>
      <c r="D652" s="84" t="s">
        <v>140</v>
      </c>
      <c r="E652" s="84" t="s">
        <v>918</v>
      </c>
      <c r="F652" s="82" t="s">
        <v>1041</v>
      </c>
      <c r="G652" s="83" t="s">
        <v>62</v>
      </c>
      <c r="H652" s="83">
        <v>3</v>
      </c>
      <c r="I652" s="82" t="s">
        <v>686</v>
      </c>
      <c r="J652" s="82" t="s">
        <v>1654</v>
      </c>
      <c r="K652" s="95" t="s">
        <v>2078</v>
      </c>
      <c r="L652" s="86">
        <v>1</v>
      </c>
      <c r="M652" s="87" t="s">
        <v>89</v>
      </c>
      <c r="N652" s="88" t="s">
        <v>90</v>
      </c>
      <c r="O652" s="86" t="s">
        <v>195</v>
      </c>
      <c r="P652" s="82" t="s">
        <v>1163</v>
      </c>
      <c r="Q652" s="134" t="s">
        <v>2019</v>
      </c>
      <c r="R652" s="1" t="s">
        <v>737</v>
      </c>
      <c r="S652" s="1" t="s">
        <v>739</v>
      </c>
      <c r="T652" s="1" t="s">
        <v>738</v>
      </c>
      <c r="U652" s="1" t="s">
        <v>1759</v>
      </c>
      <c r="V652" s="1" t="s">
        <v>1760</v>
      </c>
      <c r="W652" s="1" t="s">
        <v>1764</v>
      </c>
    </row>
    <row r="653" spans="1:23" ht="45" customHeight="1" x14ac:dyDescent="0.15">
      <c r="A653" s="21" t="str">
        <f t="shared" si="10"/>
        <v>104005</v>
      </c>
      <c r="B653" s="82" t="s">
        <v>712</v>
      </c>
      <c r="C653" s="83" t="s">
        <v>104</v>
      </c>
      <c r="D653" s="84" t="s">
        <v>924</v>
      </c>
      <c r="E653" s="84" t="s">
        <v>918</v>
      </c>
      <c r="F653" s="82" t="s">
        <v>1041</v>
      </c>
      <c r="G653" s="83" t="s">
        <v>62</v>
      </c>
      <c r="H653" s="83">
        <v>3</v>
      </c>
      <c r="I653" s="82" t="s">
        <v>686</v>
      </c>
      <c r="J653" s="82" t="s">
        <v>1654</v>
      </c>
      <c r="K653" s="95" t="s">
        <v>1765</v>
      </c>
      <c r="L653" s="86">
        <v>1</v>
      </c>
      <c r="M653" s="87" t="s">
        <v>80</v>
      </c>
      <c r="N653" s="88" t="s">
        <v>84</v>
      </c>
      <c r="O653" s="86" t="s">
        <v>195</v>
      </c>
      <c r="P653" s="82" t="s">
        <v>1163</v>
      </c>
      <c r="Q653" s="134" t="s">
        <v>2019</v>
      </c>
      <c r="R653" s="1" t="s">
        <v>737</v>
      </c>
      <c r="S653" s="1" t="s">
        <v>739</v>
      </c>
      <c r="T653" s="1" t="s">
        <v>738</v>
      </c>
      <c r="U653" s="1" t="s">
        <v>1759</v>
      </c>
      <c r="V653" s="1" t="s">
        <v>1760</v>
      </c>
      <c r="W653" s="1" t="s">
        <v>1764</v>
      </c>
    </row>
    <row r="654" spans="1:23" ht="45" customHeight="1" x14ac:dyDescent="0.15">
      <c r="A654" s="21" t="str">
        <f t="shared" si="10"/>
        <v>104006</v>
      </c>
      <c r="B654" s="82" t="s">
        <v>712</v>
      </c>
      <c r="C654" s="82" t="s">
        <v>104</v>
      </c>
      <c r="D654" s="84" t="s">
        <v>142</v>
      </c>
      <c r="E654" s="84" t="s">
        <v>918</v>
      </c>
      <c r="F654" s="82" t="s">
        <v>1041</v>
      </c>
      <c r="G654" s="82" t="s">
        <v>62</v>
      </c>
      <c r="H654" s="82">
        <v>3</v>
      </c>
      <c r="I654" s="82" t="s">
        <v>686</v>
      </c>
      <c r="J654" s="82" t="s">
        <v>1654</v>
      </c>
      <c r="K654" s="115" t="s">
        <v>1766</v>
      </c>
      <c r="L654" s="82">
        <v>1</v>
      </c>
      <c r="M654" s="82" t="s">
        <v>81</v>
      </c>
      <c r="N654" s="97" t="s">
        <v>82</v>
      </c>
      <c r="O654" s="86" t="s">
        <v>195</v>
      </c>
      <c r="P654" s="82" t="s">
        <v>1163</v>
      </c>
      <c r="Q654" s="134" t="s">
        <v>2019</v>
      </c>
      <c r="R654" s="1" t="s">
        <v>737</v>
      </c>
      <c r="S654" s="1" t="s">
        <v>739</v>
      </c>
      <c r="T654" s="1" t="s">
        <v>738</v>
      </c>
      <c r="U654" s="1" t="s">
        <v>1759</v>
      </c>
      <c r="V654" s="1" t="s">
        <v>1760</v>
      </c>
      <c r="W654" s="1" t="s">
        <v>1764</v>
      </c>
    </row>
    <row r="655" spans="1:23" ht="45" customHeight="1" x14ac:dyDescent="0.15">
      <c r="A655" s="21" t="str">
        <f t="shared" si="10"/>
        <v>104007</v>
      </c>
      <c r="B655" s="82" t="s">
        <v>712</v>
      </c>
      <c r="C655" s="82" t="s">
        <v>104</v>
      </c>
      <c r="D655" s="84" t="s">
        <v>926</v>
      </c>
      <c r="E655" s="84" t="s">
        <v>918</v>
      </c>
      <c r="F655" s="82" t="s">
        <v>1041</v>
      </c>
      <c r="G655" s="82" t="s">
        <v>64</v>
      </c>
      <c r="H655" s="82">
        <v>3</v>
      </c>
      <c r="I655" s="82" t="s">
        <v>686</v>
      </c>
      <c r="J655" s="82" t="s">
        <v>1740</v>
      </c>
      <c r="K655" s="115" t="s">
        <v>1767</v>
      </c>
      <c r="L655" s="82">
        <v>3</v>
      </c>
      <c r="M655" s="82" t="s">
        <v>89</v>
      </c>
      <c r="N655" s="97" t="s">
        <v>90</v>
      </c>
      <c r="O655" s="86" t="s">
        <v>195</v>
      </c>
      <c r="P655" s="82" t="s">
        <v>1163</v>
      </c>
      <c r="Q655" s="134" t="s">
        <v>2020</v>
      </c>
      <c r="R655" s="1" t="s">
        <v>737</v>
      </c>
      <c r="S655" s="1" t="s">
        <v>739</v>
      </c>
      <c r="T655" s="1" t="s">
        <v>738</v>
      </c>
      <c r="U655" s="1" t="s">
        <v>1759</v>
      </c>
      <c r="V655" s="1" t="s">
        <v>1760</v>
      </c>
      <c r="W655" s="1" t="s">
        <v>1768</v>
      </c>
    </row>
    <row r="656" spans="1:23" ht="45" customHeight="1" x14ac:dyDescent="0.15">
      <c r="A656" s="21" t="str">
        <f t="shared" si="10"/>
        <v>104008</v>
      </c>
      <c r="B656" s="86" t="s">
        <v>712</v>
      </c>
      <c r="C656" s="82" t="s">
        <v>104</v>
      </c>
      <c r="D656" s="84" t="s">
        <v>928</v>
      </c>
      <c r="E656" s="84" t="s">
        <v>918</v>
      </c>
      <c r="F656" s="82" t="s">
        <v>1041</v>
      </c>
      <c r="G656" s="82" t="s">
        <v>64</v>
      </c>
      <c r="H656" s="82">
        <v>3</v>
      </c>
      <c r="I656" s="82" t="s">
        <v>686</v>
      </c>
      <c r="J656" s="82" t="s">
        <v>1740</v>
      </c>
      <c r="K656" s="123" t="s">
        <v>1769</v>
      </c>
      <c r="L656" s="82">
        <v>3</v>
      </c>
      <c r="M656" s="82" t="s">
        <v>80</v>
      </c>
      <c r="N656" s="82" t="s">
        <v>84</v>
      </c>
      <c r="O656" s="86" t="s">
        <v>195</v>
      </c>
      <c r="P656" s="86" t="s">
        <v>1163</v>
      </c>
      <c r="Q656" s="134" t="s">
        <v>2020</v>
      </c>
      <c r="R656" s="1" t="s">
        <v>737</v>
      </c>
      <c r="S656" s="1" t="s">
        <v>739</v>
      </c>
      <c r="T656" s="1" t="s">
        <v>738</v>
      </c>
      <c r="U656" s="1" t="s">
        <v>1759</v>
      </c>
      <c r="V656" s="1" t="s">
        <v>1760</v>
      </c>
      <c r="W656" s="1" t="s">
        <v>1768</v>
      </c>
    </row>
    <row r="657" spans="1:23" ht="45" customHeight="1" x14ac:dyDescent="0.15">
      <c r="A657" s="21" t="str">
        <f t="shared" si="10"/>
        <v>104009</v>
      </c>
      <c r="B657" s="86" t="s">
        <v>712</v>
      </c>
      <c r="C657" s="82" t="s">
        <v>104</v>
      </c>
      <c r="D657" s="84" t="s">
        <v>143</v>
      </c>
      <c r="E657" s="84" t="s">
        <v>918</v>
      </c>
      <c r="F657" s="82" t="s">
        <v>1041</v>
      </c>
      <c r="G657" s="82" t="s">
        <v>64</v>
      </c>
      <c r="H657" s="82">
        <v>3</v>
      </c>
      <c r="I657" s="82" t="s">
        <v>686</v>
      </c>
      <c r="J657" s="82" t="s">
        <v>1740</v>
      </c>
      <c r="K657" s="123" t="s">
        <v>1770</v>
      </c>
      <c r="L657" s="82">
        <v>3</v>
      </c>
      <c r="M657" s="82" t="s">
        <v>81</v>
      </c>
      <c r="N657" s="82" t="s">
        <v>82</v>
      </c>
      <c r="O657" s="86" t="s">
        <v>195</v>
      </c>
      <c r="P657" s="86" t="s">
        <v>1163</v>
      </c>
      <c r="Q657" s="134" t="s">
        <v>2020</v>
      </c>
      <c r="R657" s="1" t="s">
        <v>737</v>
      </c>
      <c r="S657" s="1" t="s">
        <v>739</v>
      </c>
      <c r="T657" s="1" t="s">
        <v>738</v>
      </c>
      <c r="U657" s="1" t="s">
        <v>1759</v>
      </c>
      <c r="V657" s="1" t="s">
        <v>1760</v>
      </c>
      <c r="W657" s="1" t="s">
        <v>1768</v>
      </c>
    </row>
    <row r="658" spans="1:23" ht="45" customHeight="1" x14ac:dyDescent="0.15">
      <c r="A658" s="21" t="str">
        <f t="shared" si="10"/>
        <v>104010</v>
      </c>
      <c r="B658" s="86" t="s">
        <v>712</v>
      </c>
      <c r="C658" s="82" t="s">
        <v>104</v>
      </c>
      <c r="D658" s="84" t="s">
        <v>930</v>
      </c>
      <c r="E658" s="84" t="s">
        <v>918</v>
      </c>
      <c r="F658" s="82" t="s">
        <v>1041</v>
      </c>
      <c r="G658" s="82" t="s">
        <v>64</v>
      </c>
      <c r="H658" s="82">
        <v>3</v>
      </c>
      <c r="I658" s="82" t="s">
        <v>686</v>
      </c>
      <c r="J658" s="82" t="s">
        <v>1771</v>
      </c>
      <c r="K658" s="123" t="s">
        <v>2079</v>
      </c>
      <c r="L658" s="82">
        <v>1</v>
      </c>
      <c r="M658" s="82" t="s">
        <v>89</v>
      </c>
      <c r="N658" s="82" t="s">
        <v>90</v>
      </c>
      <c r="O658" s="86" t="s">
        <v>195</v>
      </c>
      <c r="P658" s="86" t="s">
        <v>1163</v>
      </c>
      <c r="Q658" s="134" t="s">
        <v>2021</v>
      </c>
      <c r="R658" s="1" t="s">
        <v>737</v>
      </c>
      <c r="S658" s="1" t="s">
        <v>739</v>
      </c>
      <c r="T658" s="1" t="s">
        <v>738</v>
      </c>
      <c r="U658" s="1" t="s">
        <v>1759</v>
      </c>
      <c r="V658" s="1" t="s">
        <v>1760</v>
      </c>
      <c r="W658" s="1" t="s">
        <v>1772</v>
      </c>
    </row>
    <row r="659" spans="1:23" ht="45" customHeight="1" x14ac:dyDescent="0.15">
      <c r="A659" s="21" t="str">
        <f t="shared" si="10"/>
        <v>104011</v>
      </c>
      <c r="B659" s="100" t="s">
        <v>712</v>
      </c>
      <c r="C659" s="106" t="s">
        <v>104</v>
      </c>
      <c r="D659" s="84" t="s">
        <v>129</v>
      </c>
      <c r="E659" s="84" t="s">
        <v>918</v>
      </c>
      <c r="F659" s="107" t="s">
        <v>1041</v>
      </c>
      <c r="G659" s="108" t="s">
        <v>64</v>
      </c>
      <c r="H659" s="109">
        <v>3</v>
      </c>
      <c r="I659" s="109" t="s">
        <v>686</v>
      </c>
      <c r="J659" s="109" t="s">
        <v>1771</v>
      </c>
      <c r="K659" s="124" t="s">
        <v>1773</v>
      </c>
      <c r="L659" s="111">
        <v>1</v>
      </c>
      <c r="M659" s="109" t="s">
        <v>80</v>
      </c>
      <c r="N659" s="111" t="s">
        <v>84</v>
      </c>
      <c r="O659" s="112" t="s">
        <v>195</v>
      </c>
      <c r="P659" s="107" t="s">
        <v>1163</v>
      </c>
      <c r="Q659" s="134" t="s">
        <v>2021</v>
      </c>
      <c r="R659" s="1" t="s">
        <v>737</v>
      </c>
      <c r="S659" s="1" t="s">
        <v>739</v>
      </c>
      <c r="T659" s="1" t="s">
        <v>738</v>
      </c>
      <c r="U659" s="1" t="s">
        <v>1759</v>
      </c>
      <c r="V659" s="1" t="s">
        <v>1760</v>
      </c>
      <c r="W659" s="1" t="s">
        <v>1772</v>
      </c>
    </row>
    <row r="660" spans="1:23" ht="45" customHeight="1" x14ac:dyDescent="0.15">
      <c r="A660" s="21" t="str">
        <f t="shared" si="10"/>
        <v>104012</v>
      </c>
      <c r="B660" s="100" t="s">
        <v>712</v>
      </c>
      <c r="C660" s="106" t="s">
        <v>104</v>
      </c>
      <c r="D660" s="84" t="s">
        <v>932</v>
      </c>
      <c r="E660" s="84" t="s">
        <v>918</v>
      </c>
      <c r="F660" s="107" t="s">
        <v>1041</v>
      </c>
      <c r="G660" s="108" t="s">
        <v>64</v>
      </c>
      <c r="H660" s="109">
        <v>3</v>
      </c>
      <c r="I660" s="109" t="s">
        <v>686</v>
      </c>
      <c r="J660" s="109" t="s">
        <v>1771</v>
      </c>
      <c r="K660" s="124" t="s">
        <v>1774</v>
      </c>
      <c r="L660" s="111">
        <v>1</v>
      </c>
      <c r="M660" s="109" t="s">
        <v>81</v>
      </c>
      <c r="N660" s="111" t="s">
        <v>82</v>
      </c>
      <c r="O660" s="112" t="s">
        <v>195</v>
      </c>
      <c r="P660" s="107" t="s">
        <v>1163</v>
      </c>
      <c r="Q660" s="134" t="s">
        <v>2021</v>
      </c>
      <c r="R660" s="1" t="s">
        <v>737</v>
      </c>
      <c r="S660" s="1" t="s">
        <v>739</v>
      </c>
      <c r="T660" s="1" t="s">
        <v>738</v>
      </c>
      <c r="U660" s="1" t="s">
        <v>1759</v>
      </c>
      <c r="V660" s="1" t="s">
        <v>1760</v>
      </c>
      <c r="W660" s="1" t="s">
        <v>1772</v>
      </c>
    </row>
    <row r="661" spans="1:23" ht="45" customHeight="1" x14ac:dyDescent="0.15">
      <c r="A661" s="21" t="str">
        <f t="shared" si="10"/>
        <v>104013</v>
      </c>
      <c r="B661" s="100" t="s">
        <v>712</v>
      </c>
      <c r="C661" s="106" t="s">
        <v>104</v>
      </c>
      <c r="D661" s="84" t="s">
        <v>933</v>
      </c>
      <c r="E661" s="84" t="s">
        <v>918</v>
      </c>
      <c r="F661" s="107" t="s">
        <v>1041</v>
      </c>
      <c r="G661" s="108" t="s">
        <v>65</v>
      </c>
      <c r="H661" s="109">
        <v>3</v>
      </c>
      <c r="I661" s="109" t="s">
        <v>686</v>
      </c>
      <c r="J661" s="109" t="s">
        <v>1745</v>
      </c>
      <c r="K661" s="124" t="s">
        <v>1775</v>
      </c>
      <c r="L661" s="111">
        <v>4</v>
      </c>
      <c r="M661" s="109" t="s">
        <v>89</v>
      </c>
      <c r="N661" s="111" t="s">
        <v>90</v>
      </c>
      <c r="O661" s="112" t="s">
        <v>195</v>
      </c>
      <c r="P661" s="107" t="s">
        <v>1163</v>
      </c>
      <c r="Q661" s="134" t="s">
        <v>2022</v>
      </c>
      <c r="R661" s="1" t="s">
        <v>737</v>
      </c>
      <c r="S661" s="1" t="s">
        <v>739</v>
      </c>
      <c r="T661" s="1" t="s">
        <v>738</v>
      </c>
      <c r="U661" s="1" t="s">
        <v>1759</v>
      </c>
      <c r="V661" s="1" t="s">
        <v>1760</v>
      </c>
      <c r="W661" s="1" t="s">
        <v>1776</v>
      </c>
    </row>
    <row r="662" spans="1:23" ht="45" customHeight="1" x14ac:dyDescent="0.15">
      <c r="A662" s="21" t="str">
        <f t="shared" si="10"/>
        <v>104014</v>
      </c>
      <c r="B662" s="100" t="s">
        <v>712</v>
      </c>
      <c r="C662" s="106" t="s">
        <v>104</v>
      </c>
      <c r="D662" s="84" t="s">
        <v>935</v>
      </c>
      <c r="E662" s="84" t="s">
        <v>918</v>
      </c>
      <c r="F662" s="107" t="s">
        <v>1041</v>
      </c>
      <c r="G662" s="108" t="s">
        <v>65</v>
      </c>
      <c r="H662" s="109">
        <v>3</v>
      </c>
      <c r="I662" s="109" t="s">
        <v>686</v>
      </c>
      <c r="J662" s="109" t="s">
        <v>1745</v>
      </c>
      <c r="K662" s="124" t="s">
        <v>1777</v>
      </c>
      <c r="L662" s="111">
        <v>4</v>
      </c>
      <c r="M662" s="109" t="s">
        <v>80</v>
      </c>
      <c r="N662" s="111" t="s">
        <v>84</v>
      </c>
      <c r="O662" s="112" t="s">
        <v>195</v>
      </c>
      <c r="P662" s="107" t="s">
        <v>1163</v>
      </c>
      <c r="Q662" s="134" t="s">
        <v>2022</v>
      </c>
      <c r="R662" s="1" t="s">
        <v>737</v>
      </c>
      <c r="S662" s="1" t="s">
        <v>739</v>
      </c>
      <c r="T662" s="1" t="s">
        <v>738</v>
      </c>
      <c r="U662" s="1" t="s">
        <v>1759</v>
      </c>
      <c r="V662" s="1" t="s">
        <v>1760</v>
      </c>
      <c r="W662" s="1" t="s">
        <v>1776</v>
      </c>
    </row>
    <row r="663" spans="1:23" ht="45" customHeight="1" x14ac:dyDescent="0.15">
      <c r="A663" s="21" t="str">
        <f t="shared" si="10"/>
        <v>104015</v>
      </c>
      <c r="B663" s="100" t="s">
        <v>712</v>
      </c>
      <c r="C663" s="106" t="s">
        <v>104</v>
      </c>
      <c r="D663" s="84" t="s">
        <v>130</v>
      </c>
      <c r="E663" s="84" t="s">
        <v>918</v>
      </c>
      <c r="F663" s="107" t="s">
        <v>1041</v>
      </c>
      <c r="G663" s="108" t="s">
        <v>65</v>
      </c>
      <c r="H663" s="109">
        <v>3</v>
      </c>
      <c r="I663" s="109" t="s">
        <v>686</v>
      </c>
      <c r="J663" s="109" t="s">
        <v>1745</v>
      </c>
      <c r="K663" s="124" t="s">
        <v>2080</v>
      </c>
      <c r="L663" s="111">
        <v>4</v>
      </c>
      <c r="M663" s="109" t="s">
        <v>81</v>
      </c>
      <c r="N663" s="111" t="s">
        <v>82</v>
      </c>
      <c r="O663" s="112" t="s">
        <v>195</v>
      </c>
      <c r="P663" s="107" t="s">
        <v>1163</v>
      </c>
      <c r="Q663" s="134" t="s">
        <v>2022</v>
      </c>
      <c r="R663" s="1" t="s">
        <v>737</v>
      </c>
      <c r="S663" s="1" t="s">
        <v>739</v>
      </c>
      <c r="T663" s="1" t="s">
        <v>738</v>
      </c>
      <c r="U663" s="1" t="s">
        <v>1759</v>
      </c>
      <c r="V663" s="1" t="s">
        <v>1760</v>
      </c>
      <c r="W663" s="1" t="s">
        <v>1776</v>
      </c>
    </row>
    <row r="664" spans="1:23" ht="45" customHeight="1" x14ac:dyDescent="0.15">
      <c r="A664" s="21" t="str">
        <f t="shared" si="10"/>
        <v>104016</v>
      </c>
      <c r="B664" s="100" t="s">
        <v>712</v>
      </c>
      <c r="C664" s="106" t="s">
        <v>104</v>
      </c>
      <c r="D664" s="84" t="s">
        <v>937</v>
      </c>
      <c r="E664" s="84" t="s">
        <v>918</v>
      </c>
      <c r="F664" s="107" t="s">
        <v>1041</v>
      </c>
      <c r="G664" s="108" t="s">
        <v>65</v>
      </c>
      <c r="H664" s="109">
        <v>3</v>
      </c>
      <c r="I664" s="109" t="s">
        <v>686</v>
      </c>
      <c r="J664" s="109" t="s">
        <v>1778</v>
      </c>
      <c r="K664" s="124" t="s">
        <v>2081</v>
      </c>
      <c r="L664" s="111">
        <v>1</v>
      </c>
      <c r="M664" s="109" t="s">
        <v>89</v>
      </c>
      <c r="N664" s="111" t="s">
        <v>90</v>
      </c>
      <c r="O664" s="112" t="s">
        <v>195</v>
      </c>
      <c r="P664" s="107" t="s">
        <v>1163</v>
      </c>
      <c r="Q664" s="134" t="s">
        <v>2023</v>
      </c>
      <c r="R664" s="1" t="s">
        <v>737</v>
      </c>
      <c r="S664" s="1" t="s">
        <v>739</v>
      </c>
      <c r="T664" s="1" t="s">
        <v>738</v>
      </c>
      <c r="U664" s="1" t="s">
        <v>1759</v>
      </c>
      <c r="V664" s="1" t="s">
        <v>1760</v>
      </c>
      <c r="W664" s="1" t="s">
        <v>1779</v>
      </c>
    </row>
    <row r="665" spans="1:23" ht="45" customHeight="1" x14ac:dyDescent="0.15">
      <c r="A665" s="21" t="str">
        <f t="shared" si="10"/>
        <v>104017</v>
      </c>
      <c r="B665" s="100" t="s">
        <v>712</v>
      </c>
      <c r="C665" s="106" t="s">
        <v>104</v>
      </c>
      <c r="D665" s="84" t="s">
        <v>136</v>
      </c>
      <c r="E665" s="84" t="s">
        <v>918</v>
      </c>
      <c r="F665" s="107" t="s">
        <v>1041</v>
      </c>
      <c r="G665" s="108" t="s">
        <v>65</v>
      </c>
      <c r="H665" s="109">
        <v>3</v>
      </c>
      <c r="I665" s="109" t="s">
        <v>686</v>
      </c>
      <c r="J665" s="109" t="s">
        <v>1778</v>
      </c>
      <c r="K665" s="124" t="s">
        <v>1780</v>
      </c>
      <c r="L665" s="111">
        <v>1</v>
      </c>
      <c r="M665" s="109" t="s">
        <v>80</v>
      </c>
      <c r="N665" s="111" t="s">
        <v>84</v>
      </c>
      <c r="O665" s="112" t="s">
        <v>195</v>
      </c>
      <c r="P665" s="107" t="s">
        <v>1163</v>
      </c>
      <c r="Q665" s="134" t="s">
        <v>2023</v>
      </c>
      <c r="R665" s="1" t="s">
        <v>737</v>
      </c>
      <c r="S665" s="1" t="s">
        <v>739</v>
      </c>
      <c r="T665" s="1" t="s">
        <v>738</v>
      </c>
      <c r="U665" s="1" t="s">
        <v>1759</v>
      </c>
      <c r="V665" s="1" t="s">
        <v>1760</v>
      </c>
      <c r="W665" s="1" t="s">
        <v>1779</v>
      </c>
    </row>
    <row r="666" spans="1:23" ht="45" customHeight="1" x14ac:dyDescent="0.15">
      <c r="A666" s="21" t="str">
        <f t="shared" si="10"/>
        <v>104018</v>
      </c>
      <c r="B666" s="100" t="s">
        <v>712</v>
      </c>
      <c r="C666" s="106" t="s">
        <v>104</v>
      </c>
      <c r="D666" s="84" t="s">
        <v>939</v>
      </c>
      <c r="E666" s="84" t="s">
        <v>918</v>
      </c>
      <c r="F666" s="107" t="s">
        <v>1041</v>
      </c>
      <c r="G666" s="108" t="s">
        <v>65</v>
      </c>
      <c r="H666" s="109">
        <v>3</v>
      </c>
      <c r="I666" s="109" t="s">
        <v>686</v>
      </c>
      <c r="J666" s="109" t="s">
        <v>1778</v>
      </c>
      <c r="K666" s="124" t="s">
        <v>1781</v>
      </c>
      <c r="L666" s="111">
        <v>1</v>
      </c>
      <c r="M666" s="109" t="s">
        <v>81</v>
      </c>
      <c r="N666" s="111" t="s">
        <v>82</v>
      </c>
      <c r="O666" s="112" t="s">
        <v>195</v>
      </c>
      <c r="P666" s="107" t="s">
        <v>1163</v>
      </c>
      <c r="Q666" s="134" t="s">
        <v>2023</v>
      </c>
      <c r="R666" s="1" t="s">
        <v>737</v>
      </c>
      <c r="S666" s="1" t="s">
        <v>739</v>
      </c>
      <c r="T666" s="1" t="s">
        <v>738</v>
      </c>
      <c r="U666" s="1" t="s">
        <v>1759</v>
      </c>
      <c r="V666" s="1" t="s">
        <v>1760</v>
      </c>
      <c r="W666" s="1" t="s">
        <v>1779</v>
      </c>
    </row>
    <row r="667" spans="1:23" ht="45" customHeight="1" x14ac:dyDescent="0.15">
      <c r="A667" s="21" t="str">
        <f t="shared" si="10"/>
        <v>116001</v>
      </c>
      <c r="B667" s="100" t="s">
        <v>94</v>
      </c>
      <c r="C667" s="106" t="s">
        <v>117</v>
      </c>
      <c r="D667" s="84" t="s">
        <v>917</v>
      </c>
      <c r="E667" s="84" t="s">
        <v>918</v>
      </c>
      <c r="F667" s="107" t="s">
        <v>189</v>
      </c>
      <c r="G667" s="108" t="s">
        <v>62</v>
      </c>
      <c r="H667" s="109">
        <v>3</v>
      </c>
      <c r="I667" s="109" t="s">
        <v>69</v>
      </c>
      <c r="J667" s="109" t="s">
        <v>105</v>
      </c>
      <c r="K667" s="110" t="s">
        <v>301</v>
      </c>
      <c r="L667" s="111">
        <v>1</v>
      </c>
      <c r="M667" s="109" t="s">
        <v>80</v>
      </c>
      <c r="N667" s="111" t="s">
        <v>82</v>
      </c>
      <c r="O667" s="112" t="s">
        <v>97</v>
      </c>
      <c r="P667" s="107" t="s">
        <v>919</v>
      </c>
      <c r="Q667" s="134" t="s">
        <v>2001</v>
      </c>
      <c r="R667" s="1" t="s">
        <v>50</v>
      </c>
      <c r="S667" s="1" t="s">
        <v>51</v>
      </c>
      <c r="T667" s="1" t="s">
        <v>1782</v>
      </c>
      <c r="U667" s="1" t="s">
        <v>52</v>
      </c>
      <c r="V667" s="1" t="s">
        <v>757</v>
      </c>
      <c r="W667" s="1" t="s">
        <v>1783</v>
      </c>
    </row>
    <row r="668" spans="1:23" ht="45" customHeight="1" x14ac:dyDescent="0.15">
      <c r="A668" s="21" t="str">
        <f t="shared" si="10"/>
        <v>116002</v>
      </c>
      <c r="B668" s="100" t="s">
        <v>94</v>
      </c>
      <c r="C668" s="106" t="s">
        <v>117</v>
      </c>
      <c r="D668" s="84" t="s">
        <v>133</v>
      </c>
      <c r="E668" s="84" t="s">
        <v>918</v>
      </c>
      <c r="F668" s="107" t="s">
        <v>189</v>
      </c>
      <c r="G668" s="108" t="s">
        <v>62</v>
      </c>
      <c r="H668" s="109">
        <v>3</v>
      </c>
      <c r="I668" s="109" t="s">
        <v>69</v>
      </c>
      <c r="J668" s="109" t="s">
        <v>105</v>
      </c>
      <c r="K668" s="110" t="s">
        <v>666</v>
      </c>
      <c r="L668" s="111">
        <v>1</v>
      </c>
      <c r="M668" s="109" t="s">
        <v>81</v>
      </c>
      <c r="N668" s="111" t="s">
        <v>83</v>
      </c>
      <c r="O668" s="112" t="s">
        <v>97</v>
      </c>
      <c r="P668" s="107" t="s">
        <v>919</v>
      </c>
      <c r="Q668" s="134" t="s">
        <v>2001</v>
      </c>
      <c r="R668" s="1" t="s">
        <v>50</v>
      </c>
      <c r="S668" s="1" t="s">
        <v>51</v>
      </c>
      <c r="T668" s="1" t="s">
        <v>1782</v>
      </c>
      <c r="U668" s="1" t="s">
        <v>52</v>
      </c>
      <c r="V668" s="1" t="s">
        <v>757</v>
      </c>
      <c r="W668" s="1" t="s">
        <v>1783</v>
      </c>
    </row>
    <row r="669" spans="1:23" ht="45" customHeight="1" x14ac:dyDescent="0.15">
      <c r="A669" s="21" t="str">
        <f t="shared" si="10"/>
        <v>116003</v>
      </c>
      <c r="B669" s="100" t="s">
        <v>94</v>
      </c>
      <c r="C669" s="106" t="s">
        <v>117</v>
      </c>
      <c r="D669" s="84" t="s">
        <v>922</v>
      </c>
      <c r="E669" s="84" t="s">
        <v>918</v>
      </c>
      <c r="F669" s="107" t="s">
        <v>189</v>
      </c>
      <c r="G669" s="108" t="s">
        <v>64</v>
      </c>
      <c r="H669" s="109">
        <v>3</v>
      </c>
      <c r="I669" s="109" t="s">
        <v>69</v>
      </c>
      <c r="J669" s="109" t="s">
        <v>156</v>
      </c>
      <c r="K669" s="110" t="s">
        <v>302</v>
      </c>
      <c r="L669" s="111">
        <v>1</v>
      </c>
      <c r="M669" s="109" t="s">
        <v>80</v>
      </c>
      <c r="N669" s="111" t="s">
        <v>82</v>
      </c>
      <c r="O669" s="112" t="s">
        <v>97</v>
      </c>
      <c r="P669" s="107" t="s">
        <v>919</v>
      </c>
      <c r="Q669" s="134" t="s">
        <v>2001</v>
      </c>
      <c r="R669" s="1" t="s">
        <v>50</v>
      </c>
      <c r="S669" s="1" t="s">
        <v>51</v>
      </c>
      <c r="T669" s="1" t="s">
        <v>1782</v>
      </c>
      <c r="U669" s="1" t="s">
        <v>52</v>
      </c>
      <c r="V669" s="1" t="s">
        <v>757</v>
      </c>
      <c r="W669" s="1" t="s">
        <v>1784</v>
      </c>
    </row>
    <row r="670" spans="1:23" ht="45" customHeight="1" x14ac:dyDescent="0.15">
      <c r="A670" s="21" t="str">
        <f t="shared" si="10"/>
        <v>116004</v>
      </c>
      <c r="B670" s="100" t="s">
        <v>94</v>
      </c>
      <c r="C670" s="106" t="s">
        <v>117</v>
      </c>
      <c r="D670" s="84" t="s">
        <v>140</v>
      </c>
      <c r="E670" s="84" t="s">
        <v>918</v>
      </c>
      <c r="F670" s="107" t="s">
        <v>189</v>
      </c>
      <c r="G670" s="108" t="s">
        <v>64</v>
      </c>
      <c r="H670" s="109">
        <v>3</v>
      </c>
      <c r="I670" s="109" t="s">
        <v>69</v>
      </c>
      <c r="J670" s="109" t="s">
        <v>156</v>
      </c>
      <c r="K670" s="110" t="s">
        <v>667</v>
      </c>
      <c r="L670" s="111">
        <v>1</v>
      </c>
      <c r="M670" s="109" t="s">
        <v>81</v>
      </c>
      <c r="N670" s="111" t="s">
        <v>83</v>
      </c>
      <c r="O670" s="112" t="s">
        <v>97</v>
      </c>
      <c r="P670" s="107" t="s">
        <v>919</v>
      </c>
      <c r="Q670" s="134" t="s">
        <v>2001</v>
      </c>
      <c r="R670" s="1" t="s">
        <v>50</v>
      </c>
      <c r="S670" s="1" t="s">
        <v>51</v>
      </c>
      <c r="T670" s="1" t="s">
        <v>1782</v>
      </c>
      <c r="U670" s="1" t="s">
        <v>52</v>
      </c>
      <c r="V670" s="1" t="s">
        <v>757</v>
      </c>
      <c r="W670" s="1" t="s">
        <v>1784</v>
      </c>
    </row>
    <row r="671" spans="1:23" ht="45" customHeight="1" x14ac:dyDescent="0.15">
      <c r="A671" s="21" t="str">
        <f t="shared" si="10"/>
        <v>116005</v>
      </c>
      <c r="B671" s="100" t="s">
        <v>94</v>
      </c>
      <c r="C671" s="106" t="s">
        <v>117</v>
      </c>
      <c r="D671" s="84" t="s">
        <v>924</v>
      </c>
      <c r="E671" s="84" t="s">
        <v>918</v>
      </c>
      <c r="F671" s="107" t="s">
        <v>189</v>
      </c>
      <c r="G671" s="108" t="s">
        <v>65</v>
      </c>
      <c r="H671" s="109">
        <v>3</v>
      </c>
      <c r="I671" s="109" t="s">
        <v>69</v>
      </c>
      <c r="J671" s="109" t="s">
        <v>92</v>
      </c>
      <c r="K671" s="110" t="s">
        <v>303</v>
      </c>
      <c r="L671" s="111">
        <v>1</v>
      </c>
      <c r="M671" s="109" t="s">
        <v>80</v>
      </c>
      <c r="N671" s="111" t="s">
        <v>84</v>
      </c>
      <c r="O671" s="112" t="s">
        <v>97</v>
      </c>
      <c r="P671" s="107" t="s">
        <v>919</v>
      </c>
      <c r="Q671" s="134" t="s">
        <v>2001</v>
      </c>
      <c r="R671" s="1" t="s">
        <v>50</v>
      </c>
      <c r="S671" s="1" t="s">
        <v>51</v>
      </c>
      <c r="T671" s="1" t="s">
        <v>1782</v>
      </c>
      <c r="U671" s="1" t="s">
        <v>52</v>
      </c>
      <c r="V671" s="1" t="s">
        <v>757</v>
      </c>
      <c r="W671" s="1" t="s">
        <v>1785</v>
      </c>
    </row>
    <row r="672" spans="1:23" ht="45" customHeight="1" x14ac:dyDescent="0.15">
      <c r="A672" s="21" t="str">
        <f t="shared" si="10"/>
        <v>116006</v>
      </c>
      <c r="B672" s="100" t="s">
        <v>94</v>
      </c>
      <c r="C672" s="106" t="s">
        <v>117</v>
      </c>
      <c r="D672" s="84" t="s">
        <v>142</v>
      </c>
      <c r="E672" s="84" t="s">
        <v>918</v>
      </c>
      <c r="F672" s="107" t="s">
        <v>189</v>
      </c>
      <c r="G672" s="108" t="s">
        <v>65</v>
      </c>
      <c r="H672" s="109">
        <v>3</v>
      </c>
      <c r="I672" s="109" t="s">
        <v>69</v>
      </c>
      <c r="J672" s="109" t="s">
        <v>92</v>
      </c>
      <c r="K672" s="110" t="s">
        <v>668</v>
      </c>
      <c r="L672" s="111">
        <v>1</v>
      </c>
      <c r="M672" s="109" t="s">
        <v>81</v>
      </c>
      <c r="N672" s="111" t="s">
        <v>82</v>
      </c>
      <c r="O672" s="112" t="s">
        <v>97</v>
      </c>
      <c r="P672" s="107" t="s">
        <v>919</v>
      </c>
      <c r="Q672" s="134" t="s">
        <v>2001</v>
      </c>
      <c r="R672" s="1" t="s">
        <v>50</v>
      </c>
      <c r="S672" s="1" t="s">
        <v>51</v>
      </c>
      <c r="T672" s="1" t="s">
        <v>1782</v>
      </c>
      <c r="U672" s="1" t="s">
        <v>52</v>
      </c>
      <c r="V672" s="1" t="s">
        <v>757</v>
      </c>
      <c r="W672" s="1" t="s">
        <v>1785</v>
      </c>
    </row>
    <row r="673" spans="1:23" ht="45" customHeight="1" x14ac:dyDescent="0.15">
      <c r="A673" s="21" t="str">
        <f t="shared" si="10"/>
        <v>116007</v>
      </c>
      <c r="B673" s="100" t="s">
        <v>94</v>
      </c>
      <c r="C673" s="106" t="s">
        <v>117</v>
      </c>
      <c r="D673" s="84" t="s">
        <v>926</v>
      </c>
      <c r="E673" s="84" t="s">
        <v>918</v>
      </c>
      <c r="F673" s="107" t="s">
        <v>189</v>
      </c>
      <c r="G673" s="108" t="s">
        <v>66</v>
      </c>
      <c r="H673" s="109">
        <v>3</v>
      </c>
      <c r="I673" s="109" t="s">
        <v>69</v>
      </c>
      <c r="J673" s="109" t="s">
        <v>158</v>
      </c>
      <c r="K673" s="110" t="s">
        <v>304</v>
      </c>
      <c r="L673" s="111">
        <v>1</v>
      </c>
      <c r="M673" s="109" t="s">
        <v>80</v>
      </c>
      <c r="N673" s="111" t="s">
        <v>84</v>
      </c>
      <c r="O673" s="112" t="s">
        <v>97</v>
      </c>
      <c r="P673" s="107" t="s">
        <v>919</v>
      </c>
      <c r="Q673" s="134" t="s">
        <v>2001</v>
      </c>
      <c r="R673" s="1" t="s">
        <v>50</v>
      </c>
      <c r="S673" s="1" t="s">
        <v>51</v>
      </c>
      <c r="T673" s="1" t="s">
        <v>1782</v>
      </c>
      <c r="U673" s="1" t="s">
        <v>52</v>
      </c>
      <c r="V673" s="1" t="s">
        <v>757</v>
      </c>
      <c r="W673" s="1" t="s">
        <v>1786</v>
      </c>
    </row>
    <row r="674" spans="1:23" ht="45" customHeight="1" x14ac:dyDescent="0.15">
      <c r="A674" s="21" t="str">
        <f t="shared" si="10"/>
        <v>116008</v>
      </c>
      <c r="B674" s="100" t="s">
        <v>94</v>
      </c>
      <c r="C674" s="106" t="s">
        <v>117</v>
      </c>
      <c r="D674" s="84" t="s">
        <v>928</v>
      </c>
      <c r="E674" s="84" t="s">
        <v>918</v>
      </c>
      <c r="F674" s="107" t="s">
        <v>189</v>
      </c>
      <c r="G674" s="108" t="s">
        <v>66</v>
      </c>
      <c r="H674" s="109">
        <v>3</v>
      </c>
      <c r="I674" s="109" t="s">
        <v>69</v>
      </c>
      <c r="J674" s="109" t="s">
        <v>158</v>
      </c>
      <c r="K674" s="110" t="s">
        <v>669</v>
      </c>
      <c r="L674" s="111">
        <v>1</v>
      </c>
      <c r="M674" s="109" t="s">
        <v>81</v>
      </c>
      <c r="N674" s="111" t="s">
        <v>82</v>
      </c>
      <c r="O674" s="112" t="s">
        <v>97</v>
      </c>
      <c r="P674" s="107" t="s">
        <v>919</v>
      </c>
      <c r="Q674" s="134" t="s">
        <v>2001</v>
      </c>
      <c r="R674" s="1" t="s">
        <v>50</v>
      </c>
      <c r="S674" s="1" t="s">
        <v>51</v>
      </c>
      <c r="T674" s="1" t="s">
        <v>1782</v>
      </c>
      <c r="U674" s="1" t="s">
        <v>52</v>
      </c>
      <c r="V674" s="1" t="s">
        <v>757</v>
      </c>
      <c r="W674" s="1" t="s">
        <v>1786</v>
      </c>
    </row>
    <row r="675" spans="1:23" ht="45" customHeight="1" x14ac:dyDescent="0.15">
      <c r="A675" s="21" t="str">
        <f t="shared" si="10"/>
        <v>116009</v>
      </c>
      <c r="B675" s="100" t="s">
        <v>94</v>
      </c>
      <c r="C675" s="106" t="s">
        <v>117</v>
      </c>
      <c r="D675" s="84" t="s">
        <v>143</v>
      </c>
      <c r="E675" s="84" t="s">
        <v>918</v>
      </c>
      <c r="F675" s="107" t="s">
        <v>189</v>
      </c>
      <c r="G675" s="108" t="s">
        <v>67</v>
      </c>
      <c r="H675" s="109">
        <v>3</v>
      </c>
      <c r="I675" s="109" t="s">
        <v>69</v>
      </c>
      <c r="J675" s="109" t="s">
        <v>124</v>
      </c>
      <c r="K675" s="110" t="s">
        <v>305</v>
      </c>
      <c r="L675" s="111">
        <v>1</v>
      </c>
      <c r="M675" s="109" t="s">
        <v>80</v>
      </c>
      <c r="N675" s="111" t="s">
        <v>84</v>
      </c>
      <c r="O675" s="112" t="s">
        <v>97</v>
      </c>
      <c r="P675" s="107" t="s">
        <v>919</v>
      </c>
      <c r="Q675" s="134" t="s">
        <v>2001</v>
      </c>
      <c r="R675" s="1" t="s">
        <v>50</v>
      </c>
      <c r="S675" s="1" t="s">
        <v>51</v>
      </c>
      <c r="T675" s="1" t="s">
        <v>1782</v>
      </c>
      <c r="U675" s="1" t="s">
        <v>52</v>
      </c>
      <c r="V675" s="1" t="s">
        <v>757</v>
      </c>
      <c r="W675" s="1" t="s">
        <v>1787</v>
      </c>
    </row>
    <row r="676" spans="1:23" ht="45" customHeight="1" x14ac:dyDescent="0.15">
      <c r="A676" s="21" t="str">
        <f t="shared" si="10"/>
        <v>116010</v>
      </c>
      <c r="B676" s="100" t="s">
        <v>94</v>
      </c>
      <c r="C676" s="106" t="s">
        <v>117</v>
      </c>
      <c r="D676" s="84" t="s">
        <v>930</v>
      </c>
      <c r="E676" s="84" t="s">
        <v>918</v>
      </c>
      <c r="F676" s="107" t="s">
        <v>189</v>
      </c>
      <c r="G676" s="108" t="s">
        <v>67</v>
      </c>
      <c r="H676" s="109">
        <v>3</v>
      </c>
      <c r="I676" s="109" t="s">
        <v>69</v>
      </c>
      <c r="J676" s="109" t="s">
        <v>124</v>
      </c>
      <c r="K676" s="110" t="s">
        <v>670</v>
      </c>
      <c r="L676" s="111">
        <v>1</v>
      </c>
      <c r="M676" s="109" t="s">
        <v>81</v>
      </c>
      <c r="N676" s="111" t="s">
        <v>82</v>
      </c>
      <c r="O676" s="112" t="s">
        <v>97</v>
      </c>
      <c r="P676" s="107" t="s">
        <v>919</v>
      </c>
      <c r="Q676" s="134" t="s">
        <v>2001</v>
      </c>
      <c r="R676" s="1" t="s">
        <v>50</v>
      </c>
      <c r="S676" s="1" t="s">
        <v>51</v>
      </c>
      <c r="T676" s="1" t="s">
        <v>1782</v>
      </c>
      <c r="U676" s="1" t="s">
        <v>52</v>
      </c>
      <c r="V676" s="1" t="s">
        <v>757</v>
      </c>
      <c r="W676" s="1" t="s">
        <v>1787</v>
      </c>
    </row>
    <row r="677" spans="1:23" ht="45" customHeight="1" x14ac:dyDescent="0.15">
      <c r="A677" s="21" t="str">
        <f t="shared" si="10"/>
        <v>116011</v>
      </c>
      <c r="B677" s="100" t="s">
        <v>94</v>
      </c>
      <c r="C677" s="106" t="s">
        <v>117</v>
      </c>
      <c r="D677" s="84" t="s">
        <v>129</v>
      </c>
      <c r="E677" s="84" t="s">
        <v>918</v>
      </c>
      <c r="F677" s="107" t="s">
        <v>189</v>
      </c>
      <c r="G677" s="108" t="s">
        <v>68</v>
      </c>
      <c r="H677" s="109">
        <v>3</v>
      </c>
      <c r="I677" s="109" t="s">
        <v>69</v>
      </c>
      <c r="J677" s="109" t="s">
        <v>161</v>
      </c>
      <c r="K677" s="110" t="s">
        <v>306</v>
      </c>
      <c r="L677" s="111">
        <v>1</v>
      </c>
      <c r="M677" s="109" t="s">
        <v>80</v>
      </c>
      <c r="N677" s="111" t="s">
        <v>84</v>
      </c>
      <c r="O677" s="112" t="s">
        <v>97</v>
      </c>
      <c r="P677" s="107" t="s">
        <v>919</v>
      </c>
      <c r="Q677" s="134" t="s">
        <v>2001</v>
      </c>
      <c r="R677" s="1" t="s">
        <v>50</v>
      </c>
      <c r="S677" s="1" t="s">
        <v>51</v>
      </c>
      <c r="T677" s="1" t="s">
        <v>1782</v>
      </c>
      <c r="U677" s="1" t="s">
        <v>52</v>
      </c>
      <c r="V677" s="1" t="s">
        <v>757</v>
      </c>
      <c r="W677" s="1" t="s">
        <v>1788</v>
      </c>
    </row>
    <row r="678" spans="1:23" ht="45" customHeight="1" x14ac:dyDescent="0.15">
      <c r="A678" s="21" t="str">
        <f t="shared" si="10"/>
        <v>116012</v>
      </c>
      <c r="B678" s="100" t="s">
        <v>94</v>
      </c>
      <c r="C678" s="106" t="s">
        <v>117</v>
      </c>
      <c r="D678" s="84" t="s">
        <v>932</v>
      </c>
      <c r="E678" s="84" t="s">
        <v>918</v>
      </c>
      <c r="F678" s="107" t="s">
        <v>189</v>
      </c>
      <c r="G678" s="108" t="s">
        <v>68</v>
      </c>
      <c r="H678" s="109">
        <v>3</v>
      </c>
      <c r="I678" s="109" t="s">
        <v>69</v>
      </c>
      <c r="J678" s="109" t="s">
        <v>161</v>
      </c>
      <c r="K678" s="110" t="s">
        <v>671</v>
      </c>
      <c r="L678" s="111">
        <v>1</v>
      </c>
      <c r="M678" s="109" t="s">
        <v>81</v>
      </c>
      <c r="N678" s="111" t="s">
        <v>82</v>
      </c>
      <c r="O678" s="112" t="s">
        <v>97</v>
      </c>
      <c r="P678" s="107" t="s">
        <v>919</v>
      </c>
      <c r="Q678" s="134" t="s">
        <v>2001</v>
      </c>
      <c r="R678" s="1" t="s">
        <v>50</v>
      </c>
      <c r="S678" s="1" t="s">
        <v>51</v>
      </c>
      <c r="T678" s="1" t="s">
        <v>1782</v>
      </c>
      <c r="U678" s="1" t="s">
        <v>52</v>
      </c>
      <c r="V678" s="1" t="s">
        <v>757</v>
      </c>
      <c r="W678" s="1" t="s">
        <v>1788</v>
      </c>
    </row>
    <row r="679" spans="1:23" ht="45" customHeight="1" x14ac:dyDescent="0.15">
      <c r="A679" s="21" t="str">
        <f t="shared" si="10"/>
        <v>116013</v>
      </c>
      <c r="B679" s="100" t="s">
        <v>1789</v>
      </c>
      <c r="C679" s="106" t="s">
        <v>117</v>
      </c>
      <c r="D679" s="84" t="s">
        <v>933</v>
      </c>
      <c r="E679" s="84" t="s">
        <v>918</v>
      </c>
      <c r="F679" s="107" t="s">
        <v>954</v>
      </c>
      <c r="G679" s="108" t="s">
        <v>65</v>
      </c>
      <c r="H679" s="109">
        <v>3</v>
      </c>
      <c r="I679" s="109" t="s">
        <v>71</v>
      </c>
      <c r="J679" s="109" t="s">
        <v>88</v>
      </c>
      <c r="K679" s="110" t="s">
        <v>319</v>
      </c>
      <c r="L679" s="111">
        <v>5</v>
      </c>
      <c r="M679" s="109" t="s">
        <v>89</v>
      </c>
      <c r="N679" s="111" t="s">
        <v>84</v>
      </c>
      <c r="O679" s="112" t="s">
        <v>1790</v>
      </c>
      <c r="P679" s="107" t="s">
        <v>956</v>
      </c>
      <c r="Q679" s="134" t="s">
        <v>2001</v>
      </c>
      <c r="R679" s="1" t="s">
        <v>50</v>
      </c>
      <c r="S679" s="1" t="s">
        <v>51</v>
      </c>
      <c r="T679" s="1" t="s">
        <v>1782</v>
      </c>
      <c r="U679" s="1" t="s">
        <v>52</v>
      </c>
      <c r="V679" s="1" t="s">
        <v>757</v>
      </c>
      <c r="W679" s="1" t="s">
        <v>1791</v>
      </c>
    </row>
    <row r="680" spans="1:23" ht="45" customHeight="1" x14ac:dyDescent="0.15">
      <c r="A680" s="21" t="str">
        <f t="shared" si="10"/>
        <v>116014</v>
      </c>
      <c r="B680" s="100" t="s">
        <v>1789</v>
      </c>
      <c r="C680" s="106" t="s">
        <v>117</v>
      </c>
      <c r="D680" s="84" t="s">
        <v>935</v>
      </c>
      <c r="E680" s="84" t="s">
        <v>918</v>
      </c>
      <c r="F680" s="107" t="s">
        <v>954</v>
      </c>
      <c r="G680" s="108" t="s">
        <v>65</v>
      </c>
      <c r="H680" s="109">
        <v>3</v>
      </c>
      <c r="I680" s="109" t="s">
        <v>71</v>
      </c>
      <c r="J680" s="109" t="s">
        <v>88</v>
      </c>
      <c r="K680" s="110" t="s">
        <v>320</v>
      </c>
      <c r="L680" s="111">
        <v>5</v>
      </c>
      <c r="M680" s="109" t="s">
        <v>80</v>
      </c>
      <c r="N680" s="111" t="s">
        <v>82</v>
      </c>
      <c r="O680" s="112" t="s">
        <v>1790</v>
      </c>
      <c r="P680" s="107" t="s">
        <v>956</v>
      </c>
      <c r="Q680" s="134" t="s">
        <v>2001</v>
      </c>
      <c r="R680" s="1" t="s">
        <v>50</v>
      </c>
      <c r="S680" s="1" t="s">
        <v>51</v>
      </c>
      <c r="T680" s="1" t="s">
        <v>1782</v>
      </c>
      <c r="U680" s="1" t="s">
        <v>52</v>
      </c>
      <c r="V680" s="1" t="s">
        <v>757</v>
      </c>
      <c r="W680" s="1" t="s">
        <v>1791</v>
      </c>
    </row>
    <row r="681" spans="1:23" ht="45" customHeight="1" x14ac:dyDescent="0.15">
      <c r="A681" s="21" t="str">
        <f t="shared" si="10"/>
        <v>116015</v>
      </c>
      <c r="B681" s="100" t="s">
        <v>1789</v>
      </c>
      <c r="C681" s="106" t="s">
        <v>117</v>
      </c>
      <c r="D681" s="84" t="s">
        <v>130</v>
      </c>
      <c r="E681" s="84" t="s">
        <v>918</v>
      </c>
      <c r="F681" s="107" t="s">
        <v>954</v>
      </c>
      <c r="G681" s="108" t="s">
        <v>65</v>
      </c>
      <c r="H681" s="109">
        <v>3</v>
      </c>
      <c r="I681" s="109" t="s">
        <v>71</v>
      </c>
      <c r="J681" s="109" t="s">
        <v>88</v>
      </c>
      <c r="K681" s="110" t="s">
        <v>321</v>
      </c>
      <c r="L681" s="111">
        <v>5</v>
      </c>
      <c r="M681" s="109" t="s">
        <v>81</v>
      </c>
      <c r="N681" s="111" t="s">
        <v>83</v>
      </c>
      <c r="O681" s="112" t="s">
        <v>1790</v>
      </c>
      <c r="P681" s="107" t="s">
        <v>956</v>
      </c>
      <c r="Q681" s="134" t="s">
        <v>2001</v>
      </c>
      <c r="R681" s="1" t="s">
        <v>50</v>
      </c>
      <c r="S681" s="1" t="s">
        <v>51</v>
      </c>
      <c r="T681" s="1" t="s">
        <v>1782</v>
      </c>
      <c r="U681" s="1" t="s">
        <v>52</v>
      </c>
      <c r="V681" s="1" t="s">
        <v>757</v>
      </c>
      <c r="W681" s="1" t="s">
        <v>1791</v>
      </c>
    </row>
    <row r="682" spans="1:23" ht="45" customHeight="1" x14ac:dyDescent="0.15">
      <c r="A682" s="21" t="str">
        <f t="shared" si="10"/>
        <v>116016</v>
      </c>
      <c r="B682" s="100" t="s">
        <v>1789</v>
      </c>
      <c r="C682" s="106" t="s">
        <v>117</v>
      </c>
      <c r="D682" s="84" t="s">
        <v>937</v>
      </c>
      <c r="E682" s="84" t="s">
        <v>918</v>
      </c>
      <c r="F682" s="107" t="s">
        <v>954</v>
      </c>
      <c r="G682" s="108" t="s">
        <v>66</v>
      </c>
      <c r="H682" s="109">
        <v>3</v>
      </c>
      <c r="I682" s="109" t="s">
        <v>71</v>
      </c>
      <c r="J682" s="109" t="s">
        <v>153</v>
      </c>
      <c r="K682" s="110" t="s">
        <v>322</v>
      </c>
      <c r="L682" s="111">
        <v>4</v>
      </c>
      <c r="M682" s="109" t="s">
        <v>89</v>
      </c>
      <c r="N682" s="111" t="s">
        <v>84</v>
      </c>
      <c r="O682" s="112" t="s">
        <v>1790</v>
      </c>
      <c r="P682" s="107" t="s">
        <v>959</v>
      </c>
      <c r="Q682" s="134" t="s">
        <v>2001</v>
      </c>
      <c r="R682" s="1" t="s">
        <v>50</v>
      </c>
      <c r="S682" s="1" t="s">
        <v>51</v>
      </c>
      <c r="T682" s="1" t="s">
        <v>1782</v>
      </c>
      <c r="U682" s="1" t="s">
        <v>52</v>
      </c>
      <c r="V682" s="1" t="s">
        <v>757</v>
      </c>
      <c r="W682" s="1" t="s">
        <v>1792</v>
      </c>
    </row>
    <row r="683" spans="1:23" ht="45" customHeight="1" x14ac:dyDescent="0.15">
      <c r="A683" s="21" t="str">
        <f t="shared" si="10"/>
        <v>116017</v>
      </c>
      <c r="B683" s="100" t="s">
        <v>1789</v>
      </c>
      <c r="C683" s="106" t="s">
        <v>117</v>
      </c>
      <c r="D683" s="84" t="s">
        <v>136</v>
      </c>
      <c r="E683" s="84" t="s">
        <v>918</v>
      </c>
      <c r="F683" s="107" t="s">
        <v>954</v>
      </c>
      <c r="G683" s="108" t="s">
        <v>66</v>
      </c>
      <c r="H683" s="109">
        <v>3</v>
      </c>
      <c r="I683" s="109" t="s">
        <v>71</v>
      </c>
      <c r="J683" s="109" t="s">
        <v>153</v>
      </c>
      <c r="K683" s="110" t="s">
        <v>323</v>
      </c>
      <c r="L683" s="111">
        <v>4</v>
      </c>
      <c r="M683" s="109" t="s">
        <v>80</v>
      </c>
      <c r="N683" s="111" t="s">
        <v>82</v>
      </c>
      <c r="O683" s="112" t="s">
        <v>1790</v>
      </c>
      <c r="P683" s="107" t="s">
        <v>959</v>
      </c>
      <c r="Q683" s="134" t="s">
        <v>2001</v>
      </c>
      <c r="R683" s="1" t="s">
        <v>50</v>
      </c>
      <c r="S683" s="1" t="s">
        <v>51</v>
      </c>
      <c r="T683" s="1" t="s">
        <v>1782</v>
      </c>
      <c r="U683" s="1" t="s">
        <v>52</v>
      </c>
      <c r="V683" s="1" t="s">
        <v>757</v>
      </c>
      <c r="W683" s="1" t="s">
        <v>1792</v>
      </c>
    </row>
    <row r="684" spans="1:23" ht="45" customHeight="1" x14ac:dyDescent="0.15">
      <c r="A684" s="21" t="str">
        <f t="shared" si="10"/>
        <v>116018</v>
      </c>
      <c r="B684" s="100" t="s">
        <v>1789</v>
      </c>
      <c r="C684" s="106" t="s">
        <v>117</v>
      </c>
      <c r="D684" s="84" t="s">
        <v>939</v>
      </c>
      <c r="E684" s="84" t="s">
        <v>918</v>
      </c>
      <c r="F684" s="107" t="s">
        <v>954</v>
      </c>
      <c r="G684" s="108" t="s">
        <v>66</v>
      </c>
      <c r="H684" s="109">
        <v>3</v>
      </c>
      <c r="I684" s="109" t="s">
        <v>71</v>
      </c>
      <c r="J684" s="109" t="s">
        <v>153</v>
      </c>
      <c r="K684" s="110" t="s">
        <v>324</v>
      </c>
      <c r="L684" s="111">
        <v>4</v>
      </c>
      <c r="M684" s="109" t="s">
        <v>81</v>
      </c>
      <c r="N684" s="111" t="s">
        <v>83</v>
      </c>
      <c r="O684" s="112" t="s">
        <v>1790</v>
      </c>
      <c r="P684" s="107" t="s">
        <v>959</v>
      </c>
      <c r="Q684" s="134" t="s">
        <v>2001</v>
      </c>
      <c r="R684" s="1" t="s">
        <v>50</v>
      </c>
      <c r="S684" s="1" t="s">
        <v>51</v>
      </c>
      <c r="T684" s="1" t="s">
        <v>1782</v>
      </c>
      <c r="U684" s="1" t="s">
        <v>52</v>
      </c>
      <c r="V684" s="1" t="s">
        <v>757</v>
      </c>
      <c r="W684" s="1" t="s">
        <v>1792</v>
      </c>
    </row>
    <row r="685" spans="1:23" ht="45" customHeight="1" x14ac:dyDescent="0.15">
      <c r="A685" s="21" t="str">
        <f t="shared" si="10"/>
        <v>116019</v>
      </c>
      <c r="B685" s="100" t="s">
        <v>1789</v>
      </c>
      <c r="C685" s="106" t="s">
        <v>117</v>
      </c>
      <c r="D685" s="84" t="s">
        <v>940</v>
      </c>
      <c r="E685" s="84" t="s">
        <v>918</v>
      </c>
      <c r="F685" s="107" t="s">
        <v>954</v>
      </c>
      <c r="G685" s="108" t="s">
        <v>67</v>
      </c>
      <c r="H685" s="109">
        <v>3</v>
      </c>
      <c r="I685" s="109" t="s">
        <v>71</v>
      </c>
      <c r="J685" s="109" t="s">
        <v>123</v>
      </c>
      <c r="K685" s="110" t="s">
        <v>325</v>
      </c>
      <c r="L685" s="111">
        <v>6</v>
      </c>
      <c r="M685" s="109" t="s">
        <v>89</v>
      </c>
      <c r="N685" s="111" t="s">
        <v>90</v>
      </c>
      <c r="O685" s="112" t="s">
        <v>1790</v>
      </c>
      <c r="P685" s="107" t="s">
        <v>956</v>
      </c>
      <c r="Q685" s="134" t="s">
        <v>2001</v>
      </c>
      <c r="R685" s="1" t="s">
        <v>50</v>
      </c>
      <c r="S685" s="1" t="s">
        <v>51</v>
      </c>
      <c r="T685" s="1" t="s">
        <v>1782</v>
      </c>
      <c r="U685" s="1" t="s">
        <v>52</v>
      </c>
      <c r="V685" s="1" t="s">
        <v>757</v>
      </c>
      <c r="W685" s="1" t="s">
        <v>1793</v>
      </c>
    </row>
    <row r="686" spans="1:23" ht="45" customHeight="1" x14ac:dyDescent="0.15">
      <c r="A686" s="21" t="str">
        <f t="shared" si="10"/>
        <v>116020</v>
      </c>
      <c r="B686" s="100" t="s">
        <v>1789</v>
      </c>
      <c r="C686" s="106" t="s">
        <v>117</v>
      </c>
      <c r="D686" s="114" t="s">
        <v>942</v>
      </c>
      <c r="E686" s="84" t="s">
        <v>918</v>
      </c>
      <c r="F686" s="107" t="s">
        <v>954</v>
      </c>
      <c r="G686" s="108" t="s">
        <v>67</v>
      </c>
      <c r="H686" s="109">
        <v>3</v>
      </c>
      <c r="I686" s="109" t="s">
        <v>71</v>
      </c>
      <c r="J686" s="109" t="s">
        <v>123</v>
      </c>
      <c r="K686" s="110" t="s">
        <v>326</v>
      </c>
      <c r="L686" s="111">
        <v>6</v>
      </c>
      <c r="M686" s="109" t="s">
        <v>80</v>
      </c>
      <c r="N686" s="111" t="s">
        <v>84</v>
      </c>
      <c r="O686" s="112" t="s">
        <v>1790</v>
      </c>
      <c r="P686" s="107" t="s">
        <v>956</v>
      </c>
      <c r="Q686" s="134" t="s">
        <v>2001</v>
      </c>
      <c r="R686" s="1" t="s">
        <v>50</v>
      </c>
      <c r="S686" s="1" t="s">
        <v>51</v>
      </c>
      <c r="T686" s="1" t="s">
        <v>1782</v>
      </c>
      <c r="U686" s="1" t="s">
        <v>52</v>
      </c>
      <c r="V686" s="1" t="s">
        <v>757</v>
      </c>
      <c r="W686" s="1" t="s">
        <v>1793</v>
      </c>
    </row>
    <row r="687" spans="1:23" ht="45" customHeight="1" x14ac:dyDescent="0.15">
      <c r="A687" s="21" t="str">
        <f t="shared" si="10"/>
        <v>116021</v>
      </c>
      <c r="B687" s="100" t="s">
        <v>1789</v>
      </c>
      <c r="C687" s="106" t="s">
        <v>117</v>
      </c>
      <c r="D687" s="114" t="s">
        <v>943</v>
      </c>
      <c r="E687" s="84" t="s">
        <v>918</v>
      </c>
      <c r="F687" s="107" t="s">
        <v>954</v>
      </c>
      <c r="G687" s="108" t="s">
        <v>67</v>
      </c>
      <c r="H687" s="109">
        <v>3</v>
      </c>
      <c r="I687" s="109" t="s">
        <v>71</v>
      </c>
      <c r="J687" s="109" t="s">
        <v>123</v>
      </c>
      <c r="K687" s="110" t="s">
        <v>327</v>
      </c>
      <c r="L687" s="111">
        <v>6</v>
      </c>
      <c r="M687" s="109" t="s">
        <v>81</v>
      </c>
      <c r="N687" s="111" t="s">
        <v>82</v>
      </c>
      <c r="O687" s="112" t="s">
        <v>1790</v>
      </c>
      <c r="P687" s="107" t="s">
        <v>956</v>
      </c>
      <c r="Q687" s="134" t="s">
        <v>2001</v>
      </c>
      <c r="R687" s="1" t="s">
        <v>50</v>
      </c>
      <c r="S687" s="1" t="s">
        <v>51</v>
      </c>
      <c r="T687" s="1" t="s">
        <v>1782</v>
      </c>
      <c r="U687" s="1" t="s">
        <v>52</v>
      </c>
      <c r="V687" s="1" t="s">
        <v>757</v>
      </c>
      <c r="W687" s="1" t="s">
        <v>1793</v>
      </c>
    </row>
    <row r="688" spans="1:23" ht="45" customHeight="1" x14ac:dyDescent="0.15">
      <c r="A688" s="21" t="str">
        <f t="shared" si="10"/>
        <v>116022</v>
      </c>
      <c r="B688" s="100" t="s">
        <v>1789</v>
      </c>
      <c r="C688" s="106" t="s">
        <v>117</v>
      </c>
      <c r="D688" s="114" t="s">
        <v>945</v>
      </c>
      <c r="E688" s="84" t="s">
        <v>918</v>
      </c>
      <c r="F688" s="107" t="s">
        <v>954</v>
      </c>
      <c r="G688" s="108" t="s">
        <v>68</v>
      </c>
      <c r="H688" s="109">
        <v>3</v>
      </c>
      <c r="I688" s="109" t="s">
        <v>71</v>
      </c>
      <c r="J688" s="109" t="s">
        <v>155</v>
      </c>
      <c r="K688" s="110" t="s">
        <v>328</v>
      </c>
      <c r="L688" s="111">
        <v>6</v>
      </c>
      <c r="M688" s="109" t="s">
        <v>89</v>
      </c>
      <c r="N688" s="111" t="s">
        <v>90</v>
      </c>
      <c r="O688" s="112" t="s">
        <v>1790</v>
      </c>
      <c r="P688" s="107" t="s">
        <v>956</v>
      </c>
      <c r="Q688" s="134" t="s">
        <v>2001</v>
      </c>
      <c r="R688" s="1" t="s">
        <v>50</v>
      </c>
      <c r="S688" s="1" t="s">
        <v>51</v>
      </c>
      <c r="T688" s="1" t="s">
        <v>1782</v>
      </c>
      <c r="U688" s="1" t="s">
        <v>52</v>
      </c>
      <c r="V688" s="1" t="s">
        <v>757</v>
      </c>
      <c r="W688" s="1" t="s">
        <v>1794</v>
      </c>
    </row>
    <row r="689" spans="1:23" ht="45" customHeight="1" x14ac:dyDescent="0.15">
      <c r="A689" s="21" t="str">
        <f t="shared" si="10"/>
        <v>116023</v>
      </c>
      <c r="B689" s="100" t="s">
        <v>1789</v>
      </c>
      <c r="C689" s="106" t="s">
        <v>117</v>
      </c>
      <c r="D689" s="114" t="s">
        <v>947</v>
      </c>
      <c r="E689" s="84" t="s">
        <v>918</v>
      </c>
      <c r="F689" s="107" t="s">
        <v>954</v>
      </c>
      <c r="G689" s="108" t="s">
        <v>68</v>
      </c>
      <c r="H689" s="109">
        <v>3</v>
      </c>
      <c r="I689" s="109" t="s">
        <v>71</v>
      </c>
      <c r="J689" s="109" t="s">
        <v>155</v>
      </c>
      <c r="K689" s="110" t="s">
        <v>329</v>
      </c>
      <c r="L689" s="111">
        <v>6</v>
      </c>
      <c r="M689" s="109" t="s">
        <v>80</v>
      </c>
      <c r="N689" s="111" t="s">
        <v>84</v>
      </c>
      <c r="O689" s="112" t="s">
        <v>1790</v>
      </c>
      <c r="P689" s="107" t="s">
        <v>956</v>
      </c>
      <c r="Q689" s="134" t="s">
        <v>2001</v>
      </c>
      <c r="R689" s="1" t="s">
        <v>50</v>
      </c>
      <c r="S689" s="1" t="s">
        <v>51</v>
      </c>
      <c r="T689" s="1" t="s">
        <v>1782</v>
      </c>
      <c r="U689" s="1" t="s">
        <v>52</v>
      </c>
      <c r="V689" s="1" t="s">
        <v>757</v>
      </c>
      <c r="W689" s="1" t="s">
        <v>1794</v>
      </c>
    </row>
    <row r="690" spans="1:23" ht="45" customHeight="1" x14ac:dyDescent="0.15">
      <c r="A690" s="21" t="str">
        <f t="shared" si="10"/>
        <v>116024</v>
      </c>
      <c r="B690" s="100" t="s">
        <v>1789</v>
      </c>
      <c r="C690" s="106" t="s">
        <v>117</v>
      </c>
      <c r="D690" s="114" t="s">
        <v>949</v>
      </c>
      <c r="E690" s="84" t="s">
        <v>918</v>
      </c>
      <c r="F690" s="107" t="s">
        <v>954</v>
      </c>
      <c r="G690" s="108" t="s">
        <v>68</v>
      </c>
      <c r="H690" s="109">
        <v>3</v>
      </c>
      <c r="I690" s="109" t="s">
        <v>71</v>
      </c>
      <c r="J690" s="109" t="s">
        <v>155</v>
      </c>
      <c r="K690" s="110" t="s">
        <v>330</v>
      </c>
      <c r="L690" s="111">
        <v>6</v>
      </c>
      <c r="M690" s="109" t="s">
        <v>81</v>
      </c>
      <c r="N690" s="111" t="s">
        <v>82</v>
      </c>
      <c r="O690" s="112" t="s">
        <v>1790</v>
      </c>
      <c r="P690" s="107" t="s">
        <v>956</v>
      </c>
      <c r="Q690" s="134" t="s">
        <v>2001</v>
      </c>
      <c r="R690" s="1" t="s">
        <v>50</v>
      </c>
      <c r="S690" s="1" t="s">
        <v>51</v>
      </c>
      <c r="T690" s="1" t="s">
        <v>1782</v>
      </c>
      <c r="U690" s="1" t="s">
        <v>52</v>
      </c>
      <c r="V690" s="1" t="s">
        <v>757</v>
      </c>
      <c r="W690" s="1" t="s">
        <v>1794</v>
      </c>
    </row>
    <row r="691" spans="1:23" ht="45" customHeight="1" x14ac:dyDescent="0.15">
      <c r="A691" s="21" t="str">
        <f t="shared" si="10"/>
        <v>116025</v>
      </c>
      <c r="B691" s="100" t="s">
        <v>94</v>
      </c>
      <c r="C691" s="106" t="s">
        <v>117</v>
      </c>
      <c r="D691" s="114" t="s">
        <v>951</v>
      </c>
      <c r="E691" s="84" t="s">
        <v>918</v>
      </c>
      <c r="F691" s="107" t="s">
        <v>954</v>
      </c>
      <c r="G691" s="108" t="s">
        <v>62</v>
      </c>
      <c r="H691" s="109">
        <v>3</v>
      </c>
      <c r="I691" s="109" t="s">
        <v>74</v>
      </c>
      <c r="J691" s="109" t="s">
        <v>111</v>
      </c>
      <c r="K691" s="110" t="s">
        <v>413</v>
      </c>
      <c r="L691" s="111">
        <v>2</v>
      </c>
      <c r="M691" s="109" t="s">
        <v>89</v>
      </c>
      <c r="N691" s="111" t="s">
        <v>84</v>
      </c>
      <c r="O691" s="112" t="s">
        <v>97</v>
      </c>
      <c r="P691" s="107" t="s">
        <v>956</v>
      </c>
      <c r="Q691" s="134" t="s">
        <v>2001</v>
      </c>
      <c r="R691" s="1" t="s">
        <v>50</v>
      </c>
      <c r="S691" s="1" t="s">
        <v>51</v>
      </c>
      <c r="T691" s="1" t="s">
        <v>1782</v>
      </c>
      <c r="U691" s="1" t="s">
        <v>52</v>
      </c>
      <c r="V691" s="1" t="s">
        <v>757</v>
      </c>
      <c r="W691" s="1" t="s">
        <v>1795</v>
      </c>
    </row>
    <row r="692" spans="1:23" ht="45" customHeight="1" x14ac:dyDescent="0.15">
      <c r="A692" s="21" t="str">
        <f t="shared" si="10"/>
        <v>116026</v>
      </c>
      <c r="B692" s="100" t="s">
        <v>94</v>
      </c>
      <c r="C692" s="106" t="s">
        <v>117</v>
      </c>
      <c r="D692" s="114" t="s">
        <v>139</v>
      </c>
      <c r="E692" s="84" t="s">
        <v>918</v>
      </c>
      <c r="F692" s="107" t="s">
        <v>954</v>
      </c>
      <c r="G692" s="108" t="s">
        <v>62</v>
      </c>
      <c r="H692" s="109">
        <v>3</v>
      </c>
      <c r="I692" s="109" t="s">
        <v>74</v>
      </c>
      <c r="J692" s="109" t="s">
        <v>111</v>
      </c>
      <c r="K692" s="110" t="s">
        <v>414</v>
      </c>
      <c r="L692" s="111">
        <v>2</v>
      </c>
      <c r="M692" s="109" t="s">
        <v>80</v>
      </c>
      <c r="N692" s="111" t="s">
        <v>82</v>
      </c>
      <c r="O692" s="112" t="s">
        <v>97</v>
      </c>
      <c r="P692" s="107" t="s">
        <v>956</v>
      </c>
      <c r="Q692" s="134" t="s">
        <v>2001</v>
      </c>
      <c r="R692" s="1" t="s">
        <v>50</v>
      </c>
      <c r="S692" s="1" t="s">
        <v>51</v>
      </c>
      <c r="T692" s="1" t="s">
        <v>1782</v>
      </c>
      <c r="U692" s="1" t="s">
        <v>52</v>
      </c>
      <c r="V692" s="1" t="s">
        <v>757</v>
      </c>
      <c r="W692" s="1" t="s">
        <v>1795</v>
      </c>
    </row>
    <row r="693" spans="1:23" ht="45" customHeight="1" x14ac:dyDescent="0.15">
      <c r="A693" s="21" t="str">
        <f t="shared" si="10"/>
        <v>116027</v>
      </c>
      <c r="B693" s="100" t="s">
        <v>94</v>
      </c>
      <c r="C693" s="106" t="s">
        <v>117</v>
      </c>
      <c r="D693" s="114" t="s">
        <v>706</v>
      </c>
      <c r="E693" s="84" t="s">
        <v>918</v>
      </c>
      <c r="F693" s="107" t="s">
        <v>954</v>
      </c>
      <c r="G693" s="108" t="s">
        <v>62</v>
      </c>
      <c r="H693" s="109">
        <v>3</v>
      </c>
      <c r="I693" s="109" t="s">
        <v>74</v>
      </c>
      <c r="J693" s="109" t="s">
        <v>111</v>
      </c>
      <c r="K693" s="110" t="s">
        <v>415</v>
      </c>
      <c r="L693" s="111">
        <v>2</v>
      </c>
      <c r="M693" s="109" t="s">
        <v>81</v>
      </c>
      <c r="N693" s="111" t="s">
        <v>83</v>
      </c>
      <c r="O693" s="112" t="s">
        <v>97</v>
      </c>
      <c r="P693" s="107" t="s">
        <v>956</v>
      </c>
      <c r="Q693" s="134" t="s">
        <v>2001</v>
      </c>
      <c r="R693" s="1" t="s">
        <v>50</v>
      </c>
      <c r="S693" s="1" t="s">
        <v>51</v>
      </c>
      <c r="T693" s="1" t="s">
        <v>1782</v>
      </c>
      <c r="U693" s="1" t="s">
        <v>52</v>
      </c>
      <c r="V693" s="1" t="s">
        <v>757</v>
      </c>
      <c r="W693" s="1" t="s">
        <v>1795</v>
      </c>
    </row>
    <row r="694" spans="1:23" ht="45" customHeight="1" x14ac:dyDescent="0.15">
      <c r="A694" s="21" t="str">
        <f t="shared" si="10"/>
        <v>116028</v>
      </c>
      <c r="B694" s="100" t="s">
        <v>94</v>
      </c>
      <c r="C694" s="106" t="s">
        <v>117</v>
      </c>
      <c r="D694" s="114" t="s">
        <v>958</v>
      </c>
      <c r="E694" s="84" t="s">
        <v>918</v>
      </c>
      <c r="F694" s="107" t="s">
        <v>954</v>
      </c>
      <c r="G694" s="108" t="s">
        <v>62</v>
      </c>
      <c r="H694" s="109">
        <v>3</v>
      </c>
      <c r="I694" s="109" t="s">
        <v>74</v>
      </c>
      <c r="J694" s="109" t="s">
        <v>112</v>
      </c>
      <c r="K694" s="110" t="s">
        <v>416</v>
      </c>
      <c r="L694" s="111">
        <v>2</v>
      </c>
      <c r="M694" s="109" t="s">
        <v>89</v>
      </c>
      <c r="N694" s="111" t="s">
        <v>84</v>
      </c>
      <c r="O694" s="112" t="s">
        <v>97</v>
      </c>
      <c r="P694" s="107" t="s">
        <v>956</v>
      </c>
      <c r="Q694" s="134" t="s">
        <v>2001</v>
      </c>
      <c r="R694" s="1" t="s">
        <v>50</v>
      </c>
      <c r="S694" s="1" t="s">
        <v>51</v>
      </c>
      <c r="T694" s="1" t="s">
        <v>1782</v>
      </c>
      <c r="U694" s="1" t="s">
        <v>52</v>
      </c>
      <c r="V694" s="1" t="s">
        <v>757</v>
      </c>
      <c r="W694" s="1" t="s">
        <v>1796</v>
      </c>
    </row>
    <row r="695" spans="1:23" ht="45" customHeight="1" x14ac:dyDescent="0.15">
      <c r="A695" s="21" t="str">
        <f t="shared" si="10"/>
        <v>116029</v>
      </c>
      <c r="B695" s="89" t="s">
        <v>94</v>
      </c>
      <c r="C695" s="91" t="s">
        <v>117</v>
      </c>
      <c r="D695" s="84" t="s">
        <v>961</v>
      </c>
      <c r="E695" s="84" t="s">
        <v>918</v>
      </c>
      <c r="F695" s="89" t="s">
        <v>954</v>
      </c>
      <c r="G695" s="91" t="s">
        <v>62</v>
      </c>
      <c r="H695" s="91">
        <v>3</v>
      </c>
      <c r="I695" s="89" t="s">
        <v>74</v>
      </c>
      <c r="J695" s="89" t="s">
        <v>112</v>
      </c>
      <c r="K695" s="92" t="s">
        <v>417</v>
      </c>
      <c r="L695" s="87">
        <v>2</v>
      </c>
      <c r="M695" s="86" t="s">
        <v>80</v>
      </c>
      <c r="N695" s="88" t="s">
        <v>82</v>
      </c>
      <c r="O695" s="86" t="s">
        <v>97</v>
      </c>
      <c r="P695" s="82" t="s">
        <v>956</v>
      </c>
      <c r="Q695" s="134" t="s">
        <v>2001</v>
      </c>
      <c r="R695" s="1" t="s">
        <v>50</v>
      </c>
      <c r="S695" s="1" t="s">
        <v>51</v>
      </c>
      <c r="T695" s="1" t="s">
        <v>1782</v>
      </c>
      <c r="U695" s="1" t="s">
        <v>52</v>
      </c>
      <c r="V695" s="1" t="s">
        <v>757</v>
      </c>
      <c r="W695" s="1" t="s">
        <v>1796</v>
      </c>
    </row>
    <row r="696" spans="1:23" ht="45" customHeight="1" x14ac:dyDescent="0.15">
      <c r="A696" s="21" t="str">
        <f t="shared" si="10"/>
        <v>116030</v>
      </c>
      <c r="B696" s="89" t="s">
        <v>94</v>
      </c>
      <c r="C696" s="91" t="s">
        <v>117</v>
      </c>
      <c r="D696" s="84" t="s">
        <v>963</v>
      </c>
      <c r="E696" s="84" t="s">
        <v>918</v>
      </c>
      <c r="F696" s="89" t="s">
        <v>954</v>
      </c>
      <c r="G696" s="91" t="s">
        <v>62</v>
      </c>
      <c r="H696" s="91">
        <v>3</v>
      </c>
      <c r="I696" s="89" t="s">
        <v>74</v>
      </c>
      <c r="J696" s="89" t="s">
        <v>112</v>
      </c>
      <c r="K696" s="92" t="s">
        <v>418</v>
      </c>
      <c r="L696" s="87">
        <v>2</v>
      </c>
      <c r="M696" s="86" t="s">
        <v>81</v>
      </c>
      <c r="N696" s="88" t="s">
        <v>83</v>
      </c>
      <c r="O696" s="86" t="s">
        <v>97</v>
      </c>
      <c r="P696" s="82" t="s">
        <v>956</v>
      </c>
      <c r="Q696" s="134" t="s">
        <v>2001</v>
      </c>
      <c r="R696" s="1" t="s">
        <v>50</v>
      </c>
      <c r="S696" s="1" t="s">
        <v>51</v>
      </c>
      <c r="T696" s="1" t="s">
        <v>1782</v>
      </c>
      <c r="U696" s="1" t="s">
        <v>52</v>
      </c>
      <c r="V696" s="1" t="s">
        <v>757</v>
      </c>
      <c r="W696" s="1" t="s">
        <v>1796</v>
      </c>
    </row>
    <row r="697" spans="1:23" ht="45" customHeight="1" x14ac:dyDescent="0.15">
      <c r="A697" s="21" t="str">
        <f t="shared" si="10"/>
        <v>116031</v>
      </c>
      <c r="B697" s="89" t="s">
        <v>94</v>
      </c>
      <c r="C697" s="91" t="s">
        <v>117</v>
      </c>
      <c r="D697" s="84" t="s">
        <v>965</v>
      </c>
      <c r="E697" s="84" t="s">
        <v>918</v>
      </c>
      <c r="F697" s="89" t="s">
        <v>954</v>
      </c>
      <c r="G697" s="91" t="s">
        <v>64</v>
      </c>
      <c r="H697" s="91">
        <v>3</v>
      </c>
      <c r="I697" s="89" t="s">
        <v>74</v>
      </c>
      <c r="J697" s="89" t="s">
        <v>174</v>
      </c>
      <c r="K697" s="92" t="s">
        <v>419</v>
      </c>
      <c r="L697" s="87">
        <v>2</v>
      </c>
      <c r="M697" s="86" t="s">
        <v>89</v>
      </c>
      <c r="N697" s="88" t="s">
        <v>84</v>
      </c>
      <c r="O697" s="86" t="s">
        <v>97</v>
      </c>
      <c r="P697" s="82" t="s">
        <v>956</v>
      </c>
      <c r="Q697" s="134" t="s">
        <v>2001</v>
      </c>
      <c r="R697" s="1" t="s">
        <v>50</v>
      </c>
      <c r="S697" s="1" t="s">
        <v>51</v>
      </c>
      <c r="T697" s="1" t="s">
        <v>1782</v>
      </c>
      <c r="U697" s="1" t="s">
        <v>52</v>
      </c>
      <c r="V697" s="1" t="s">
        <v>757</v>
      </c>
      <c r="W697" s="1" t="s">
        <v>1797</v>
      </c>
    </row>
    <row r="698" spans="1:23" ht="45" customHeight="1" x14ac:dyDescent="0.15">
      <c r="A698" s="21" t="str">
        <f t="shared" si="10"/>
        <v>116032</v>
      </c>
      <c r="B698" s="89" t="s">
        <v>94</v>
      </c>
      <c r="C698" s="91" t="s">
        <v>117</v>
      </c>
      <c r="D698" s="84" t="s">
        <v>968</v>
      </c>
      <c r="E698" s="84" t="s">
        <v>918</v>
      </c>
      <c r="F698" s="89" t="s">
        <v>954</v>
      </c>
      <c r="G698" s="91" t="s">
        <v>64</v>
      </c>
      <c r="H698" s="91">
        <v>3</v>
      </c>
      <c r="I698" s="89" t="s">
        <v>74</v>
      </c>
      <c r="J698" s="89" t="s">
        <v>174</v>
      </c>
      <c r="K698" s="92" t="s">
        <v>420</v>
      </c>
      <c r="L698" s="87">
        <v>3</v>
      </c>
      <c r="M698" s="86" t="s">
        <v>80</v>
      </c>
      <c r="N698" s="88" t="s">
        <v>82</v>
      </c>
      <c r="O698" s="86" t="s">
        <v>97</v>
      </c>
      <c r="P698" s="82" t="s">
        <v>956</v>
      </c>
      <c r="Q698" s="134" t="s">
        <v>2001</v>
      </c>
      <c r="R698" s="1" t="s">
        <v>50</v>
      </c>
      <c r="S698" s="1" t="s">
        <v>51</v>
      </c>
      <c r="T698" s="1" t="s">
        <v>1782</v>
      </c>
      <c r="U698" s="1" t="s">
        <v>52</v>
      </c>
      <c r="V698" s="1" t="s">
        <v>757</v>
      </c>
      <c r="W698" s="1" t="s">
        <v>1797</v>
      </c>
    </row>
    <row r="699" spans="1:23" ht="45" customHeight="1" x14ac:dyDescent="0.15">
      <c r="A699" s="21" t="str">
        <f t="shared" si="10"/>
        <v>116033</v>
      </c>
      <c r="B699" s="89" t="s">
        <v>94</v>
      </c>
      <c r="C699" s="91" t="s">
        <v>117</v>
      </c>
      <c r="D699" s="84" t="s">
        <v>970</v>
      </c>
      <c r="E699" s="84" t="s">
        <v>918</v>
      </c>
      <c r="F699" s="89" t="s">
        <v>954</v>
      </c>
      <c r="G699" s="91" t="s">
        <v>64</v>
      </c>
      <c r="H699" s="91">
        <v>3</v>
      </c>
      <c r="I699" s="89" t="s">
        <v>74</v>
      </c>
      <c r="J699" s="89" t="s">
        <v>174</v>
      </c>
      <c r="K699" s="92" t="s">
        <v>421</v>
      </c>
      <c r="L699" s="87">
        <v>3</v>
      </c>
      <c r="M699" s="86" t="s">
        <v>81</v>
      </c>
      <c r="N699" s="88" t="s">
        <v>83</v>
      </c>
      <c r="O699" s="86" t="s">
        <v>97</v>
      </c>
      <c r="P699" s="82" t="s">
        <v>956</v>
      </c>
      <c r="Q699" s="134" t="s">
        <v>2001</v>
      </c>
      <c r="R699" s="1" t="s">
        <v>50</v>
      </c>
      <c r="S699" s="1" t="s">
        <v>51</v>
      </c>
      <c r="T699" s="1" t="s">
        <v>1782</v>
      </c>
      <c r="U699" s="1" t="s">
        <v>52</v>
      </c>
      <c r="V699" s="1" t="s">
        <v>757</v>
      </c>
      <c r="W699" s="1" t="s">
        <v>1797</v>
      </c>
    </row>
    <row r="700" spans="1:23" ht="45" customHeight="1" x14ac:dyDescent="0.15">
      <c r="A700" s="21" t="str">
        <f t="shared" si="10"/>
        <v>116034</v>
      </c>
      <c r="B700" s="89" t="s">
        <v>94</v>
      </c>
      <c r="C700" s="91" t="s">
        <v>117</v>
      </c>
      <c r="D700" s="84" t="s">
        <v>972</v>
      </c>
      <c r="E700" s="84" t="s">
        <v>918</v>
      </c>
      <c r="F700" s="89" t="s">
        <v>954</v>
      </c>
      <c r="G700" s="91" t="s">
        <v>64</v>
      </c>
      <c r="H700" s="91">
        <v>3</v>
      </c>
      <c r="I700" s="89" t="s">
        <v>74</v>
      </c>
      <c r="J700" s="89" t="s">
        <v>175</v>
      </c>
      <c r="K700" s="92" t="s">
        <v>422</v>
      </c>
      <c r="L700" s="87">
        <v>3</v>
      </c>
      <c r="M700" s="86" t="s">
        <v>89</v>
      </c>
      <c r="N700" s="88" t="s">
        <v>84</v>
      </c>
      <c r="O700" s="86" t="s">
        <v>97</v>
      </c>
      <c r="P700" s="82" t="s">
        <v>956</v>
      </c>
      <c r="Q700" s="134" t="s">
        <v>2001</v>
      </c>
      <c r="R700" s="1" t="s">
        <v>50</v>
      </c>
      <c r="S700" s="1" t="s">
        <v>51</v>
      </c>
      <c r="T700" s="1" t="s">
        <v>1782</v>
      </c>
      <c r="U700" s="1" t="s">
        <v>52</v>
      </c>
      <c r="V700" s="1" t="s">
        <v>757</v>
      </c>
      <c r="W700" s="1" t="s">
        <v>1798</v>
      </c>
    </row>
    <row r="701" spans="1:23" ht="45" customHeight="1" x14ac:dyDescent="0.15">
      <c r="A701" s="21" t="str">
        <f t="shared" si="10"/>
        <v>116035</v>
      </c>
      <c r="B701" s="89" t="s">
        <v>94</v>
      </c>
      <c r="C701" s="91" t="s">
        <v>117</v>
      </c>
      <c r="D701" s="84" t="s">
        <v>709</v>
      </c>
      <c r="E701" s="84" t="s">
        <v>918</v>
      </c>
      <c r="F701" s="89" t="s">
        <v>954</v>
      </c>
      <c r="G701" s="91" t="s">
        <v>64</v>
      </c>
      <c r="H701" s="91">
        <v>3</v>
      </c>
      <c r="I701" s="89" t="s">
        <v>74</v>
      </c>
      <c r="J701" s="89" t="s">
        <v>175</v>
      </c>
      <c r="K701" s="92" t="s">
        <v>423</v>
      </c>
      <c r="L701" s="87">
        <v>3</v>
      </c>
      <c r="M701" s="86" t="s">
        <v>80</v>
      </c>
      <c r="N701" s="88" t="s">
        <v>82</v>
      </c>
      <c r="O701" s="86" t="s">
        <v>97</v>
      </c>
      <c r="P701" s="82" t="s">
        <v>956</v>
      </c>
      <c r="Q701" s="134" t="s">
        <v>2001</v>
      </c>
      <c r="R701" s="1" t="s">
        <v>50</v>
      </c>
      <c r="S701" s="1" t="s">
        <v>51</v>
      </c>
      <c r="T701" s="1" t="s">
        <v>1782</v>
      </c>
      <c r="U701" s="1" t="s">
        <v>52</v>
      </c>
      <c r="V701" s="1" t="s">
        <v>757</v>
      </c>
      <c r="W701" s="1" t="s">
        <v>1798</v>
      </c>
    </row>
    <row r="702" spans="1:23" ht="45" customHeight="1" x14ac:dyDescent="0.15">
      <c r="A702" s="21" t="str">
        <f t="shared" si="10"/>
        <v>116036</v>
      </c>
      <c r="B702" s="89" t="s">
        <v>94</v>
      </c>
      <c r="C702" s="91" t="s">
        <v>117</v>
      </c>
      <c r="D702" s="84" t="s">
        <v>977</v>
      </c>
      <c r="E702" s="84" t="s">
        <v>918</v>
      </c>
      <c r="F702" s="89" t="s">
        <v>954</v>
      </c>
      <c r="G702" s="91" t="s">
        <v>64</v>
      </c>
      <c r="H702" s="91">
        <v>3</v>
      </c>
      <c r="I702" s="89" t="s">
        <v>74</v>
      </c>
      <c r="J702" s="89" t="s">
        <v>175</v>
      </c>
      <c r="K702" s="92" t="s">
        <v>424</v>
      </c>
      <c r="L702" s="87">
        <v>3</v>
      </c>
      <c r="M702" s="86" t="s">
        <v>81</v>
      </c>
      <c r="N702" s="88" t="s">
        <v>83</v>
      </c>
      <c r="O702" s="86" t="s">
        <v>97</v>
      </c>
      <c r="P702" s="82" t="s">
        <v>956</v>
      </c>
      <c r="Q702" s="134" t="s">
        <v>2001</v>
      </c>
      <c r="R702" s="1" t="s">
        <v>50</v>
      </c>
      <c r="S702" s="1" t="s">
        <v>51</v>
      </c>
      <c r="T702" s="1" t="s">
        <v>1782</v>
      </c>
      <c r="U702" s="1" t="s">
        <v>52</v>
      </c>
      <c r="V702" s="1" t="s">
        <v>757</v>
      </c>
      <c r="W702" s="1" t="s">
        <v>1798</v>
      </c>
    </row>
    <row r="703" spans="1:23" ht="45" customHeight="1" x14ac:dyDescent="0.15">
      <c r="A703" s="21" t="str">
        <f t="shared" si="10"/>
        <v>116037</v>
      </c>
      <c r="B703" s="89" t="s">
        <v>94</v>
      </c>
      <c r="C703" s="91" t="s">
        <v>117</v>
      </c>
      <c r="D703" s="84" t="s">
        <v>979</v>
      </c>
      <c r="E703" s="84" t="s">
        <v>918</v>
      </c>
      <c r="F703" s="89" t="s">
        <v>954</v>
      </c>
      <c r="G703" s="91" t="s">
        <v>65</v>
      </c>
      <c r="H703" s="91">
        <v>3</v>
      </c>
      <c r="I703" s="89" t="s">
        <v>74</v>
      </c>
      <c r="J703" s="89" t="s">
        <v>176</v>
      </c>
      <c r="K703" s="92" t="s">
        <v>425</v>
      </c>
      <c r="L703" s="87">
        <v>3</v>
      </c>
      <c r="M703" s="86" t="s">
        <v>89</v>
      </c>
      <c r="N703" s="88" t="s">
        <v>84</v>
      </c>
      <c r="O703" s="86" t="s">
        <v>97</v>
      </c>
      <c r="P703" s="82" t="s">
        <v>956</v>
      </c>
      <c r="Q703" s="134" t="s">
        <v>2001</v>
      </c>
      <c r="R703" s="1" t="s">
        <v>50</v>
      </c>
      <c r="S703" s="1" t="s">
        <v>51</v>
      </c>
      <c r="T703" s="1" t="s">
        <v>1782</v>
      </c>
      <c r="U703" s="1" t="s">
        <v>52</v>
      </c>
      <c r="V703" s="1" t="s">
        <v>757</v>
      </c>
      <c r="W703" s="1" t="s">
        <v>1799</v>
      </c>
    </row>
    <row r="704" spans="1:23" ht="45" customHeight="1" x14ac:dyDescent="0.15">
      <c r="A704" s="21" t="str">
        <f t="shared" ref="A704:A767" si="11">CONCATENATE(TEXT(C704,"000"),(TEXT(D704,"000")))</f>
        <v>116038</v>
      </c>
      <c r="B704" s="89" t="s">
        <v>94</v>
      </c>
      <c r="C704" s="91" t="s">
        <v>117</v>
      </c>
      <c r="D704" s="84" t="s">
        <v>138</v>
      </c>
      <c r="E704" s="84" t="s">
        <v>918</v>
      </c>
      <c r="F704" s="89" t="s">
        <v>954</v>
      </c>
      <c r="G704" s="91" t="s">
        <v>65</v>
      </c>
      <c r="H704" s="91">
        <v>3</v>
      </c>
      <c r="I704" s="89" t="s">
        <v>74</v>
      </c>
      <c r="J704" s="89" t="s">
        <v>176</v>
      </c>
      <c r="K704" s="92" t="s">
        <v>426</v>
      </c>
      <c r="L704" s="87">
        <v>3</v>
      </c>
      <c r="M704" s="86" t="s">
        <v>80</v>
      </c>
      <c r="N704" s="88" t="s">
        <v>82</v>
      </c>
      <c r="O704" s="86" t="s">
        <v>97</v>
      </c>
      <c r="P704" s="82" t="s">
        <v>956</v>
      </c>
      <c r="Q704" s="134" t="s">
        <v>2001</v>
      </c>
      <c r="R704" s="1" t="s">
        <v>50</v>
      </c>
      <c r="S704" s="1" t="s">
        <v>51</v>
      </c>
      <c r="T704" s="1" t="s">
        <v>1782</v>
      </c>
      <c r="U704" s="1" t="s">
        <v>52</v>
      </c>
      <c r="V704" s="1" t="s">
        <v>757</v>
      </c>
      <c r="W704" s="1" t="s">
        <v>1799</v>
      </c>
    </row>
    <row r="705" spans="1:23" ht="45" customHeight="1" x14ac:dyDescent="0.15">
      <c r="A705" s="21" t="str">
        <f t="shared" si="11"/>
        <v>116039</v>
      </c>
      <c r="B705" s="89" t="s">
        <v>94</v>
      </c>
      <c r="C705" s="91" t="s">
        <v>117</v>
      </c>
      <c r="D705" s="84" t="s">
        <v>981</v>
      </c>
      <c r="E705" s="84" t="s">
        <v>918</v>
      </c>
      <c r="F705" s="89" t="s">
        <v>954</v>
      </c>
      <c r="G705" s="91" t="s">
        <v>65</v>
      </c>
      <c r="H705" s="91">
        <v>3</v>
      </c>
      <c r="I705" s="89" t="s">
        <v>74</v>
      </c>
      <c r="J705" s="89" t="s">
        <v>176</v>
      </c>
      <c r="K705" s="92" t="s">
        <v>427</v>
      </c>
      <c r="L705" s="87">
        <v>3</v>
      </c>
      <c r="M705" s="86" t="s">
        <v>81</v>
      </c>
      <c r="N705" s="88" t="s">
        <v>83</v>
      </c>
      <c r="O705" s="86" t="s">
        <v>97</v>
      </c>
      <c r="P705" s="82" t="s">
        <v>956</v>
      </c>
      <c r="Q705" s="134" t="s">
        <v>2001</v>
      </c>
      <c r="R705" s="1" t="s">
        <v>50</v>
      </c>
      <c r="S705" s="1" t="s">
        <v>51</v>
      </c>
      <c r="T705" s="1" t="s">
        <v>1782</v>
      </c>
      <c r="U705" s="1" t="s">
        <v>52</v>
      </c>
      <c r="V705" s="1" t="s">
        <v>757</v>
      </c>
      <c r="W705" s="1" t="s">
        <v>1799</v>
      </c>
    </row>
    <row r="706" spans="1:23" ht="45" customHeight="1" x14ac:dyDescent="0.15">
      <c r="A706" s="21" t="str">
        <f t="shared" si="11"/>
        <v>116040</v>
      </c>
      <c r="B706" s="89" t="s">
        <v>94</v>
      </c>
      <c r="C706" s="91" t="s">
        <v>117</v>
      </c>
      <c r="D706" s="84" t="s">
        <v>982</v>
      </c>
      <c r="E706" s="84" t="s">
        <v>918</v>
      </c>
      <c r="F706" s="89" t="s">
        <v>954</v>
      </c>
      <c r="G706" s="91" t="s">
        <v>65</v>
      </c>
      <c r="H706" s="91">
        <v>3</v>
      </c>
      <c r="I706" s="89" t="s">
        <v>74</v>
      </c>
      <c r="J706" s="89" t="s">
        <v>177</v>
      </c>
      <c r="K706" s="92" t="s">
        <v>428</v>
      </c>
      <c r="L706" s="87">
        <v>3</v>
      </c>
      <c r="M706" s="86" t="s">
        <v>89</v>
      </c>
      <c r="N706" s="88" t="s">
        <v>84</v>
      </c>
      <c r="O706" s="86" t="s">
        <v>97</v>
      </c>
      <c r="P706" s="82" t="s">
        <v>956</v>
      </c>
      <c r="Q706" s="134" t="s">
        <v>2001</v>
      </c>
      <c r="R706" s="1" t="s">
        <v>50</v>
      </c>
      <c r="S706" s="1" t="s">
        <v>51</v>
      </c>
      <c r="T706" s="1" t="s">
        <v>1782</v>
      </c>
      <c r="U706" s="1" t="s">
        <v>52</v>
      </c>
      <c r="V706" s="1" t="s">
        <v>757</v>
      </c>
      <c r="W706" s="1" t="s">
        <v>1800</v>
      </c>
    </row>
    <row r="707" spans="1:23" ht="45" customHeight="1" x14ac:dyDescent="0.15">
      <c r="A707" s="21" t="str">
        <f t="shared" si="11"/>
        <v>116041</v>
      </c>
      <c r="B707" s="82" t="s">
        <v>94</v>
      </c>
      <c r="C707" s="83" t="s">
        <v>117</v>
      </c>
      <c r="D707" s="84" t="s">
        <v>984</v>
      </c>
      <c r="E707" s="84" t="s">
        <v>918</v>
      </c>
      <c r="F707" s="82" t="s">
        <v>954</v>
      </c>
      <c r="G707" s="83" t="s">
        <v>65</v>
      </c>
      <c r="H707" s="83">
        <v>3</v>
      </c>
      <c r="I707" s="82" t="s">
        <v>74</v>
      </c>
      <c r="J707" s="82" t="s">
        <v>177</v>
      </c>
      <c r="K707" s="94" t="s">
        <v>429</v>
      </c>
      <c r="L707" s="82">
        <v>3</v>
      </c>
      <c r="M707" s="86" t="s">
        <v>80</v>
      </c>
      <c r="N707" s="97" t="s">
        <v>82</v>
      </c>
      <c r="O707" s="86" t="s">
        <v>97</v>
      </c>
      <c r="P707" s="82" t="s">
        <v>956</v>
      </c>
      <c r="Q707" s="134" t="s">
        <v>2001</v>
      </c>
      <c r="R707" s="1" t="s">
        <v>50</v>
      </c>
      <c r="S707" s="1" t="s">
        <v>51</v>
      </c>
      <c r="T707" s="1" t="s">
        <v>1782</v>
      </c>
      <c r="U707" s="1" t="s">
        <v>52</v>
      </c>
      <c r="V707" s="1" t="s">
        <v>757</v>
      </c>
      <c r="W707" s="1" t="s">
        <v>1800</v>
      </c>
    </row>
    <row r="708" spans="1:23" ht="45" customHeight="1" x14ac:dyDescent="0.15">
      <c r="A708" s="21" t="str">
        <f t="shared" si="11"/>
        <v>116042</v>
      </c>
      <c r="B708" s="82" t="s">
        <v>94</v>
      </c>
      <c r="C708" s="83" t="s">
        <v>117</v>
      </c>
      <c r="D708" s="84" t="s">
        <v>985</v>
      </c>
      <c r="E708" s="84" t="s">
        <v>918</v>
      </c>
      <c r="F708" s="82" t="s">
        <v>954</v>
      </c>
      <c r="G708" s="83" t="s">
        <v>65</v>
      </c>
      <c r="H708" s="83">
        <v>3</v>
      </c>
      <c r="I708" s="82" t="s">
        <v>74</v>
      </c>
      <c r="J708" s="82" t="s">
        <v>177</v>
      </c>
      <c r="K708" s="94" t="s">
        <v>430</v>
      </c>
      <c r="L708" s="82">
        <v>3</v>
      </c>
      <c r="M708" s="86" t="s">
        <v>81</v>
      </c>
      <c r="N708" s="97" t="s">
        <v>83</v>
      </c>
      <c r="O708" s="86" t="s">
        <v>97</v>
      </c>
      <c r="P708" s="82" t="s">
        <v>956</v>
      </c>
      <c r="Q708" s="134" t="s">
        <v>2001</v>
      </c>
      <c r="R708" s="1" t="s">
        <v>50</v>
      </c>
      <c r="S708" s="1" t="s">
        <v>51</v>
      </c>
      <c r="T708" s="1" t="s">
        <v>1782</v>
      </c>
      <c r="U708" s="1" t="s">
        <v>52</v>
      </c>
      <c r="V708" s="1" t="s">
        <v>757</v>
      </c>
      <c r="W708" s="1" t="s">
        <v>1800</v>
      </c>
    </row>
    <row r="709" spans="1:23" ht="45" customHeight="1" x14ac:dyDescent="0.15">
      <c r="A709" s="21" t="str">
        <f t="shared" si="11"/>
        <v>116043</v>
      </c>
      <c r="B709" s="82" t="s">
        <v>94</v>
      </c>
      <c r="C709" s="83" t="s">
        <v>117</v>
      </c>
      <c r="D709" s="84" t="s">
        <v>987</v>
      </c>
      <c r="E709" s="84" t="s">
        <v>918</v>
      </c>
      <c r="F709" s="82" t="s">
        <v>954</v>
      </c>
      <c r="G709" s="83" t="s">
        <v>66</v>
      </c>
      <c r="H709" s="83">
        <v>3</v>
      </c>
      <c r="I709" s="82" t="s">
        <v>74</v>
      </c>
      <c r="J709" s="82" t="s">
        <v>178</v>
      </c>
      <c r="K709" s="94" t="s">
        <v>431</v>
      </c>
      <c r="L709" s="82">
        <v>3</v>
      </c>
      <c r="M709" s="86" t="s">
        <v>89</v>
      </c>
      <c r="N709" s="97" t="s">
        <v>90</v>
      </c>
      <c r="O709" s="86" t="s">
        <v>97</v>
      </c>
      <c r="P709" s="82" t="s">
        <v>956</v>
      </c>
      <c r="Q709" s="134" t="s">
        <v>2001</v>
      </c>
      <c r="R709" s="1" t="s">
        <v>50</v>
      </c>
      <c r="S709" s="1" t="s">
        <v>51</v>
      </c>
      <c r="T709" s="1" t="s">
        <v>1782</v>
      </c>
      <c r="U709" s="1" t="s">
        <v>52</v>
      </c>
      <c r="V709" s="1" t="s">
        <v>757</v>
      </c>
      <c r="W709" s="1" t="s">
        <v>1801</v>
      </c>
    </row>
    <row r="710" spans="1:23" ht="45" customHeight="1" x14ac:dyDescent="0.15">
      <c r="A710" s="21" t="str">
        <f t="shared" si="11"/>
        <v>116044</v>
      </c>
      <c r="B710" s="82" t="s">
        <v>94</v>
      </c>
      <c r="C710" s="83" t="s">
        <v>117</v>
      </c>
      <c r="D710" s="84" t="s">
        <v>988</v>
      </c>
      <c r="E710" s="84" t="s">
        <v>918</v>
      </c>
      <c r="F710" s="82" t="s">
        <v>954</v>
      </c>
      <c r="G710" s="83" t="s">
        <v>66</v>
      </c>
      <c r="H710" s="83">
        <v>3</v>
      </c>
      <c r="I710" s="82" t="s">
        <v>74</v>
      </c>
      <c r="J710" s="82" t="s">
        <v>178</v>
      </c>
      <c r="K710" s="94" t="s">
        <v>432</v>
      </c>
      <c r="L710" s="82">
        <v>3</v>
      </c>
      <c r="M710" s="86" t="s">
        <v>80</v>
      </c>
      <c r="N710" s="97" t="s">
        <v>84</v>
      </c>
      <c r="O710" s="86" t="s">
        <v>97</v>
      </c>
      <c r="P710" s="82" t="s">
        <v>956</v>
      </c>
      <c r="Q710" s="134" t="s">
        <v>2001</v>
      </c>
      <c r="R710" s="1" t="s">
        <v>50</v>
      </c>
      <c r="S710" s="1" t="s">
        <v>51</v>
      </c>
      <c r="T710" s="1" t="s">
        <v>1782</v>
      </c>
      <c r="U710" s="1" t="s">
        <v>52</v>
      </c>
      <c r="V710" s="1" t="s">
        <v>757</v>
      </c>
      <c r="W710" s="1" t="s">
        <v>1801</v>
      </c>
    </row>
    <row r="711" spans="1:23" ht="45" customHeight="1" x14ac:dyDescent="0.15">
      <c r="A711" s="21" t="str">
        <f t="shared" si="11"/>
        <v>116045</v>
      </c>
      <c r="B711" s="82" t="s">
        <v>94</v>
      </c>
      <c r="C711" s="83" t="s">
        <v>117</v>
      </c>
      <c r="D711" s="84" t="s">
        <v>990</v>
      </c>
      <c r="E711" s="84" t="s">
        <v>918</v>
      </c>
      <c r="F711" s="82" t="s">
        <v>954</v>
      </c>
      <c r="G711" s="83" t="s">
        <v>66</v>
      </c>
      <c r="H711" s="83">
        <v>3</v>
      </c>
      <c r="I711" s="82" t="s">
        <v>74</v>
      </c>
      <c r="J711" s="82" t="s">
        <v>178</v>
      </c>
      <c r="K711" s="94" t="s">
        <v>433</v>
      </c>
      <c r="L711" s="82">
        <v>3</v>
      </c>
      <c r="M711" s="86" t="s">
        <v>81</v>
      </c>
      <c r="N711" s="97" t="s">
        <v>82</v>
      </c>
      <c r="O711" s="86" t="s">
        <v>97</v>
      </c>
      <c r="P711" s="82" t="s">
        <v>956</v>
      </c>
      <c r="Q711" s="134" t="s">
        <v>2001</v>
      </c>
      <c r="R711" s="1" t="s">
        <v>50</v>
      </c>
      <c r="S711" s="1" t="s">
        <v>51</v>
      </c>
      <c r="T711" s="1" t="s">
        <v>1782</v>
      </c>
      <c r="U711" s="1" t="s">
        <v>52</v>
      </c>
      <c r="V711" s="1" t="s">
        <v>757</v>
      </c>
      <c r="W711" s="1" t="s">
        <v>1801</v>
      </c>
    </row>
    <row r="712" spans="1:23" ht="45" customHeight="1" x14ac:dyDescent="0.15">
      <c r="A712" s="21" t="str">
        <f t="shared" si="11"/>
        <v>116046</v>
      </c>
      <c r="B712" s="82" t="s">
        <v>94</v>
      </c>
      <c r="C712" s="83" t="s">
        <v>117</v>
      </c>
      <c r="D712" s="84" t="s">
        <v>134</v>
      </c>
      <c r="E712" s="84" t="s">
        <v>918</v>
      </c>
      <c r="F712" s="82" t="s">
        <v>954</v>
      </c>
      <c r="G712" s="83" t="s">
        <v>66</v>
      </c>
      <c r="H712" s="83">
        <v>3</v>
      </c>
      <c r="I712" s="82" t="s">
        <v>74</v>
      </c>
      <c r="J712" s="82" t="s">
        <v>179</v>
      </c>
      <c r="K712" s="94" t="s">
        <v>434</v>
      </c>
      <c r="L712" s="82">
        <v>3</v>
      </c>
      <c r="M712" s="86" t="s">
        <v>89</v>
      </c>
      <c r="N712" s="97" t="s">
        <v>90</v>
      </c>
      <c r="O712" s="86" t="s">
        <v>97</v>
      </c>
      <c r="P712" s="82" t="s">
        <v>956</v>
      </c>
      <c r="Q712" s="134" t="s">
        <v>2001</v>
      </c>
      <c r="R712" s="1" t="s">
        <v>50</v>
      </c>
      <c r="S712" s="1" t="s">
        <v>51</v>
      </c>
      <c r="T712" s="1" t="s">
        <v>1782</v>
      </c>
      <c r="U712" s="1" t="s">
        <v>52</v>
      </c>
      <c r="V712" s="1" t="s">
        <v>757</v>
      </c>
      <c r="W712" s="1" t="s">
        <v>1802</v>
      </c>
    </row>
    <row r="713" spans="1:23" ht="45" customHeight="1" x14ac:dyDescent="0.15">
      <c r="A713" s="21" t="str">
        <f t="shared" si="11"/>
        <v>116047</v>
      </c>
      <c r="B713" s="82" t="s">
        <v>94</v>
      </c>
      <c r="C713" s="83" t="s">
        <v>117</v>
      </c>
      <c r="D713" s="84" t="s">
        <v>992</v>
      </c>
      <c r="E713" s="84" t="s">
        <v>918</v>
      </c>
      <c r="F713" s="82" t="s">
        <v>954</v>
      </c>
      <c r="G713" s="83" t="s">
        <v>66</v>
      </c>
      <c r="H713" s="83">
        <v>3</v>
      </c>
      <c r="I713" s="82" t="s">
        <v>74</v>
      </c>
      <c r="J713" s="82" t="s">
        <v>179</v>
      </c>
      <c r="K713" s="94" t="s">
        <v>435</v>
      </c>
      <c r="L713" s="82">
        <v>3</v>
      </c>
      <c r="M713" s="86" t="s">
        <v>80</v>
      </c>
      <c r="N713" s="97" t="s">
        <v>84</v>
      </c>
      <c r="O713" s="86" t="s">
        <v>97</v>
      </c>
      <c r="P713" s="82" t="s">
        <v>956</v>
      </c>
      <c r="Q713" s="134" t="s">
        <v>2001</v>
      </c>
      <c r="R713" s="1" t="s">
        <v>50</v>
      </c>
      <c r="S713" s="1" t="s">
        <v>51</v>
      </c>
      <c r="T713" s="1" t="s">
        <v>1782</v>
      </c>
      <c r="U713" s="1" t="s">
        <v>52</v>
      </c>
      <c r="V713" s="1" t="s">
        <v>757</v>
      </c>
      <c r="W713" s="1" t="s">
        <v>1802</v>
      </c>
    </row>
    <row r="714" spans="1:23" ht="45" customHeight="1" x14ac:dyDescent="0.15">
      <c r="A714" s="21" t="str">
        <f t="shared" si="11"/>
        <v>116048</v>
      </c>
      <c r="B714" s="82" t="s">
        <v>94</v>
      </c>
      <c r="C714" s="83" t="s">
        <v>117</v>
      </c>
      <c r="D714" s="84" t="s">
        <v>993</v>
      </c>
      <c r="E714" s="84" t="s">
        <v>918</v>
      </c>
      <c r="F714" s="82" t="s">
        <v>954</v>
      </c>
      <c r="G714" s="83" t="s">
        <v>66</v>
      </c>
      <c r="H714" s="83">
        <v>3</v>
      </c>
      <c r="I714" s="82" t="s">
        <v>74</v>
      </c>
      <c r="J714" s="82" t="s">
        <v>179</v>
      </c>
      <c r="K714" s="94" t="s">
        <v>436</v>
      </c>
      <c r="L714" s="82">
        <v>3</v>
      </c>
      <c r="M714" s="86" t="s">
        <v>81</v>
      </c>
      <c r="N714" s="97" t="s">
        <v>82</v>
      </c>
      <c r="O714" s="86" t="s">
        <v>97</v>
      </c>
      <c r="P714" s="82" t="s">
        <v>956</v>
      </c>
      <c r="Q714" s="134" t="s">
        <v>2001</v>
      </c>
      <c r="R714" s="1" t="s">
        <v>50</v>
      </c>
      <c r="S714" s="1" t="s">
        <v>51</v>
      </c>
      <c r="T714" s="1" t="s">
        <v>1782</v>
      </c>
      <c r="U714" s="1" t="s">
        <v>52</v>
      </c>
      <c r="V714" s="1" t="s">
        <v>757</v>
      </c>
      <c r="W714" s="1" t="s">
        <v>1802</v>
      </c>
    </row>
    <row r="715" spans="1:23" ht="45" customHeight="1" x14ac:dyDescent="0.15">
      <c r="A715" s="21" t="str">
        <f t="shared" si="11"/>
        <v>116049</v>
      </c>
      <c r="B715" s="82" t="s">
        <v>94</v>
      </c>
      <c r="C715" s="83" t="s">
        <v>117</v>
      </c>
      <c r="D715" s="84" t="s">
        <v>995</v>
      </c>
      <c r="E715" s="84" t="s">
        <v>918</v>
      </c>
      <c r="F715" s="82" t="s">
        <v>954</v>
      </c>
      <c r="G715" s="83" t="s">
        <v>67</v>
      </c>
      <c r="H715" s="83">
        <v>3</v>
      </c>
      <c r="I715" s="82" t="s">
        <v>74</v>
      </c>
      <c r="J715" s="82" t="s">
        <v>180</v>
      </c>
      <c r="K715" s="94" t="s">
        <v>437</v>
      </c>
      <c r="L715" s="82">
        <v>3</v>
      </c>
      <c r="M715" s="86" t="s">
        <v>89</v>
      </c>
      <c r="N715" s="97" t="s">
        <v>90</v>
      </c>
      <c r="O715" s="86" t="s">
        <v>97</v>
      </c>
      <c r="P715" s="82" t="s">
        <v>956</v>
      </c>
      <c r="Q715" s="134" t="s">
        <v>2001</v>
      </c>
      <c r="R715" s="1" t="s">
        <v>50</v>
      </c>
      <c r="S715" s="1" t="s">
        <v>51</v>
      </c>
      <c r="T715" s="1" t="s">
        <v>1782</v>
      </c>
      <c r="U715" s="1" t="s">
        <v>52</v>
      </c>
      <c r="V715" s="1" t="s">
        <v>757</v>
      </c>
      <c r="W715" s="1" t="s">
        <v>1803</v>
      </c>
    </row>
    <row r="716" spans="1:23" ht="45" customHeight="1" x14ac:dyDescent="0.15">
      <c r="A716" s="21" t="str">
        <f t="shared" si="11"/>
        <v>116050</v>
      </c>
      <c r="B716" s="82" t="s">
        <v>94</v>
      </c>
      <c r="C716" s="83" t="s">
        <v>117</v>
      </c>
      <c r="D716" s="84" t="s">
        <v>135</v>
      </c>
      <c r="E716" s="84" t="s">
        <v>918</v>
      </c>
      <c r="F716" s="82" t="s">
        <v>954</v>
      </c>
      <c r="G716" s="83" t="s">
        <v>67</v>
      </c>
      <c r="H716" s="83">
        <v>3</v>
      </c>
      <c r="I716" s="82" t="s">
        <v>74</v>
      </c>
      <c r="J716" s="82" t="s">
        <v>180</v>
      </c>
      <c r="K716" s="94" t="s">
        <v>438</v>
      </c>
      <c r="L716" s="82">
        <v>3</v>
      </c>
      <c r="M716" s="86" t="s">
        <v>80</v>
      </c>
      <c r="N716" s="97" t="s">
        <v>84</v>
      </c>
      <c r="O716" s="86" t="s">
        <v>97</v>
      </c>
      <c r="P716" s="82" t="s">
        <v>956</v>
      </c>
      <c r="Q716" s="134" t="s">
        <v>2001</v>
      </c>
      <c r="R716" s="1" t="s">
        <v>50</v>
      </c>
      <c r="S716" s="1" t="s">
        <v>51</v>
      </c>
      <c r="T716" s="1" t="s">
        <v>1782</v>
      </c>
      <c r="U716" s="1" t="s">
        <v>52</v>
      </c>
      <c r="V716" s="1" t="s">
        <v>757</v>
      </c>
      <c r="W716" s="1" t="s">
        <v>1803</v>
      </c>
    </row>
    <row r="717" spans="1:23" ht="45" customHeight="1" x14ac:dyDescent="0.15">
      <c r="A717" s="21" t="str">
        <f t="shared" si="11"/>
        <v>116051</v>
      </c>
      <c r="B717" s="82" t="s">
        <v>94</v>
      </c>
      <c r="C717" s="83" t="s">
        <v>117</v>
      </c>
      <c r="D717" s="84" t="s">
        <v>997</v>
      </c>
      <c r="E717" s="84" t="s">
        <v>918</v>
      </c>
      <c r="F717" s="82" t="s">
        <v>954</v>
      </c>
      <c r="G717" s="83" t="s">
        <v>67</v>
      </c>
      <c r="H717" s="83">
        <v>3</v>
      </c>
      <c r="I717" s="82" t="s">
        <v>74</v>
      </c>
      <c r="J717" s="82" t="s">
        <v>180</v>
      </c>
      <c r="K717" s="94" t="s">
        <v>439</v>
      </c>
      <c r="L717" s="82">
        <v>3</v>
      </c>
      <c r="M717" s="86" t="s">
        <v>81</v>
      </c>
      <c r="N717" s="97" t="s">
        <v>82</v>
      </c>
      <c r="O717" s="86" t="s">
        <v>97</v>
      </c>
      <c r="P717" s="82" t="s">
        <v>956</v>
      </c>
      <c r="Q717" s="134" t="s">
        <v>2001</v>
      </c>
      <c r="R717" s="1" t="s">
        <v>50</v>
      </c>
      <c r="S717" s="1" t="s">
        <v>51</v>
      </c>
      <c r="T717" s="1" t="s">
        <v>1782</v>
      </c>
      <c r="U717" s="1" t="s">
        <v>52</v>
      </c>
      <c r="V717" s="1" t="s">
        <v>757</v>
      </c>
      <c r="W717" s="1" t="s">
        <v>1803</v>
      </c>
    </row>
    <row r="718" spans="1:23" ht="45" customHeight="1" x14ac:dyDescent="0.15">
      <c r="A718" s="21" t="str">
        <f t="shared" si="11"/>
        <v>116052</v>
      </c>
      <c r="B718" s="82" t="s">
        <v>94</v>
      </c>
      <c r="C718" s="83" t="s">
        <v>117</v>
      </c>
      <c r="D718" s="84" t="s">
        <v>998</v>
      </c>
      <c r="E718" s="84" t="s">
        <v>918</v>
      </c>
      <c r="F718" s="82" t="s">
        <v>954</v>
      </c>
      <c r="G718" s="83" t="s">
        <v>67</v>
      </c>
      <c r="H718" s="83">
        <v>3</v>
      </c>
      <c r="I718" s="82" t="s">
        <v>74</v>
      </c>
      <c r="J718" s="82" t="s">
        <v>181</v>
      </c>
      <c r="K718" s="94" t="s">
        <v>440</v>
      </c>
      <c r="L718" s="82">
        <v>3</v>
      </c>
      <c r="M718" s="86" t="s">
        <v>89</v>
      </c>
      <c r="N718" s="97" t="s">
        <v>90</v>
      </c>
      <c r="O718" s="86" t="s">
        <v>97</v>
      </c>
      <c r="P718" s="82" t="s">
        <v>956</v>
      </c>
      <c r="Q718" s="134" t="s">
        <v>2001</v>
      </c>
      <c r="R718" s="1" t="s">
        <v>50</v>
      </c>
      <c r="S718" s="1" t="s">
        <v>51</v>
      </c>
      <c r="T718" s="1" t="s">
        <v>1782</v>
      </c>
      <c r="U718" s="1" t="s">
        <v>52</v>
      </c>
      <c r="V718" s="1" t="s">
        <v>757</v>
      </c>
      <c r="W718" s="1" t="s">
        <v>1804</v>
      </c>
    </row>
    <row r="719" spans="1:23" ht="45" customHeight="1" x14ac:dyDescent="0.15">
      <c r="A719" s="21" t="str">
        <f t="shared" si="11"/>
        <v>116053</v>
      </c>
      <c r="B719" s="82" t="s">
        <v>94</v>
      </c>
      <c r="C719" s="83" t="s">
        <v>117</v>
      </c>
      <c r="D719" s="84" t="s">
        <v>1000</v>
      </c>
      <c r="E719" s="84" t="s">
        <v>918</v>
      </c>
      <c r="F719" s="82" t="s">
        <v>954</v>
      </c>
      <c r="G719" s="83" t="s">
        <v>67</v>
      </c>
      <c r="H719" s="83">
        <v>3</v>
      </c>
      <c r="I719" s="82" t="s">
        <v>74</v>
      </c>
      <c r="J719" s="82" t="s">
        <v>181</v>
      </c>
      <c r="K719" s="95" t="s">
        <v>441</v>
      </c>
      <c r="L719" s="86">
        <v>3</v>
      </c>
      <c r="M719" s="82" t="s">
        <v>80</v>
      </c>
      <c r="N719" s="97" t="s">
        <v>84</v>
      </c>
      <c r="O719" s="86" t="s">
        <v>97</v>
      </c>
      <c r="P719" s="82" t="s">
        <v>956</v>
      </c>
      <c r="Q719" s="134" t="s">
        <v>2001</v>
      </c>
      <c r="R719" s="1" t="s">
        <v>50</v>
      </c>
      <c r="S719" s="1" t="s">
        <v>51</v>
      </c>
      <c r="T719" s="1" t="s">
        <v>1782</v>
      </c>
      <c r="U719" s="1" t="s">
        <v>52</v>
      </c>
      <c r="V719" s="1" t="s">
        <v>757</v>
      </c>
      <c r="W719" s="1" t="s">
        <v>1804</v>
      </c>
    </row>
    <row r="720" spans="1:23" ht="45" customHeight="1" x14ac:dyDescent="0.15">
      <c r="A720" s="21" t="str">
        <f t="shared" si="11"/>
        <v>116054</v>
      </c>
      <c r="B720" s="82" t="s">
        <v>94</v>
      </c>
      <c r="C720" s="83" t="s">
        <v>117</v>
      </c>
      <c r="D720" s="84" t="s">
        <v>1001</v>
      </c>
      <c r="E720" s="84" t="s">
        <v>918</v>
      </c>
      <c r="F720" s="82" t="s">
        <v>954</v>
      </c>
      <c r="G720" s="83" t="s">
        <v>67</v>
      </c>
      <c r="H720" s="83">
        <v>3</v>
      </c>
      <c r="I720" s="82" t="s">
        <v>74</v>
      </c>
      <c r="J720" s="82" t="s">
        <v>181</v>
      </c>
      <c r="K720" s="95" t="s">
        <v>442</v>
      </c>
      <c r="L720" s="86">
        <v>3</v>
      </c>
      <c r="M720" s="82" t="s">
        <v>81</v>
      </c>
      <c r="N720" s="97" t="s">
        <v>82</v>
      </c>
      <c r="O720" s="86" t="s">
        <v>97</v>
      </c>
      <c r="P720" s="82" t="s">
        <v>956</v>
      </c>
      <c r="Q720" s="134" t="s">
        <v>2001</v>
      </c>
      <c r="R720" s="1" t="s">
        <v>50</v>
      </c>
      <c r="S720" s="1" t="s">
        <v>51</v>
      </c>
      <c r="T720" s="1" t="s">
        <v>1782</v>
      </c>
      <c r="U720" s="1" t="s">
        <v>52</v>
      </c>
      <c r="V720" s="1" t="s">
        <v>757</v>
      </c>
      <c r="W720" s="1" t="s">
        <v>1804</v>
      </c>
    </row>
    <row r="721" spans="1:23" ht="45" customHeight="1" x14ac:dyDescent="0.15">
      <c r="A721" s="21" t="str">
        <f t="shared" si="11"/>
        <v>116055</v>
      </c>
      <c r="B721" s="82" t="s">
        <v>94</v>
      </c>
      <c r="C721" s="83" t="s">
        <v>117</v>
      </c>
      <c r="D721" s="84" t="s">
        <v>1003</v>
      </c>
      <c r="E721" s="84" t="s">
        <v>918</v>
      </c>
      <c r="F721" s="82" t="s">
        <v>954</v>
      </c>
      <c r="G721" s="83" t="s">
        <v>68</v>
      </c>
      <c r="H721" s="83">
        <v>3</v>
      </c>
      <c r="I721" s="82" t="s">
        <v>74</v>
      </c>
      <c r="J721" s="82" t="s">
        <v>182</v>
      </c>
      <c r="K721" s="95" t="s">
        <v>443</v>
      </c>
      <c r="L721" s="86">
        <v>4</v>
      </c>
      <c r="M721" s="82" t="s">
        <v>89</v>
      </c>
      <c r="N721" s="97" t="s">
        <v>90</v>
      </c>
      <c r="O721" s="86" t="s">
        <v>97</v>
      </c>
      <c r="P721" s="82" t="s">
        <v>956</v>
      </c>
      <c r="Q721" s="134" t="s">
        <v>2001</v>
      </c>
      <c r="R721" s="1" t="s">
        <v>50</v>
      </c>
      <c r="S721" s="1" t="s">
        <v>51</v>
      </c>
      <c r="T721" s="1" t="s">
        <v>1782</v>
      </c>
      <c r="U721" s="1" t="s">
        <v>52</v>
      </c>
      <c r="V721" s="1" t="s">
        <v>757</v>
      </c>
      <c r="W721" s="1" t="s">
        <v>1805</v>
      </c>
    </row>
    <row r="722" spans="1:23" ht="45" customHeight="1" x14ac:dyDescent="0.15">
      <c r="A722" s="21" t="str">
        <f t="shared" si="11"/>
        <v>116056</v>
      </c>
      <c r="B722" s="82" t="s">
        <v>94</v>
      </c>
      <c r="C722" s="83" t="s">
        <v>117</v>
      </c>
      <c r="D722" s="84" t="s">
        <v>1004</v>
      </c>
      <c r="E722" s="84" t="s">
        <v>918</v>
      </c>
      <c r="F722" s="82" t="s">
        <v>954</v>
      </c>
      <c r="G722" s="83" t="s">
        <v>68</v>
      </c>
      <c r="H722" s="83">
        <v>3</v>
      </c>
      <c r="I722" s="82" t="s">
        <v>74</v>
      </c>
      <c r="J722" s="82" t="s">
        <v>182</v>
      </c>
      <c r="K722" s="95" t="s">
        <v>444</v>
      </c>
      <c r="L722" s="86">
        <v>4</v>
      </c>
      <c r="M722" s="82" t="s">
        <v>80</v>
      </c>
      <c r="N722" s="97" t="s">
        <v>84</v>
      </c>
      <c r="O722" s="86" t="s">
        <v>97</v>
      </c>
      <c r="P722" s="82" t="s">
        <v>956</v>
      </c>
      <c r="Q722" s="134" t="s">
        <v>2001</v>
      </c>
      <c r="R722" s="1" t="s">
        <v>50</v>
      </c>
      <c r="S722" s="1" t="s">
        <v>51</v>
      </c>
      <c r="T722" s="1" t="s">
        <v>1782</v>
      </c>
      <c r="U722" s="1" t="s">
        <v>52</v>
      </c>
      <c r="V722" s="1" t="s">
        <v>757</v>
      </c>
      <c r="W722" s="1" t="s">
        <v>1805</v>
      </c>
    </row>
    <row r="723" spans="1:23" ht="45" customHeight="1" x14ac:dyDescent="0.15">
      <c r="A723" s="21" t="str">
        <f t="shared" si="11"/>
        <v>116057</v>
      </c>
      <c r="B723" s="82" t="s">
        <v>94</v>
      </c>
      <c r="C723" s="83" t="s">
        <v>117</v>
      </c>
      <c r="D723" s="84" t="s">
        <v>1006</v>
      </c>
      <c r="E723" s="84" t="s">
        <v>918</v>
      </c>
      <c r="F723" s="82" t="s">
        <v>954</v>
      </c>
      <c r="G723" s="83" t="s">
        <v>68</v>
      </c>
      <c r="H723" s="83">
        <v>3</v>
      </c>
      <c r="I723" s="82" t="s">
        <v>74</v>
      </c>
      <c r="J723" s="82" t="s">
        <v>182</v>
      </c>
      <c r="K723" s="95" t="s">
        <v>445</v>
      </c>
      <c r="L723" s="86">
        <v>4</v>
      </c>
      <c r="M723" s="82" t="s">
        <v>81</v>
      </c>
      <c r="N723" s="97" t="s">
        <v>82</v>
      </c>
      <c r="O723" s="86" t="s">
        <v>97</v>
      </c>
      <c r="P723" s="82" t="s">
        <v>956</v>
      </c>
      <c r="Q723" s="134" t="s">
        <v>2001</v>
      </c>
      <c r="R723" s="1" t="s">
        <v>50</v>
      </c>
      <c r="S723" s="1" t="s">
        <v>51</v>
      </c>
      <c r="T723" s="1" t="s">
        <v>1782</v>
      </c>
      <c r="U723" s="1" t="s">
        <v>52</v>
      </c>
      <c r="V723" s="1" t="s">
        <v>757</v>
      </c>
      <c r="W723" s="1" t="s">
        <v>1805</v>
      </c>
    </row>
    <row r="724" spans="1:23" ht="45" customHeight="1" x14ac:dyDescent="0.15">
      <c r="A724" s="21" t="str">
        <f t="shared" si="11"/>
        <v>116058</v>
      </c>
      <c r="B724" s="82" t="s">
        <v>94</v>
      </c>
      <c r="C724" s="83" t="s">
        <v>117</v>
      </c>
      <c r="D724" s="84" t="s">
        <v>1008</v>
      </c>
      <c r="E724" s="84" t="s">
        <v>918</v>
      </c>
      <c r="F724" s="82" t="s">
        <v>189</v>
      </c>
      <c r="G724" s="83" t="s">
        <v>76</v>
      </c>
      <c r="H724" s="83">
        <v>3</v>
      </c>
      <c r="I724" s="82" t="s">
        <v>77</v>
      </c>
      <c r="J724" s="82" t="s">
        <v>116</v>
      </c>
      <c r="K724" s="95" t="s">
        <v>508</v>
      </c>
      <c r="L724" s="86">
        <v>3</v>
      </c>
      <c r="M724" s="82" t="s">
        <v>89</v>
      </c>
      <c r="N724" s="97" t="s">
        <v>84</v>
      </c>
      <c r="O724" s="86" t="s">
        <v>97</v>
      </c>
      <c r="P724" s="82" t="s">
        <v>919</v>
      </c>
      <c r="Q724" s="134" t="s">
        <v>2001</v>
      </c>
      <c r="R724" s="1" t="s">
        <v>50</v>
      </c>
      <c r="S724" s="1" t="s">
        <v>51</v>
      </c>
      <c r="T724" s="1" t="s">
        <v>1782</v>
      </c>
      <c r="U724" s="1" t="s">
        <v>52</v>
      </c>
      <c r="V724" s="1" t="s">
        <v>757</v>
      </c>
      <c r="W724" s="1" t="s">
        <v>1806</v>
      </c>
    </row>
    <row r="725" spans="1:23" ht="45" customHeight="1" x14ac:dyDescent="0.15">
      <c r="A725" s="21" t="str">
        <f t="shared" si="11"/>
        <v>116059</v>
      </c>
      <c r="B725" s="82" t="s">
        <v>94</v>
      </c>
      <c r="C725" s="83" t="s">
        <v>117</v>
      </c>
      <c r="D725" s="84" t="s">
        <v>1010</v>
      </c>
      <c r="E725" s="84" t="s">
        <v>918</v>
      </c>
      <c r="F725" s="82" t="s">
        <v>189</v>
      </c>
      <c r="G725" s="83" t="s">
        <v>76</v>
      </c>
      <c r="H725" s="83">
        <v>3</v>
      </c>
      <c r="I725" s="82" t="s">
        <v>77</v>
      </c>
      <c r="J725" s="82" t="s">
        <v>116</v>
      </c>
      <c r="K725" s="95" t="s">
        <v>509</v>
      </c>
      <c r="L725" s="86">
        <v>3</v>
      </c>
      <c r="M725" s="82" t="s">
        <v>80</v>
      </c>
      <c r="N725" s="97" t="s">
        <v>82</v>
      </c>
      <c r="O725" s="86" t="s">
        <v>97</v>
      </c>
      <c r="P725" s="82" t="s">
        <v>919</v>
      </c>
      <c r="Q725" s="134" t="s">
        <v>2001</v>
      </c>
      <c r="R725" s="1" t="s">
        <v>50</v>
      </c>
      <c r="S725" s="1" t="s">
        <v>51</v>
      </c>
      <c r="T725" s="1" t="s">
        <v>1782</v>
      </c>
      <c r="U725" s="1" t="s">
        <v>52</v>
      </c>
      <c r="V725" s="1" t="s">
        <v>757</v>
      </c>
      <c r="W725" s="1" t="s">
        <v>1806</v>
      </c>
    </row>
    <row r="726" spans="1:23" ht="45" customHeight="1" x14ac:dyDescent="0.15">
      <c r="A726" s="21" t="str">
        <f t="shared" si="11"/>
        <v>116060</v>
      </c>
      <c r="B726" s="82" t="s">
        <v>94</v>
      </c>
      <c r="C726" s="83" t="s">
        <v>117</v>
      </c>
      <c r="D726" s="84" t="s">
        <v>1012</v>
      </c>
      <c r="E726" s="84" t="s">
        <v>918</v>
      </c>
      <c r="F726" s="82" t="s">
        <v>189</v>
      </c>
      <c r="G726" s="83" t="s">
        <v>76</v>
      </c>
      <c r="H726" s="83">
        <v>3</v>
      </c>
      <c r="I726" s="82" t="s">
        <v>77</v>
      </c>
      <c r="J726" s="82" t="s">
        <v>116</v>
      </c>
      <c r="K726" s="95" t="s">
        <v>510</v>
      </c>
      <c r="L726" s="86">
        <v>3</v>
      </c>
      <c r="M726" s="82" t="s">
        <v>81</v>
      </c>
      <c r="N726" s="97" t="s">
        <v>83</v>
      </c>
      <c r="O726" s="86" t="s">
        <v>97</v>
      </c>
      <c r="P726" s="82" t="s">
        <v>919</v>
      </c>
      <c r="Q726" s="134" t="s">
        <v>2001</v>
      </c>
      <c r="R726" s="1" t="s">
        <v>50</v>
      </c>
      <c r="S726" s="1" t="s">
        <v>51</v>
      </c>
      <c r="T726" s="1" t="s">
        <v>1782</v>
      </c>
      <c r="U726" s="1" t="s">
        <v>52</v>
      </c>
      <c r="V726" s="1" t="s">
        <v>757</v>
      </c>
      <c r="W726" s="1" t="s">
        <v>1806</v>
      </c>
    </row>
    <row r="727" spans="1:23" ht="45" customHeight="1" x14ac:dyDescent="0.15">
      <c r="A727" s="21" t="str">
        <f t="shared" si="11"/>
        <v>116061</v>
      </c>
      <c r="B727" s="82" t="s">
        <v>94</v>
      </c>
      <c r="C727" s="83" t="s">
        <v>117</v>
      </c>
      <c r="D727" s="84" t="s">
        <v>141</v>
      </c>
      <c r="E727" s="84" t="s">
        <v>918</v>
      </c>
      <c r="F727" s="82" t="s">
        <v>189</v>
      </c>
      <c r="G727" s="83" t="s">
        <v>76</v>
      </c>
      <c r="H727" s="83">
        <v>3</v>
      </c>
      <c r="I727" s="82" t="s">
        <v>77</v>
      </c>
      <c r="J727" s="82" t="s">
        <v>117</v>
      </c>
      <c r="K727" s="95" t="s">
        <v>511</v>
      </c>
      <c r="L727" s="86">
        <v>3</v>
      </c>
      <c r="M727" s="82" t="s">
        <v>89</v>
      </c>
      <c r="N727" s="97" t="s">
        <v>84</v>
      </c>
      <c r="O727" s="86" t="s">
        <v>97</v>
      </c>
      <c r="P727" s="82" t="s">
        <v>919</v>
      </c>
      <c r="Q727" s="134" t="s">
        <v>2001</v>
      </c>
      <c r="R727" s="1" t="s">
        <v>50</v>
      </c>
      <c r="S727" s="1" t="s">
        <v>51</v>
      </c>
      <c r="T727" s="1" t="s">
        <v>1782</v>
      </c>
      <c r="U727" s="1" t="s">
        <v>52</v>
      </c>
      <c r="V727" s="1" t="s">
        <v>757</v>
      </c>
      <c r="W727" s="1" t="s">
        <v>1807</v>
      </c>
    </row>
    <row r="728" spans="1:23" ht="45" customHeight="1" x14ac:dyDescent="0.15">
      <c r="A728" s="21" t="str">
        <f t="shared" si="11"/>
        <v>116062</v>
      </c>
      <c r="B728" s="82" t="s">
        <v>94</v>
      </c>
      <c r="C728" s="83" t="s">
        <v>117</v>
      </c>
      <c r="D728" s="84" t="s">
        <v>1016</v>
      </c>
      <c r="E728" s="84" t="s">
        <v>918</v>
      </c>
      <c r="F728" s="82" t="s">
        <v>189</v>
      </c>
      <c r="G728" s="83" t="s">
        <v>76</v>
      </c>
      <c r="H728" s="83">
        <v>3</v>
      </c>
      <c r="I728" s="82" t="s">
        <v>77</v>
      </c>
      <c r="J728" s="82" t="s">
        <v>117</v>
      </c>
      <c r="K728" s="95" t="s">
        <v>512</v>
      </c>
      <c r="L728" s="86">
        <v>3</v>
      </c>
      <c r="M728" s="82" t="s">
        <v>80</v>
      </c>
      <c r="N728" s="97" t="s">
        <v>82</v>
      </c>
      <c r="O728" s="86" t="s">
        <v>97</v>
      </c>
      <c r="P728" s="82" t="s">
        <v>919</v>
      </c>
      <c r="Q728" s="134" t="s">
        <v>2001</v>
      </c>
      <c r="R728" s="1" t="s">
        <v>50</v>
      </c>
      <c r="S728" s="1" t="s">
        <v>51</v>
      </c>
      <c r="T728" s="1" t="s">
        <v>1782</v>
      </c>
      <c r="U728" s="1" t="s">
        <v>52</v>
      </c>
      <c r="V728" s="1" t="s">
        <v>757</v>
      </c>
      <c r="W728" s="1" t="s">
        <v>1807</v>
      </c>
    </row>
    <row r="729" spans="1:23" ht="45" customHeight="1" x14ac:dyDescent="0.15">
      <c r="A729" s="21" t="str">
        <f t="shared" si="11"/>
        <v>116063</v>
      </c>
      <c r="B729" s="82" t="s">
        <v>94</v>
      </c>
      <c r="C729" s="83" t="s">
        <v>117</v>
      </c>
      <c r="D729" s="84" t="s">
        <v>1018</v>
      </c>
      <c r="E729" s="84" t="s">
        <v>918</v>
      </c>
      <c r="F729" s="82" t="s">
        <v>189</v>
      </c>
      <c r="G729" s="83" t="s">
        <v>76</v>
      </c>
      <c r="H729" s="83">
        <v>3</v>
      </c>
      <c r="I729" s="82" t="s">
        <v>77</v>
      </c>
      <c r="J729" s="82" t="s">
        <v>117</v>
      </c>
      <c r="K729" s="95" t="s">
        <v>513</v>
      </c>
      <c r="L729" s="86">
        <v>3</v>
      </c>
      <c r="M729" s="82" t="s">
        <v>81</v>
      </c>
      <c r="N729" s="97" t="s">
        <v>83</v>
      </c>
      <c r="O729" s="86" t="s">
        <v>97</v>
      </c>
      <c r="P729" s="82" t="s">
        <v>919</v>
      </c>
      <c r="Q729" s="134" t="s">
        <v>2001</v>
      </c>
      <c r="R729" s="1" t="s">
        <v>50</v>
      </c>
      <c r="S729" s="1" t="s">
        <v>51</v>
      </c>
      <c r="T729" s="1" t="s">
        <v>1782</v>
      </c>
      <c r="U729" s="1" t="s">
        <v>52</v>
      </c>
      <c r="V729" s="1" t="s">
        <v>757</v>
      </c>
      <c r="W729" s="1" t="s">
        <v>1807</v>
      </c>
    </row>
    <row r="730" spans="1:23" ht="45" customHeight="1" x14ac:dyDescent="0.15">
      <c r="A730" s="21" t="str">
        <f t="shared" si="11"/>
        <v>116064</v>
      </c>
      <c r="B730" s="82" t="s">
        <v>94</v>
      </c>
      <c r="C730" s="83" t="s">
        <v>117</v>
      </c>
      <c r="D730" s="84" t="s">
        <v>1020</v>
      </c>
      <c r="E730" s="84" t="s">
        <v>918</v>
      </c>
      <c r="F730" s="82" t="s">
        <v>954</v>
      </c>
      <c r="G730" s="83" t="s">
        <v>76</v>
      </c>
      <c r="H730" s="83">
        <v>3</v>
      </c>
      <c r="I730" s="82" t="s">
        <v>1</v>
      </c>
      <c r="J730" s="82" t="s">
        <v>103</v>
      </c>
      <c r="K730" s="95" t="s">
        <v>538</v>
      </c>
      <c r="L730" s="86">
        <v>2</v>
      </c>
      <c r="M730" s="82" t="s">
        <v>80</v>
      </c>
      <c r="N730" s="97" t="s">
        <v>84</v>
      </c>
      <c r="O730" s="86" t="s">
        <v>97</v>
      </c>
      <c r="P730" s="82" t="s">
        <v>956</v>
      </c>
      <c r="Q730" s="134" t="s">
        <v>2001</v>
      </c>
      <c r="R730" s="1" t="s">
        <v>50</v>
      </c>
      <c r="S730" s="1" t="s">
        <v>51</v>
      </c>
      <c r="T730" s="1" t="s">
        <v>1782</v>
      </c>
      <c r="U730" s="1" t="s">
        <v>52</v>
      </c>
      <c r="V730" s="1" t="s">
        <v>757</v>
      </c>
      <c r="W730" s="1" t="s">
        <v>1808</v>
      </c>
    </row>
    <row r="731" spans="1:23" ht="45" customHeight="1" x14ac:dyDescent="0.15">
      <c r="A731" s="21" t="str">
        <f t="shared" si="11"/>
        <v>116065</v>
      </c>
      <c r="B731" s="82" t="s">
        <v>94</v>
      </c>
      <c r="C731" s="83" t="s">
        <v>117</v>
      </c>
      <c r="D731" s="84" t="s">
        <v>1022</v>
      </c>
      <c r="E731" s="84" t="s">
        <v>918</v>
      </c>
      <c r="F731" s="82" t="s">
        <v>954</v>
      </c>
      <c r="G731" s="83" t="s">
        <v>76</v>
      </c>
      <c r="H731" s="83">
        <v>3</v>
      </c>
      <c r="I731" s="82" t="s">
        <v>1</v>
      </c>
      <c r="J731" s="82" t="s">
        <v>103</v>
      </c>
      <c r="K731" s="95" t="s">
        <v>539</v>
      </c>
      <c r="L731" s="86">
        <v>2</v>
      </c>
      <c r="M731" s="82" t="s">
        <v>81</v>
      </c>
      <c r="N731" s="97" t="s">
        <v>82</v>
      </c>
      <c r="O731" s="86" t="s">
        <v>97</v>
      </c>
      <c r="P731" s="82" t="s">
        <v>956</v>
      </c>
      <c r="Q731" s="134" t="s">
        <v>2001</v>
      </c>
      <c r="R731" s="1" t="s">
        <v>50</v>
      </c>
      <c r="S731" s="1" t="s">
        <v>51</v>
      </c>
      <c r="T731" s="1" t="s">
        <v>1782</v>
      </c>
      <c r="U731" s="1" t="s">
        <v>52</v>
      </c>
      <c r="V731" s="1" t="s">
        <v>757</v>
      </c>
      <c r="W731" s="1" t="s">
        <v>1808</v>
      </c>
    </row>
    <row r="732" spans="1:23" ht="45" customHeight="1" x14ac:dyDescent="0.15">
      <c r="A732" s="21" t="str">
        <f t="shared" si="11"/>
        <v>116066</v>
      </c>
      <c r="B732" s="82" t="s">
        <v>94</v>
      </c>
      <c r="C732" s="83" t="s">
        <v>117</v>
      </c>
      <c r="D732" s="84" t="s">
        <v>1024</v>
      </c>
      <c r="E732" s="84" t="s">
        <v>918</v>
      </c>
      <c r="F732" s="82" t="s">
        <v>954</v>
      </c>
      <c r="G732" s="83" t="s">
        <v>76</v>
      </c>
      <c r="H732" s="83">
        <v>3</v>
      </c>
      <c r="I732" s="82" t="s">
        <v>1</v>
      </c>
      <c r="J732" s="82" t="s">
        <v>103</v>
      </c>
      <c r="K732" s="95" t="s">
        <v>540</v>
      </c>
      <c r="L732" s="86">
        <v>2</v>
      </c>
      <c r="M732" s="82" t="s">
        <v>118</v>
      </c>
      <c r="N732" s="97" t="s">
        <v>83</v>
      </c>
      <c r="O732" s="86" t="s">
        <v>97</v>
      </c>
      <c r="P732" s="82" t="s">
        <v>956</v>
      </c>
      <c r="Q732" s="134" t="s">
        <v>2001</v>
      </c>
      <c r="R732" s="1" t="s">
        <v>50</v>
      </c>
      <c r="S732" s="1" t="s">
        <v>51</v>
      </c>
      <c r="T732" s="1" t="s">
        <v>1782</v>
      </c>
      <c r="U732" s="1" t="s">
        <v>52</v>
      </c>
      <c r="V732" s="1" t="s">
        <v>757</v>
      </c>
      <c r="W732" s="1" t="s">
        <v>1808</v>
      </c>
    </row>
    <row r="733" spans="1:23" ht="45" customHeight="1" x14ac:dyDescent="0.15">
      <c r="A733" s="21" t="str">
        <f t="shared" si="11"/>
        <v>116067</v>
      </c>
      <c r="B733" s="82" t="s">
        <v>94</v>
      </c>
      <c r="C733" s="83" t="s">
        <v>117</v>
      </c>
      <c r="D733" s="84" t="s">
        <v>1026</v>
      </c>
      <c r="E733" s="84" t="s">
        <v>918</v>
      </c>
      <c r="F733" s="82" t="s">
        <v>954</v>
      </c>
      <c r="G733" s="83" t="s">
        <v>76</v>
      </c>
      <c r="H733" s="83">
        <v>3</v>
      </c>
      <c r="I733" s="82" t="s">
        <v>1</v>
      </c>
      <c r="J733" s="82" t="s">
        <v>104</v>
      </c>
      <c r="K733" s="95" t="s">
        <v>541</v>
      </c>
      <c r="L733" s="86">
        <v>2</v>
      </c>
      <c r="M733" s="82" t="s">
        <v>80</v>
      </c>
      <c r="N733" s="97" t="s">
        <v>84</v>
      </c>
      <c r="O733" s="86" t="s">
        <v>97</v>
      </c>
      <c r="P733" s="82" t="s">
        <v>956</v>
      </c>
      <c r="Q733" s="134" t="s">
        <v>2001</v>
      </c>
      <c r="R733" s="1" t="s">
        <v>50</v>
      </c>
      <c r="S733" s="1" t="s">
        <v>51</v>
      </c>
      <c r="T733" s="1" t="s">
        <v>1782</v>
      </c>
      <c r="U733" s="1" t="s">
        <v>52</v>
      </c>
      <c r="V733" s="1" t="s">
        <v>757</v>
      </c>
      <c r="W733" s="1" t="s">
        <v>1809</v>
      </c>
    </row>
    <row r="734" spans="1:23" ht="45" customHeight="1" x14ac:dyDescent="0.15">
      <c r="A734" s="21" t="str">
        <f t="shared" si="11"/>
        <v>116068</v>
      </c>
      <c r="B734" s="82" t="s">
        <v>94</v>
      </c>
      <c r="C734" s="83" t="s">
        <v>117</v>
      </c>
      <c r="D734" s="84" t="s">
        <v>1028</v>
      </c>
      <c r="E734" s="84" t="s">
        <v>918</v>
      </c>
      <c r="F734" s="82" t="s">
        <v>954</v>
      </c>
      <c r="G734" s="83" t="s">
        <v>76</v>
      </c>
      <c r="H734" s="83">
        <v>3</v>
      </c>
      <c r="I734" s="82" t="s">
        <v>1</v>
      </c>
      <c r="J734" s="82" t="s">
        <v>104</v>
      </c>
      <c r="K734" s="95" t="s">
        <v>542</v>
      </c>
      <c r="L734" s="86">
        <v>2</v>
      </c>
      <c r="M734" s="82" t="s">
        <v>81</v>
      </c>
      <c r="N734" s="97" t="s">
        <v>82</v>
      </c>
      <c r="O734" s="86" t="s">
        <v>97</v>
      </c>
      <c r="P734" s="82" t="s">
        <v>956</v>
      </c>
      <c r="Q734" s="134" t="s">
        <v>2001</v>
      </c>
      <c r="R734" s="1" t="s">
        <v>50</v>
      </c>
      <c r="S734" s="1" t="s">
        <v>51</v>
      </c>
      <c r="T734" s="1" t="s">
        <v>1782</v>
      </c>
      <c r="U734" s="1" t="s">
        <v>52</v>
      </c>
      <c r="V734" s="1" t="s">
        <v>757</v>
      </c>
      <c r="W734" s="1" t="s">
        <v>1809</v>
      </c>
    </row>
    <row r="735" spans="1:23" ht="45" customHeight="1" x14ac:dyDescent="0.15">
      <c r="A735" s="21" t="str">
        <f t="shared" si="11"/>
        <v>116069</v>
      </c>
      <c r="B735" s="82" t="s">
        <v>94</v>
      </c>
      <c r="C735" s="83" t="s">
        <v>117</v>
      </c>
      <c r="D735" s="84" t="s">
        <v>1030</v>
      </c>
      <c r="E735" s="84" t="s">
        <v>918</v>
      </c>
      <c r="F735" s="82" t="s">
        <v>954</v>
      </c>
      <c r="G735" s="83" t="s">
        <v>76</v>
      </c>
      <c r="H735" s="83">
        <v>3</v>
      </c>
      <c r="I735" s="82" t="s">
        <v>1</v>
      </c>
      <c r="J735" s="82" t="s">
        <v>104</v>
      </c>
      <c r="K735" s="95" t="s">
        <v>543</v>
      </c>
      <c r="L735" s="86">
        <v>2</v>
      </c>
      <c r="M735" s="82" t="s">
        <v>118</v>
      </c>
      <c r="N735" s="97" t="s">
        <v>83</v>
      </c>
      <c r="O735" s="86" t="s">
        <v>97</v>
      </c>
      <c r="P735" s="82" t="s">
        <v>956</v>
      </c>
      <c r="Q735" s="134" t="s">
        <v>2001</v>
      </c>
      <c r="R735" s="1" t="s">
        <v>50</v>
      </c>
      <c r="S735" s="1" t="s">
        <v>51</v>
      </c>
      <c r="T735" s="1" t="s">
        <v>1782</v>
      </c>
      <c r="U735" s="1" t="s">
        <v>52</v>
      </c>
      <c r="V735" s="1" t="s">
        <v>757</v>
      </c>
      <c r="W735" s="1" t="s">
        <v>1809</v>
      </c>
    </row>
    <row r="736" spans="1:23" ht="45" customHeight="1" x14ac:dyDescent="0.15">
      <c r="A736" s="21" t="str">
        <f t="shared" si="11"/>
        <v>116070</v>
      </c>
      <c r="B736" s="82" t="s">
        <v>94</v>
      </c>
      <c r="C736" s="83" t="s">
        <v>117</v>
      </c>
      <c r="D736" s="84" t="s">
        <v>1032</v>
      </c>
      <c r="E736" s="84" t="s">
        <v>918</v>
      </c>
      <c r="F736" s="82" t="s">
        <v>954</v>
      </c>
      <c r="G736" s="83" t="s">
        <v>70</v>
      </c>
      <c r="H736" s="83">
        <v>3</v>
      </c>
      <c r="I736" s="82" t="s">
        <v>1</v>
      </c>
      <c r="J736" s="82" t="s">
        <v>87</v>
      </c>
      <c r="K736" s="95" t="s">
        <v>544</v>
      </c>
      <c r="L736" s="86">
        <v>2</v>
      </c>
      <c r="M736" s="82" t="s">
        <v>80</v>
      </c>
      <c r="N736" s="97" t="s">
        <v>84</v>
      </c>
      <c r="O736" s="86" t="s">
        <v>97</v>
      </c>
      <c r="P736" s="82" t="s">
        <v>956</v>
      </c>
      <c r="Q736" s="134" t="s">
        <v>2001</v>
      </c>
      <c r="R736" s="1" t="s">
        <v>50</v>
      </c>
      <c r="S736" s="1" t="s">
        <v>51</v>
      </c>
      <c r="T736" s="1" t="s">
        <v>1782</v>
      </c>
      <c r="U736" s="1" t="s">
        <v>52</v>
      </c>
      <c r="V736" s="1" t="s">
        <v>757</v>
      </c>
      <c r="W736" s="1" t="s">
        <v>1810</v>
      </c>
    </row>
    <row r="737" spans="1:23" ht="45" customHeight="1" x14ac:dyDescent="0.15">
      <c r="A737" s="21" t="str">
        <f t="shared" si="11"/>
        <v>116071</v>
      </c>
      <c r="B737" s="82" t="s">
        <v>94</v>
      </c>
      <c r="C737" s="83" t="s">
        <v>117</v>
      </c>
      <c r="D737" s="84" t="s">
        <v>1034</v>
      </c>
      <c r="E737" s="84" t="s">
        <v>918</v>
      </c>
      <c r="F737" s="82" t="s">
        <v>954</v>
      </c>
      <c r="G737" s="83" t="s">
        <v>70</v>
      </c>
      <c r="H737" s="83">
        <v>3</v>
      </c>
      <c r="I737" s="82" t="s">
        <v>1</v>
      </c>
      <c r="J737" s="82" t="s">
        <v>87</v>
      </c>
      <c r="K737" s="95" t="s">
        <v>545</v>
      </c>
      <c r="L737" s="86">
        <v>2</v>
      </c>
      <c r="M737" s="82" t="s">
        <v>81</v>
      </c>
      <c r="N737" s="97" t="s">
        <v>82</v>
      </c>
      <c r="O737" s="86" t="s">
        <v>97</v>
      </c>
      <c r="P737" s="82" t="s">
        <v>956</v>
      </c>
      <c r="Q737" s="134" t="s">
        <v>2001</v>
      </c>
      <c r="R737" s="1" t="s">
        <v>50</v>
      </c>
      <c r="S737" s="1" t="s">
        <v>51</v>
      </c>
      <c r="T737" s="1" t="s">
        <v>1782</v>
      </c>
      <c r="U737" s="1" t="s">
        <v>52</v>
      </c>
      <c r="V737" s="1" t="s">
        <v>757</v>
      </c>
      <c r="W737" s="1" t="s">
        <v>1810</v>
      </c>
    </row>
    <row r="738" spans="1:23" ht="45" customHeight="1" x14ac:dyDescent="0.15">
      <c r="A738" s="21" t="str">
        <f t="shared" si="11"/>
        <v>116072</v>
      </c>
      <c r="B738" s="82" t="s">
        <v>94</v>
      </c>
      <c r="C738" s="83" t="s">
        <v>117</v>
      </c>
      <c r="D738" s="84" t="s">
        <v>1036</v>
      </c>
      <c r="E738" s="84" t="s">
        <v>918</v>
      </c>
      <c r="F738" s="82" t="s">
        <v>954</v>
      </c>
      <c r="G738" s="83" t="s">
        <v>70</v>
      </c>
      <c r="H738" s="83">
        <v>3</v>
      </c>
      <c r="I738" s="82" t="s">
        <v>1</v>
      </c>
      <c r="J738" s="82" t="s">
        <v>87</v>
      </c>
      <c r="K738" s="95" t="s">
        <v>546</v>
      </c>
      <c r="L738" s="86">
        <v>2</v>
      </c>
      <c r="M738" s="82" t="s">
        <v>118</v>
      </c>
      <c r="N738" s="97" t="s">
        <v>83</v>
      </c>
      <c r="O738" s="86" t="s">
        <v>97</v>
      </c>
      <c r="P738" s="82" t="s">
        <v>956</v>
      </c>
      <c r="Q738" s="134" t="s">
        <v>2001</v>
      </c>
      <c r="R738" s="1" t="s">
        <v>50</v>
      </c>
      <c r="S738" s="1" t="s">
        <v>51</v>
      </c>
      <c r="T738" s="1" t="s">
        <v>1782</v>
      </c>
      <c r="U738" s="1" t="s">
        <v>52</v>
      </c>
      <c r="V738" s="1" t="s">
        <v>757</v>
      </c>
      <c r="W738" s="1" t="s">
        <v>1810</v>
      </c>
    </row>
    <row r="739" spans="1:23" ht="45" customHeight="1" x14ac:dyDescent="0.15">
      <c r="A739" s="21" t="str">
        <f t="shared" si="11"/>
        <v>116073</v>
      </c>
      <c r="B739" s="82" t="s">
        <v>94</v>
      </c>
      <c r="C739" s="83" t="s">
        <v>117</v>
      </c>
      <c r="D739" s="84" t="s">
        <v>1038</v>
      </c>
      <c r="E739" s="84" t="s">
        <v>918</v>
      </c>
      <c r="F739" s="82" t="s">
        <v>954</v>
      </c>
      <c r="G739" s="83" t="s">
        <v>70</v>
      </c>
      <c r="H739" s="83">
        <v>3</v>
      </c>
      <c r="I739" s="82" t="s">
        <v>1</v>
      </c>
      <c r="J739" s="82" t="s">
        <v>88</v>
      </c>
      <c r="K739" s="95" t="s">
        <v>547</v>
      </c>
      <c r="L739" s="86">
        <v>2</v>
      </c>
      <c r="M739" s="82" t="s">
        <v>80</v>
      </c>
      <c r="N739" s="97" t="s">
        <v>90</v>
      </c>
      <c r="O739" s="86" t="s">
        <v>97</v>
      </c>
      <c r="P739" s="82" t="s">
        <v>956</v>
      </c>
      <c r="Q739" s="134" t="s">
        <v>2001</v>
      </c>
      <c r="R739" s="1" t="s">
        <v>50</v>
      </c>
      <c r="S739" s="1" t="s">
        <v>51</v>
      </c>
      <c r="T739" s="1" t="s">
        <v>1782</v>
      </c>
      <c r="U739" s="1" t="s">
        <v>52</v>
      </c>
      <c r="V739" s="1" t="s">
        <v>757</v>
      </c>
      <c r="W739" s="1" t="s">
        <v>1811</v>
      </c>
    </row>
    <row r="740" spans="1:23" ht="45" customHeight="1" x14ac:dyDescent="0.15">
      <c r="A740" s="21" t="str">
        <f t="shared" si="11"/>
        <v>116074</v>
      </c>
      <c r="B740" s="82" t="s">
        <v>94</v>
      </c>
      <c r="C740" s="83" t="s">
        <v>117</v>
      </c>
      <c r="D740" s="84" t="s">
        <v>1040</v>
      </c>
      <c r="E740" s="84" t="s">
        <v>918</v>
      </c>
      <c r="F740" s="82" t="s">
        <v>954</v>
      </c>
      <c r="G740" s="83" t="s">
        <v>70</v>
      </c>
      <c r="H740" s="83">
        <v>3</v>
      </c>
      <c r="I740" s="82" t="s">
        <v>1</v>
      </c>
      <c r="J740" s="82" t="s">
        <v>88</v>
      </c>
      <c r="K740" s="95" t="s">
        <v>548</v>
      </c>
      <c r="L740" s="86">
        <v>2</v>
      </c>
      <c r="M740" s="86" t="s">
        <v>81</v>
      </c>
      <c r="N740" s="97" t="s">
        <v>84</v>
      </c>
      <c r="O740" s="86" t="s">
        <v>97</v>
      </c>
      <c r="P740" s="82" t="s">
        <v>956</v>
      </c>
      <c r="Q740" s="134" t="s">
        <v>2001</v>
      </c>
      <c r="R740" s="1" t="s">
        <v>50</v>
      </c>
      <c r="S740" s="1" t="s">
        <v>51</v>
      </c>
      <c r="T740" s="1" t="s">
        <v>1782</v>
      </c>
      <c r="U740" s="1" t="s">
        <v>52</v>
      </c>
      <c r="V740" s="1" t="s">
        <v>757</v>
      </c>
      <c r="W740" s="1" t="s">
        <v>1811</v>
      </c>
    </row>
    <row r="741" spans="1:23" ht="45" customHeight="1" x14ac:dyDescent="0.15">
      <c r="A741" s="21" t="str">
        <f t="shared" si="11"/>
        <v>116075</v>
      </c>
      <c r="B741" s="82" t="s">
        <v>94</v>
      </c>
      <c r="C741" s="83" t="s">
        <v>117</v>
      </c>
      <c r="D741" s="84" t="s">
        <v>1045</v>
      </c>
      <c r="E741" s="84" t="s">
        <v>918</v>
      </c>
      <c r="F741" s="82" t="s">
        <v>954</v>
      </c>
      <c r="G741" s="83" t="s">
        <v>70</v>
      </c>
      <c r="H741" s="83">
        <v>3</v>
      </c>
      <c r="I741" s="82" t="s">
        <v>1</v>
      </c>
      <c r="J741" s="82" t="s">
        <v>88</v>
      </c>
      <c r="K741" s="95" t="s">
        <v>549</v>
      </c>
      <c r="L741" s="86">
        <v>2</v>
      </c>
      <c r="M741" s="86" t="s">
        <v>118</v>
      </c>
      <c r="N741" s="97" t="s">
        <v>82</v>
      </c>
      <c r="O741" s="86" t="s">
        <v>97</v>
      </c>
      <c r="P741" s="82" t="s">
        <v>956</v>
      </c>
      <c r="Q741" s="134" t="s">
        <v>2001</v>
      </c>
      <c r="R741" s="1" t="s">
        <v>50</v>
      </c>
      <c r="S741" s="1" t="s">
        <v>51</v>
      </c>
      <c r="T741" s="1" t="s">
        <v>1782</v>
      </c>
      <c r="U741" s="1" t="s">
        <v>52</v>
      </c>
      <c r="V741" s="1" t="s">
        <v>757</v>
      </c>
      <c r="W741" s="1" t="s">
        <v>1811</v>
      </c>
    </row>
    <row r="742" spans="1:23" ht="45" customHeight="1" x14ac:dyDescent="0.15">
      <c r="A742" s="21" t="str">
        <f t="shared" si="11"/>
        <v>116076</v>
      </c>
      <c r="B742" s="82" t="s">
        <v>94</v>
      </c>
      <c r="C742" s="83" t="s">
        <v>117</v>
      </c>
      <c r="D742" s="84" t="s">
        <v>1047</v>
      </c>
      <c r="E742" s="84" t="s">
        <v>918</v>
      </c>
      <c r="F742" s="82" t="s">
        <v>954</v>
      </c>
      <c r="G742" s="83" t="s">
        <v>2</v>
      </c>
      <c r="H742" s="83">
        <v>3</v>
      </c>
      <c r="I742" s="82" t="s">
        <v>1</v>
      </c>
      <c r="J742" s="82" t="s">
        <v>122</v>
      </c>
      <c r="K742" s="95" t="s">
        <v>550</v>
      </c>
      <c r="L742" s="86">
        <v>2</v>
      </c>
      <c r="M742" s="86" t="s">
        <v>80</v>
      </c>
      <c r="N742" s="97" t="s">
        <v>90</v>
      </c>
      <c r="O742" s="86" t="s">
        <v>97</v>
      </c>
      <c r="P742" s="82" t="s">
        <v>956</v>
      </c>
      <c r="Q742" s="134" t="s">
        <v>2001</v>
      </c>
      <c r="R742" s="1" t="s">
        <v>50</v>
      </c>
      <c r="S742" s="1" t="s">
        <v>51</v>
      </c>
      <c r="T742" s="1" t="s">
        <v>1782</v>
      </c>
      <c r="U742" s="1" t="s">
        <v>52</v>
      </c>
      <c r="V742" s="1" t="s">
        <v>757</v>
      </c>
      <c r="W742" s="1" t="s">
        <v>1812</v>
      </c>
    </row>
    <row r="743" spans="1:23" ht="45" customHeight="1" x14ac:dyDescent="0.15">
      <c r="A743" s="21" t="str">
        <f t="shared" si="11"/>
        <v>116077</v>
      </c>
      <c r="B743" s="82" t="s">
        <v>94</v>
      </c>
      <c r="C743" s="83" t="s">
        <v>117</v>
      </c>
      <c r="D743" s="84" t="s">
        <v>1051</v>
      </c>
      <c r="E743" s="84" t="s">
        <v>918</v>
      </c>
      <c r="F743" s="82" t="s">
        <v>954</v>
      </c>
      <c r="G743" s="83" t="s">
        <v>2</v>
      </c>
      <c r="H743" s="83">
        <v>3</v>
      </c>
      <c r="I743" s="82" t="s">
        <v>1</v>
      </c>
      <c r="J743" s="82" t="s">
        <v>122</v>
      </c>
      <c r="K743" s="95" t="s">
        <v>551</v>
      </c>
      <c r="L743" s="86">
        <v>2</v>
      </c>
      <c r="M743" s="86" t="s">
        <v>81</v>
      </c>
      <c r="N743" s="97" t="s">
        <v>84</v>
      </c>
      <c r="O743" s="86" t="s">
        <v>97</v>
      </c>
      <c r="P743" s="82" t="s">
        <v>956</v>
      </c>
      <c r="Q743" s="134" t="s">
        <v>2001</v>
      </c>
      <c r="R743" s="1" t="s">
        <v>50</v>
      </c>
      <c r="S743" s="1" t="s">
        <v>51</v>
      </c>
      <c r="T743" s="1" t="s">
        <v>1782</v>
      </c>
      <c r="U743" s="1" t="s">
        <v>52</v>
      </c>
      <c r="V743" s="1" t="s">
        <v>757</v>
      </c>
      <c r="W743" s="1" t="s">
        <v>1812</v>
      </c>
    </row>
    <row r="744" spans="1:23" ht="45" customHeight="1" x14ac:dyDescent="0.15">
      <c r="A744" s="21" t="str">
        <f t="shared" si="11"/>
        <v>116078</v>
      </c>
      <c r="B744" s="82" t="s">
        <v>94</v>
      </c>
      <c r="C744" s="83" t="s">
        <v>117</v>
      </c>
      <c r="D744" s="84" t="s">
        <v>1053</v>
      </c>
      <c r="E744" s="84" t="s">
        <v>918</v>
      </c>
      <c r="F744" s="82" t="s">
        <v>954</v>
      </c>
      <c r="G744" s="83" t="s">
        <v>2</v>
      </c>
      <c r="H744" s="83">
        <v>3</v>
      </c>
      <c r="I744" s="82" t="s">
        <v>1</v>
      </c>
      <c r="J744" s="82" t="s">
        <v>122</v>
      </c>
      <c r="K744" s="95" t="s">
        <v>552</v>
      </c>
      <c r="L744" s="86">
        <v>2</v>
      </c>
      <c r="M744" s="86" t="s">
        <v>118</v>
      </c>
      <c r="N744" s="97" t="s">
        <v>82</v>
      </c>
      <c r="O744" s="86" t="s">
        <v>97</v>
      </c>
      <c r="P744" s="82" t="s">
        <v>956</v>
      </c>
      <c r="Q744" s="134" t="s">
        <v>2001</v>
      </c>
      <c r="R744" s="1" t="s">
        <v>50</v>
      </c>
      <c r="S744" s="1" t="s">
        <v>51</v>
      </c>
      <c r="T744" s="1" t="s">
        <v>1782</v>
      </c>
      <c r="U744" s="1" t="s">
        <v>52</v>
      </c>
      <c r="V744" s="1" t="s">
        <v>757</v>
      </c>
      <c r="W744" s="1" t="s">
        <v>1812</v>
      </c>
    </row>
    <row r="745" spans="1:23" ht="45" customHeight="1" x14ac:dyDescent="0.15">
      <c r="A745" s="21" t="str">
        <f t="shared" si="11"/>
        <v>116079</v>
      </c>
      <c r="B745" s="82" t="s">
        <v>94</v>
      </c>
      <c r="C745" s="83" t="s">
        <v>117</v>
      </c>
      <c r="D745" s="84" t="s">
        <v>1057</v>
      </c>
      <c r="E745" s="84" t="s">
        <v>918</v>
      </c>
      <c r="F745" s="82" t="s">
        <v>954</v>
      </c>
      <c r="G745" s="83" t="s">
        <v>2</v>
      </c>
      <c r="H745" s="83">
        <v>3</v>
      </c>
      <c r="I745" s="82" t="s">
        <v>1</v>
      </c>
      <c r="J745" s="82">
        <v>504</v>
      </c>
      <c r="K745" s="95" t="s">
        <v>1813</v>
      </c>
      <c r="L745" s="86">
        <v>2</v>
      </c>
      <c r="M745" s="86" t="s">
        <v>80</v>
      </c>
      <c r="N745" s="97" t="s">
        <v>90</v>
      </c>
      <c r="O745" s="86" t="s">
        <v>97</v>
      </c>
      <c r="P745" s="82" t="s">
        <v>956</v>
      </c>
      <c r="Q745" s="134" t="s">
        <v>2001</v>
      </c>
      <c r="R745" s="1" t="s">
        <v>50</v>
      </c>
      <c r="S745" s="1" t="s">
        <v>51</v>
      </c>
      <c r="T745" s="1" t="s">
        <v>1782</v>
      </c>
      <c r="U745" s="1" t="s">
        <v>52</v>
      </c>
      <c r="V745" s="1" t="s">
        <v>757</v>
      </c>
      <c r="W745" s="1" t="s">
        <v>1814</v>
      </c>
    </row>
    <row r="746" spans="1:23" ht="45" customHeight="1" x14ac:dyDescent="0.15">
      <c r="A746" s="21" t="str">
        <f t="shared" si="11"/>
        <v>116080</v>
      </c>
      <c r="B746" s="82" t="s">
        <v>94</v>
      </c>
      <c r="C746" s="83" t="s">
        <v>117</v>
      </c>
      <c r="D746" s="84" t="s">
        <v>1059</v>
      </c>
      <c r="E746" s="84" t="s">
        <v>918</v>
      </c>
      <c r="F746" s="82" t="s">
        <v>954</v>
      </c>
      <c r="G746" s="83" t="s">
        <v>2</v>
      </c>
      <c r="H746" s="83">
        <v>3</v>
      </c>
      <c r="I746" s="82" t="s">
        <v>1</v>
      </c>
      <c r="J746" s="82">
        <v>504</v>
      </c>
      <c r="K746" s="95" t="s">
        <v>1815</v>
      </c>
      <c r="L746" s="86">
        <v>2</v>
      </c>
      <c r="M746" s="86" t="s">
        <v>81</v>
      </c>
      <c r="N746" s="97" t="s">
        <v>84</v>
      </c>
      <c r="O746" s="86" t="s">
        <v>97</v>
      </c>
      <c r="P746" s="82" t="s">
        <v>956</v>
      </c>
      <c r="Q746" s="134" t="s">
        <v>2001</v>
      </c>
      <c r="R746" s="1" t="s">
        <v>50</v>
      </c>
      <c r="S746" s="1" t="s">
        <v>51</v>
      </c>
      <c r="T746" s="1" t="s">
        <v>1782</v>
      </c>
      <c r="U746" s="1" t="s">
        <v>52</v>
      </c>
      <c r="V746" s="1" t="s">
        <v>757</v>
      </c>
      <c r="W746" s="1" t="s">
        <v>1814</v>
      </c>
    </row>
    <row r="747" spans="1:23" ht="45" customHeight="1" x14ac:dyDescent="0.15">
      <c r="A747" s="21" t="str">
        <f t="shared" si="11"/>
        <v>116081</v>
      </c>
      <c r="B747" s="82" t="s">
        <v>94</v>
      </c>
      <c r="C747" s="83" t="s">
        <v>117</v>
      </c>
      <c r="D747" s="84" t="s">
        <v>1062</v>
      </c>
      <c r="E747" s="84" t="s">
        <v>918</v>
      </c>
      <c r="F747" s="82" t="s">
        <v>954</v>
      </c>
      <c r="G747" s="83" t="s">
        <v>2</v>
      </c>
      <c r="H747" s="83">
        <v>3</v>
      </c>
      <c r="I747" s="82" t="s">
        <v>1</v>
      </c>
      <c r="J747" s="82">
        <v>504</v>
      </c>
      <c r="K747" s="95" t="s">
        <v>1816</v>
      </c>
      <c r="L747" s="86">
        <v>2</v>
      </c>
      <c r="M747" s="86" t="s">
        <v>118</v>
      </c>
      <c r="N747" s="97" t="s">
        <v>82</v>
      </c>
      <c r="O747" s="86" t="s">
        <v>97</v>
      </c>
      <c r="P747" s="82" t="s">
        <v>956</v>
      </c>
      <c r="Q747" s="134" t="s">
        <v>2001</v>
      </c>
      <c r="R747" s="1" t="s">
        <v>50</v>
      </c>
      <c r="S747" s="1" t="s">
        <v>51</v>
      </c>
      <c r="T747" s="1" t="s">
        <v>1782</v>
      </c>
      <c r="U747" s="1" t="s">
        <v>52</v>
      </c>
      <c r="V747" s="1" t="s">
        <v>757</v>
      </c>
      <c r="W747" s="1" t="s">
        <v>1814</v>
      </c>
    </row>
    <row r="748" spans="1:23" ht="45" customHeight="1" x14ac:dyDescent="0.15">
      <c r="A748" s="21" t="str">
        <f t="shared" si="11"/>
        <v>116082</v>
      </c>
      <c r="B748" s="82" t="s">
        <v>94</v>
      </c>
      <c r="C748" s="83" t="s">
        <v>117</v>
      </c>
      <c r="D748" s="84" t="s">
        <v>1066</v>
      </c>
      <c r="E748" s="84" t="s">
        <v>918</v>
      </c>
      <c r="F748" s="82" t="s">
        <v>954</v>
      </c>
      <c r="G748" s="83" t="s">
        <v>62</v>
      </c>
      <c r="H748" s="83">
        <v>3</v>
      </c>
      <c r="I748" s="82" t="s">
        <v>184</v>
      </c>
      <c r="J748" s="82" t="s">
        <v>106</v>
      </c>
      <c r="K748" s="95" t="s">
        <v>1817</v>
      </c>
      <c r="L748" s="86">
        <v>3</v>
      </c>
      <c r="M748" s="86" t="s">
        <v>89</v>
      </c>
      <c r="N748" s="97" t="s">
        <v>84</v>
      </c>
      <c r="O748" s="86" t="s">
        <v>97</v>
      </c>
      <c r="P748" s="82" t="s">
        <v>956</v>
      </c>
      <c r="Q748" s="134" t="s">
        <v>2024</v>
      </c>
      <c r="R748" s="1" t="s">
        <v>50</v>
      </c>
      <c r="S748" s="1" t="s">
        <v>51</v>
      </c>
      <c r="T748" s="1" t="s">
        <v>1782</v>
      </c>
      <c r="U748" s="1" t="s">
        <v>52</v>
      </c>
      <c r="V748" s="1" t="s">
        <v>757</v>
      </c>
      <c r="W748" s="1" t="s">
        <v>1818</v>
      </c>
    </row>
    <row r="749" spans="1:23" ht="45" customHeight="1" x14ac:dyDescent="0.15">
      <c r="A749" s="21" t="str">
        <f t="shared" si="11"/>
        <v>116083</v>
      </c>
      <c r="B749" s="82" t="s">
        <v>94</v>
      </c>
      <c r="C749" s="83" t="s">
        <v>117</v>
      </c>
      <c r="D749" s="84" t="s">
        <v>1069</v>
      </c>
      <c r="E749" s="84" t="s">
        <v>918</v>
      </c>
      <c r="F749" s="82" t="s">
        <v>954</v>
      </c>
      <c r="G749" s="83" t="s">
        <v>62</v>
      </c>
      <c r="H749" s="83">
        <v>3</v>
      </c>
      <c r="I749" s="82" t="s">
        <v>184</v>
      </c>
      <c r="J749" s="82" t="s">
        <v>106</v>
      </c>
      <c r="K749" s="95" t="s">
        <v>611</v>
      </c>
      <c r="L749" s="86">
        <v>3</v>
      </c>
      <c r="M749" s="86" t="s">
        <v>80</v>
      </c>
      <c r="N749" s="97" t="s">
        <v>82</v>
      </c>
      <c r="O749" s="86" t="s">
        <v>97</v>
      </c>
      <c r="P749" s="82" t="s">
        <v>956</v>
      </c>
      <c r="Q749" s="134" t="s">
        <v>2024</v>
      </c>
      <c r="R749" s="1" t="s">
        <v>50</v>
      </c>
      <c r="S749" s="1" t="s">
        <v>51</v>
      </c>
      <c r="T749" s="1" t="s">
        <v>1782</v>
      </c>
      <c r="U749" s="1" t="s">
        <v>52</v>
      </c>
      <c r="V749" s="1" t="s">
        <v>757</v>
      </c>
      <c r="W749" s="1" t="s">
        <v>1818</v>
      </c>
    </row>
    <row r="750" spans="1:23" ht="45" customHeight="1" x14ac:dyDescent="0.15">
      <c r="A750" s="21" t="str">
        <f t="shared" si="11"/>
        <v>116084</v>
      </c>
      <c r="B750" s="82" t="s">
        <v>94</v>
      </c>
      <c r="C750" s="83" t="s">
        <v>117</v>
      </c>
      <c r="D750" s="84" t="s">
        <v>1073</v>
      </c>
      <c r="E750" s="84" t="s">
        <v>918</v>
      </c>
      <c r="F750" s="82" t="s">
        <v>954</v>
      </c>
      <c r="G750" s="83" t="s">
        <v>62</v>
      </c>
      <c r="H750" s="83">
        <v>3</v>
      </c>
      <c r="I750" s="82" t="s">
        <v>184</v>
      </c>
      <c r="J750" s="82" t="s">
        <v>106</v>
      </c>
      <c r="K750" s="95" t="s">
        <v>2082</v>
      </c>
      <c r="L750" s="86">
        <v>3</v>
      </c>
      <c r="M750" s="86" t="s">
        <v>81</v>
      </c>
      <c r="N750" s="97" t="s">
        <v>83</v>
      </c>
      <c r="O750" s="86" t="s">
        <v>97</v>
      </c>
      <c r="P750" s="82" t="s">
        <v>956</v>
      </c>
      <c r="Q750" s="134" t="s">
        <v>2024</v>
      </c>
      <c r="R750" s="1" t="s">
        <v>50</v>
      </c>
      <c r="S750" s="1" t="s">
        <v>51</v>
      </c>
      <c r="T750" s="1" t="s">
        <v>1782</v>
      </c>
      <c r="U750" s="1" t="s">
        <v>52</v>
      </c>
      <c r="V750" s="1" t="s">
        <v>757</v>
      </c>
      <c r="W750" s="1" t="s">
        <v>1818</v>
      </c>
    </row>
    <row r="751" spans="1:23" ht="45" customHeight="1" x14ac:dyDescent="0.15">
      <c r="A751" s="21" t="str">
        <f t="shared" si="11"/>
        <v>116085</v>
      </c>
      <c r="B751" s="82" t="s">
        <v>94</v>
      </c>
      <c r="C751" s="83" t="s">
        <v>117</v>
      </c>
      <c r="D751" s="84" t="s">
        <v>1075</v>
      </c>
      <c r="E751" s="84" t="s">
        <v>918</v>
      </c>
      <c r="F751" s="82" t="s">
        <v>954</v>
      </c>
      <c r="G751" s="83" t="s">
        <v>62</v>
      </c>
      <c r="H751" s="83">
        <v>3</v>
      </c>
      <c r="I751" s="82" t="s">
        <v>184</v>
      </c>
      <c r="J751" s="82" t="s">
        <v>107</v>
      </c>
      <c r="K751" s="95" t="s">
        <v>2083</v>
      </c>
      <c r="L751" s="86">
        <v>1</v>
      </c>
      <c r="M751" s="86" t="s">
        <v>89</v>
      </c>
      <c r="N751" s="97" t="s">
        <v>84</v>
      </c>
      <c r="O751" s="86" t="s">
        <v>97</v>
      </c>
      <c r="P751" s="82" t="s">
        <v>956</v>
      </c>
      <c r="Q751" s="134" t="s">
        <v>2025</v>
      </c>
      <c r="R751" s="1" t="s">
        <v>50</v>
      </c>
      <c r="S751" s="1" t="s">
        <v>51</v>
      </c>
      <c r="T751" s="1" t="s">
        <v>1782</v>
      </c>
      <c r="U751" s="1" t="s">
        <v>52</v>
      </c>
      <c r="V751" s="1" t="s">
        <v>757</v>
      </c>
      <c r="W751" s="1" t="s">
        <v>1819</v>
      </c>
    </row>
    <row r="752" spans="1:23" ht="45" customHeight="1" x14ac:dyDescent="0.15">
      <c r="A752" s="21" t="str">
        <f t="shared" si="11"/>
        <v>116086</v>
      </c>
      <c r="B752" s="82" t="s">
        <v>94</v>
      </c>
      <c r="C752" s="83" t="s">
        <v>117</v>
      </c>
      <c r="D752" s="84" t="s">
        <v>1079</v>
      </c>
      <c r="E752" s="84" t="s">
        <v>918</v>
      </c>
      <c r="F752" s="82" t="s">
        <v>954</v>
      </c>
      <c r="G752" s="83" t="s">
        <v>62</v>
      </c>
      <c r="H752" s="83">
        <v>3</v>
      </c>
      <c r="I752" s="82" t="s">
        <v>184</v>
      </c>
      <c r="J752" s="82" t="s">
        <v>107</v>
      </c>
      <c r="K752" s="95" t="s">
        <v>612</v>
      </c>
      <c r="L752" s="82">
        <v>1</v>
      </c>
      <c r="M752" s="82" t="s">
        <v>80</v>
      </c>
      <c r="N752" s="97" t="s">
        <v>82</v>
      </c>
      <c r="O752" s="86" t="s">
        <v>97</v>
      </c>
      <c r="P752" s="82" t="s">
        <v>956</v>
      </c>
      <c r="Q752" s="134" t="s">
        <v>2025</v>
      </c>
      <c r="R752" s="1" t="s">
        <v>50</v>
      </c>
      <c r="S752" s="1" t="s">
        <v>51</v>
      </c>
      <c r="T752" s="1" t="s">
        <v>1782</v>
      </c>
      <c r="U752" s="1" t="s">
        <v>52</v>
      </c>
      <c r="V752" s="1" t="s">
        <v>757</v>
      </c>
      <c r="W752" s="1" t="s">
        <v>1819</v>
      </c>
    </row>
    <row r="753" spans="1:23" ht="45" customHeight="1" x14ac:dyDescent="0.15">
      <c r="A753" s="21" t="str">
        <f t="shared" si="11"/>
        <v>116087</v>
      </c>
      <c r="B753" s="82" t="s">
        <v>94</v>
      </c>
      <c r="C753" s="83" t="s">
        <v>117</v>
      </c>
      <c r="D753" s="84" t="s">
        <v>1083</v>
      </c>
      <c r="E753" s="84" t="s">
        <v>918</v>
      </c>
      <c r="F753" s="82" t="s">
        <v>954</v>
      </c>
      <c r="G753" s="83" t="s">
        <v>62</v>
      </c>
      <c r="H753" s="83">
        <v>3</v>
      </c>
      <c r="I753" s="82" t="s">
        <v>184</v>
      </c>
      <c r="J753" s="82" t="s">
        <v>107</v>
      </c>
      <c r="K753" s="95" t="s">
        <v>613</v>
      </c>
      <c r="L753" s="82">
        <v>1</v>
      </c>
      <c r="M753" s="82" t="s">
        <v>81</v>
      </c>
      <c r="N753" s="97" t="s">
        <v>83</v>
      </c>
      <c r="O753" s="86" t="s">
        <v>97</v>
      </c>
      <c r="P753" s="82" t="s">
        <v>956</v>
      </c>
      <c r="Q753" s="134" t="s">
        <v>2025</v>
      </c>
      <c r="R753" s="1" t="s">
        <v>50</v>
      </c>
      <c r="S753" s="1" t="s">
        <v>51</v>
      </c>
      <c r="T753" s="1" t="s">
        <v>1782</v>
      </c>
      <c r="U753" s="1" t="s">
        <v>52</v>
      </c>
      <c r="V753" s="1" t="s">
        <v>757</v>
      </c>
      <c r="W753" s="1" t="s">
        <v>1819</v>
      </c>
    </row>
    <row r="754" spans="1:23" ht="45" customHeight="1" x14ac:dyDescent="0.15">
      <c r="A754" s="21" t="str">
        <f t="shared" si="11"/>
        <v>116088</v>
      </c>
      <c r="B754" s="82" t="s">
        <v>94</v>
      </c>
      <c r="C754" s="83" t="s">
        <v>117</v>
      </c>
      <c r="D754" s="84" t="s">
        <v>1085</v>
      </c>
      <c r="E754" s="84" t="s">
        <v>918</v>
      </c>
      <c r="F754" s="82" t="s">
        <v>954</v>
      </c>
      <c r="G754" s="83" t="s">
        <v>64</v>
      </c>
      <c r="H754" s="83">
        <v>3</v>
      </c>
      <c r="I754" s="82" t="s">
        <v>184</v>
      </c>
      <c r="J754" s="82" t="s">
        <v>157</v>
      </c>
      <c r="K754" s="95" t="s">
        <v>915</v>
      </c>
      <c r="L754" s="82">
        <v>3</v>
      </c>
      <c r="M754" s="82" t="s">
        <v>89</v>
      </c>
      <c r="N754" s="97" t="s">
        <v>84</v>
      </c>
      <c r="O754" s="86" t="s">
        <v>97</v>
      </c>
      <c r="P754" s="82" t="s">
        <v>956</v>
      </c>
      <c r="Q754" s="134" t="s">
        <v>2026</v>
      </c>
      <c r="R754" s="1" t="s">
        <v>50</v>
      </c>
      <c r="S754" s="1" t="s">
        <v>51</v>
      </c>
      <c r="T754" s="1" t="s">
        <v>1782</v>
      </c>
      <c r="U754" s="1" t="s">
        <v>52</v>
      </c>
      <c r="V754" s="1" t="s">
        <v>757</v>
      </c>
      <c r="W754" s="1" t="s">
        <v>1820</v>
      </c>
    </row>
    <row r="755" spans="1:23" ht="45" customHeight="1" x14ac:dyDescent="0.15">
      <c r="A755" s="21" t="str">
        <f t="shared" si="11"/>
        <v>116089</v>
      </c>
      <c r="B755" s="82" t="s">
        <v>94</v>
      </c>
      <c r="C755" s="83" t="s">
        <v>117</v>
      </c>
      <c r="D755" s="84" t="s">
        <v>1088</v>
      </c>
      <c r="E755" s="84" t="s">
        <v>918</v>
      </c>
      <c r="F755" s="82" t="s">
        <v>954</v>
      </c>
      <c r="G755" s="83" t="s">
        <v>64</v>
      </c>
      <c r="H755" s="83">
        <v>3</v>
      </c>
      <c r="I755" s="82" t="s">
        <v>184</v>
      </c>
      <c r="J755" s="82" t="s">
        <v>157</v>
      </c>
      <c r="K755" s="95" t="s">
        <v>614</v>
      </c>
      <c r="L755" s="82">
        <v>3</v>
      </c>
      <c r="M755" s="82" t="s">
        <v>80</v>
      </c>
      <c r="N755" s="97" t="s">
        <v>82</v>
      </c>
      <c r="O755" s="86" t="s">
        <v>97</v>
      </c>
      <c r="P755" s="82" t="s">
        <v>956</v>
      </c>
      <c r="Q755" s="134" t="s">
        <v>2026</v>
      </c>
      <c r="R755" s="1" t="s">
        <v>50</v>
      </c>
      <c r="S755" s="1" t="s">
        <v>51</v>
      </c>
      <c r="T755" s="1" t="s">
        <v>1782</v>
      </c>
      <c r="U755" s="1" t="s">
        <v>52</v>
      </c>
      <c r="V755" s="1" t="s">
        <v>757</v>
      </c>
      <c r="W755" s="1" t="s">
        <v>1820</v>
      </c>
    </row>
    <row r="756" spans="1:23" ht="45" customHeight="1" x14ac:dyDescent="0.15">
      <c r="A756" s="21" t="str">
        <f t="shared" si="11"/>
        <v>116090</v>
      </c>
      <c r="B756" s="82" t="s">
        <v>94</v>
      </c>
      <c r="C756" s="83" t="s">
        <v>117</v>
      </c>
      <c r="D756" s="84" t="s">
        <v>1092</v>
      </c>
      <c r="E756" s="84" t="s">
        <v>918</v>
      </c>
      <c r="F756" s="82" t="s">
        <v>954</v>
      </c>
      <c r="G756" s="83" t="s">
        <v>64</v>
      </c>
      <c r="H756" s="83">
        <v>3</v>
      </c>
      <c r="I756" s="82" t="s">
        <v>184</v>
      </c>
      <c r="J756" s="82" t="s">
        <v>157</v>
      </c>
      <c r="K756" s="95" t="s">
        <v>2084</v>
      </c>
      <c r="L756" s="82">
        <v>3</v>
      </c>
      <c r="M756" s="82" t="s">
        <v>81</v>
      </c>
      <c r="N756" s="97" t="s">
        <v>83</v>
      </c>
      <c r="O756" s="86" t="s">
        <v>97</v>
      </c>
      <c r="P756" s="82" t="s">
        <v>956</v>
      </c>
      <c r="Q756" s="134" t="s">
        <v>2026</v>
      </c>
      <c r="R756" s="1" t="s">
        <v>50</v>
      </c>
      <c r="S756" s="1" t="s">
        <v>51</v>
      </c>
      <c r="T756" s="1" t="s">
        <v>1782</v>
      </c>
      <c r="U756" s="1" t="s">
        <v>52</v>
      </c>
      <c r="V756" s="1" t="s">
        <v>757</v>
      </c>
      <c r="W756" s="1" t="s">
        <v>1820</v>
      </c>
    </row>
    <row r="757" spans="1:23" ht="45" customHeight="1" x14ac:dyDescent="0.15">
      <c r="A757" s="21" t="str">
        <f t="shared" si="11"/>
        <v>116091</v>
      </c>
      <c r="B757" s="82" t="s">
        <v>94</v>
      </c>
      <c r="C757" s="83" t="s">
        <v>117</v>
      </c>
      <c r="D757" s="84" t="s">
        <v>1095</v>
      </c>
      <c r="E757" s="84" t="s">
        <v>918</v>
      </c>
      <c r="F757" s="82" t="s">
        <v>954</v>
      </c>
      <c r="G757" s="83" t="s">
        <v>64</v>
      </c>
      <c r="H757" s="83">
        <v>3</v>
      </c>
      <c r="I757" s="82" t="s">
        <v>184</v>
      </c>
      <c r="J757" s="82" t="s">
        <v>144</v>
      </c>
      <c r="K757" s="95" t="s">
        <v>2085</v>
      </c>
      <c r="L757" s="82">
        <v>1</v>
      </c>
      <c r="M757" s="82" t="s">
        <v>89</v>
      </c>
      <c r="N757" s="97" t="s">
        <v>84</v>
      </c>
      <c r="O757" s="86" t="s">
        <v>97</v>
      </c>
      <c r="P757" s="82" t="s">
        <v>956</v>
      </c>
      <c r="Q757" s="134" t="s">
        <v>2027</v>
      </c>
      <c r="R757" s="1" t="s">
        <v>50</v>
      </c>
      <c r="S757" s="1" t="s">
        <v>51</v>
      </c>
      <c r="T757" s="1" t="s">
        <v>1782</v>
      </c>
      <c r="U757" s="1" t="s">
        <v>52</v>
      </c>
      <c r="V757" s="1" t="s">
        <v>757</v>
      </c>
      <c r="W757" s="1" t="s">
        <v>1821</v>
      </c>
    </row>
    <row r="758" spans="1:23" ht="45" customHeight="1" x14ac:dyDescent="0.15">
      <c r="A758" s="21" t="str">
        <f t="shared" si="11"/>
        <v>116092</v>
      </c>
      <c r="B758" s="82" t="s">
        <v>94</v>
      </c>
      <c r="C758" s="83" t="s">
        <v>117</v>
      </c>
      <c r="D758" s="84" t="s">
        <v>1098</v>
      </c>
      <c r="E758" s="84" t="s">
        <v>918</v>
      </c>
      <c r="F758" s="82" t="s">
        <v>954</v>
      </c>
      <c r="G758" s="83" t="s">
        <v>64</v>
      </c>
      <c r="H758" s="83">
        <v>3</v>
      </c>
      <c r="I758" s="82" t="s">
        <v>184</v>
      </c>
      <c r="J758" s="82" t="s">
        <v>144</v>
      </c>
      <c r="K758" s="95" t="s">
        <v>615</v>
      </c>
      <c r="L758" s="82">
        <v>1</v>
      </c>
      <c r="M758" s="82" t="s">
        <v>80</v>
      </c>
      <c r="N758" s="97" t="s">
        <v>82</v>
      </c>
      <c r="O758" s="86" t="s">
        <v>97</v>
      </c>
      <c r="P758" s="82" t="s">
        <v>956</v>
      </c>
      <c r="Q758" s="134" t="s">
        <v>2027</v>
      </c>
      <c r="R758" s="1" t="s">
        <v>50</v>
      </c>
      <c r="S758" s="1" t="s">
        <v>51</v>
      </c>
      <c r="T758" s="1" t="s">
        <v>1782</v>
      </c>
      <c r="U758" s="1" t="s">
        <v>52</v>
      </c>
      <c r="V758" s="1" t="s">
        <v>757</v>
      </c>
      <c r="W758" s="1" t="s">
        <v>1821</v>
      </c>
    </row>
    <row r="759" spans="1:23" ht="45" customHeight="1" x14ac:dyDescent="0.15">
      <c r="A759" s="21" t="str">
        <f t="shared" si="11"/>
        <v>116093</v>
      </c>
      <c r="B759" s="82" t="s">
        <v>94</v>
      </c>
      <c r="C759" s="83" t="s">
        <v>117</v>
      </c>
      <c r="D759" s="84" t="s">
        <v>1100</v>
      </c>
      <c r="E759" s="84" t="s">
        <v>918</v>
      </c>
      <c r="F759" s="82" t="s">
        <v>954</v>
      </c>
      <c r="G759" s="83" t="s">
        <v>64</v>
      </c>
      <c r="H759" s="83">
        <v>3</v>
      </c>
      <c r="I759" s="82" t="s">
        <v>184</v>
      </c>
      <c r="J759" s="82" t="s">
        <v>144</v>
      </c>
      <c r="K759" s="95" t="s">
        <v>2086</v>
      </c>
      <c r="L759" s="82">
        <v>1</v>
      </c>
      <c r="M759" s="82" t="s">
        <v>81</v>
      </c>
      <c r="N759" s="97" t="s">
        <v>83</v>
      </c>
      <c r="O759" s="86" t="s">
        <v>97</v>
      </c>
      <c r="P759" s="82" t="s">
        <v>956</v>
      </c>
      <c r="Q759" s="134" t="s">
        <v>2027</v>
      </c>
      <c r="R759" s="1" t="s">
        <v>50</v>
      </c>
      <c r="S759" s="1" t="s">
        <v>51</v>
      </c>
      <c r="T759" s="1" t="s">
        <v>1782</v>
      </c>
      <c r="U759" s="1" t="s">
        <v>52</v>
      </c>
      <c r="V759" s="1" t="s">
        <v>757</v>
      </c>
      <c r="W759" s="1" t="s">
        <v>1821</v>
      </c>
    </row>
    <row r="760" spans="1:23" ht="45" customHeight="1" x14ac:dyDescent="0.15">
      <c r="A760" s="21" t="str">
        <f t="shared" si="11"/>
        <v>116094</v>
      </c>
      <c r="B760" s="82" t="s">
        <v>94</v>
      </c>
      <c r="C760" s="83" t="s">
        <v>117</v>
      </c>
      <c r="D760" s="84" t="s">
        <v>1103</v>
      </c>
      <c r="E760" s="84" t="s">
        <v>918</v>
      </c>
      <c r="F760" s="82" t="s">
        <v>954</v>
      </c>
      <c r="G760" s="83" t="s">
        <v>65</v>
      </c>
      <c r="H760" s="83">
        <v>3</v>
      </c>
      <c r="I760" s="82" t="s">
        <v>184</v>
      </c>
      <c r="J760" s="82" t="s">
        <v>93</v>
      </c>
      <c r="K760" s="95" t="s">
        <v>616</v>
      </c>
      <c r="L760" s="82">
        <v>3</v>
      </c>
      <c r="M760" s="82" t="s">
        <v>89</v>
      </c>
      <c r="N760" s="97" t="s">
        <v>84</v>
      </c>
      <c r="O760" s="86" t="s">
        <v>97</v>
      </c>
      <c r="P760" s="82" t="s">
        <v>956</v>
      </c>
      <c r="Q760" s="134" t="s">
        <v>2028</v>
      </c>
      <c r="R760" s="1" t="s">
        <v>50</v>
      </c>
      <c r="S760" s="1" t="s">
        <v>51</v>
      </c>
      <c r="T760" s="1" t="s">
        <v>1782</v>
      </c>
      <c r="U760" s="1" t="s">
        <v>52</v>
      </c>
      <c r="V760" s="1" t="s">
        <v>757</v>
      </c>
      <c r="W760" s="1" t="s">
        <v>1822</v>
      </c>
    </row>
    <row r="761" spans="1:23" ht="45" customHeight="1" x14ac:dyDescent="0.15">
      <c r="A761" s="21" t="str">
        <f t="shared" si="11"/>
        <v>116095</v>
      </c>
      <c r="B761" s="82" t="s">
        <v>94</v>
      </c>
      <c r="C761" s="83" t="s">
        <v>117</v>
      </c>
      <c r="D761" s="84" t="s">
        <v>1105</v>
      </c>
      <c r="E761" s="84" t="s">
        <v>918</v>
      </c>
      <c r="F761" s="82" t="s">
        <v>954</v>
      </c>
      <c r="G761" s="83" t="s">
        <v>65</v>
      </c>
      <c r="H761" s="83">
        <v>3</v>
      </c>
      <c r="I761" s="82" t="s">
        <v>184</v>
      </c>
      <c r="J761" s="82" t="s">
        <v>93</v>
      </c>
      <c r="K761" s="95" t="s">
        <v>2087</v>
      </c>
      <c r="L761" s="82">
        <v>3</v>
      </c>
      <c r="M761" s="82" t="s">
        <v>80</v>
      </c>
      <c r="N761" s="97" t="s">
        <v>82</v>
      </c>
      <c r="O761" s="86" t="s">
        <v>97</v>
      </c>
      <c r="P761" s="82" t="s">
        <v>956</v>
      </c>
      <c r="Q761" s="134" t="s">
        <v>2028</v>
      </c>
      <c r="R761" s="1" t="s">
        <v>50</v>
      </c>
      <c r="S761" s="1" t="s">
        <v>51</v>
      </c>
      <c r="T761" s="1" t="s">
        <v>1782</v>
      </c>
      <c r="U761" s="1" t="s">
        <v>52</v>
      </c>
      <c r="V761" s="1" t="s">
        <v>757</v>
      </c>
      <c r="W761" s="1" t="s">
        <v>1822</v>
      </c>
    </row>
    <row r="762" spans="1:23" ht="45" customHeight="1" x14ac:dyDescent="0.15">
      <c r="A762" s="21" t="str">
        <f t="shared" si="11"/>
        <v>116096</v>
      </c>
      <c r="B762" s="82" t="s">
        <v>94</v>
      </c>
      <c r="C762" s="83" t="s">
        <v>117</v>
      </c>
      <c r="D762" s="84" t="s">
        <v>1108</v>
      </c>
      <c r="E762" s="84" t="s">
        <v>918</v>
      </c>
      <c r="F762" s="82" t="s">
        <v>954</v>
      </c>
      <c r="G762" s="83" t="s">
        <v>65</v>
      </c>
      <c r="H762" s="83">
        <v>3</v>
      </c>
      <c r="I762" s="82" t="s">
        <v>184</v>
      </c>
      <c r="J762" s="82" t="s">
        <v>93</v>
      </c>
      <c r="K762" s="95" t="s">
        <v>1823</v>
      </c>
      <c r="L762" s="82">
        <v>3</v>
      </c>
      <c r="M762" s="82" t="s">
        <v>81</v>
      </c>
      <c r="N762" s="97" t="s">
        <v>83</v>
      </c>
      <c r="O762" s="86" t="s">
        <v>97</v>
      </c>
      <c r="P762" s="82" t="s">
        <v>956</v>
      </c>
      <c r="Q762" s="134" t="s">
        <v>2028</v>
      </c>
      <c r="R762" s="1" t="s">
        <v>50</v>
      </c>
      <c r="S762" s="1" t="s">
        <v>51</v>
      </c>
      <c r="T762" s="1" t="s">
        <v>1782</v>
      </c>
      <c r="U762" s="1" t="s">
        <v>52</v>
      </c>
      <c r="V762" s="1" t="s">
        <v>757</v>
      </c>
      <c r="W762" s="1" t="s">
        <v>1822</v>
      </c>
    </row>
    <row r="763" spans="1:23" ht="45" customHeight="1" x14ac:dyDescent="0.15">
      <c r="A763" s="21" t="str">
        <f t="shared" si="11"/>
        <v>116097</v>
      </c>
      <c r="B763" s="82" t="s">
        <v>94</v>
      </c>
      <c r="C763" s="83" t="s">
        <v>117</v>
      </c>
      <c r="D763" s="84" t="s">
        <v>1110</v>
      </c>
      <c r="E763" s="84" t="s">
        <v>918</v>
      </c>
      <c r="F763" s="82" t="s">
        <v>954</v>
      </c>
      <c r="G763" s="83" t="s">
        <v>65</v>
      </c>
      <c r="H763" s="83">
        <v>3</v>
      </c>
      <c r="I763" s="82" t="s">
        <v>184</v>
      </c>
      <c r="J763" s="82" t="s">
        <v>95</v>
      </c>
      <c r="K763" s="95" t="s">
        <v>1824</v>
      </c>
      <c r="L763" s="82">
        <v>1</v>
      </c>
      <c r="M763" s="82" t="s">
        <v>89</v>
      </c>
      <c r="N763" s="97" t="s">
        <v>84</v>
      </c>
      <c r="O763" s="86" t="s">
        <v>97</v>
      </c>
      <c r="P763" s="82" t="s">
        <v>956</v>
      </c>
      <c r="Q763" s="134" t="s">
        <v>2029</v>
      </c>
      <c r="R763" s="1" t="s">
        <v>50</v>
      </c>
      <c r="S763" s="1" t="s">
        <v>51</v>
      </c>
      <c r="T763" s="1" t="s">
        <v>1782</v>
      </c>
      <c r="U763" s="1" t="s">
        <v>52</v>
      </c>
      <c r="V763" s="1" t="s">
        <v>757</v>
      </c>
      <c r="W763" s="1" t="s">
        <v>1825</v>
      </c>
    </row>
    <row r="764" spans="1:23" ht="45" customHeight="1" x14ac:dyDescent="0.15">
      <c r="A764" s="21" t="str">
        <f t="shared" si="11"/>
        <v>116098</v>
      </c>
      <c r="B764" s="82" t="s">
        <v>94</v>
      </c>
      <c r="C764" s="83" t="s">
        <v>117</v>
      </c>
      <c r="D764" s="84" t="s">
        <v>1113</v>
      </c>
      <c r="E764" s="84" t="s">
        <v>918</v>
      </c>
      <c r="F764" s="82" t="s">
        <v>954</v>
      </c>
      <c r="G764" s="83" t="s">
        <v>65</v>
      </c>
      <c r="H764" s="83">
        <v>3</v>
      </c>
      <c r="I764" s="82" t="s">
        <v>184</v>
      </c>
      <c r="J764" s="82" t="s">
        <v>95</v>
      </c>
      <c r="K764" s="95" t="s">
        <v>617</v>
      </c>
      <c r="L764" s="82">
        <v>1</v>
      </c>
      <c r="M764" s="82" t="s">
        <v>80</v>
      </c>
      <c r="N764" s="97" t="s">
        <v>82</v>
      </c>
      <c r="O764" s="86" t="s">
        <v>97</v>
      </c>
      <c r="P764" s="82" t="s">
        <v>956</v>
      </c>
      <c r="Q764" s="134" t="s">
        <v>2029</v>
      </c>
      <c r="R764" s="1" t="s">
        <v>50</v>
      </c>
      <c r="S764" s="1" t="s">
        <v>51</v>
      </c>
      <c r="T764" s="1" t="s">
        <v>1782</v>
      </c>
      <c r="U764" s="1" t="s">
        <v>52</v>
      </c>
      <c r="V764" s="1" t="s">
        <v>757</v>
      </c>
      <c r="W764" s="1" t="s">
        <v>1825</v>
      </c>
    </row>
    <row r="765" spans="1:23" ht="45" customHeight="1" x14ac:dyDescent="0.15">
      <c r="A765" s="21" t="str">
        <f t="shared" si="11"/>
        <v>116099</v>
      </c>
      <c r="B765" s="82" t="s">
        <v>94</v>
      </c>
      <c r="C765" s="83" t="s">
        <v>117</v>
      </c>
      <c r="D765" s="84" t="s">
        <v>1116</v>
      </c>
      <c r="E765" s="84" t="s">
        <v>918</v>
      </c>
      <c r="F765" s="82" t="s">
        <v>954</v>
      </c>
      <c r="G765" s="83" t="s">
        <v>65</v>
      </c>
      <c r="H765" s="83">
        <v>3</v>
      </c>
      <c r="I765" s="82" t="s">
        <v>184</v>
      </c>
      <c r="J765" s="82" t="s">
        <v>95</v>
      </c>
      <c r="K765" s="95" t="s">
        <v>2088</v>
      </c>
      <c r="L765" s="82">
        <v>1</v>
      </c>
      <c r="M765" s="82" t="s">
        <v>81</v>
      </c>
      <c r="N765" s="97" t="s">
        <v>83</v>
      </c>
      <c r="O765" s="86" t="s">
        <v>97</v>
      </c>
      <c r="P765" s="82" t="s">
        <v>956</v>
      </c>
      <c r="Q765" s="134" t="s">
        <v>2029</v>
      </c>
      <c r="R765" s="1" t="s">
        <v>50</v>
      </c>
      <c r="S765" s="1" t="s">
        <v>51</v>
      </c>
      <c r="T765" s="1" t="s">
        <v>1782</v>
      </c>
      <c r="U765" s="1" t="s">
        <v>52</v>
      </c>
      <c r="V765" s="1" t="s">
        <v>757</v>
      </c>
      <c r="W765" s="1" t="s">
        <v>1825</v>
      </c>
    </row>
    <row r="766" spans="1:23" ht="45" customHeight="1" x14ac:dyDescent="0.15">
      <c r="A766" s="21" t="str">
        <f t="shared" si="11"/>
        <v>116100</v>
      </c>
      <c r="B766" s="82" t="s">
        <v>94</v>
      </c>
      <c r="C766" s="83" t="s">
        <v>117</v>
      </c>
      <c r="D766" s="84" t="s">
        <v>1119</v>
      </c>
      <c r="E766" s="84" t="s">
        <v>918</v>
      </c>
      <c r="F766" s="82" t="s">
        <v>954</v>
      </c>
      <c r="G766" s="83" t="s">
        <v>66</v>
      </c>
      <c r="H766" s="83">
        <v>3</v>
      </c>
      <c r="I766" s="82" t="s">
        <v>184</v>
      </c>
      <c r="J766" s="82" t="s">
        <v>159</v>
      </c>
      <c r="K766" s="95" t="s">
        <v>618</v>
      </c>
      <c r="L766" s="82">
        <v>3</v>
      </c>
      <c r="M766" s="82" t="s">
        <v>89</v>
      </c>
      <c r="N766" s="97" t="s">
        <v>90</v>
      </c>
      <c r="O766" s="86" t="s">
        <v>97</v>
      </c>
      <c r="P766" s="82" t="s">
        <v>956</v>
      </c>
      <c r="Q766" s="134" t="s">
        <v>2030</v>
      </c>
      <c r="R766" s="1" t="s">
        <v>50</v>
      </c>
      <c r="S766" s="1" t="s">
        <v>51</v>
      </c>
      <c r="T766" s="1" t="s">
        <v>1782</v>
      </c>
      <c r="U766" s="1" t="s">
        <v>52</v>
      </c>
      <c r="V766" s="1" t="s">
        <v>757</v>
      </c>
      <c r="W766" s="1" t="s">
        <v>1826</v>
      </c>
    </row>
    <row r="767" spans="1:23" ht="45" customHeight="1" x14ac:dyDescent="0.15">
      <c r="A767" s="21" t="str">
        <f t="shared" si="11"/>
        <v>116101</v>
      </c>
      <c r="B767" s="82" t="s">
        <v>94</v>
      </c>
      <c r="C767" s="83" t="s">
        <v>117</v>
      </c>
      <c r="D767" s="84" t="s">
        <v>100</v>
      </c>
      <c r="E767" s="84" t="s">
        <v>918</v>
      </c>
      <c r="F767" s="82" t="s">
        <v>954</v>
      </c>
      <c r="G767" s="83" t="s">
        <v>66</v>
      </c>
      <c r="H767" s="83">
        <v>3</v>
      </c>
      <c r="I767" s="82" t="s">
        <v>184</v>
      </c>
      <c r="J767" s="82" t="s">
        <v>159</v>
      </c>
      <c r="K767" s="95" t="s">
        <v>619</v>
      </c>
      <c r="L767" s="82">
        <v>3</v>
      </c>
      <c r="M767" s="82" t="s">
        <v>80</v>
      </c>
      <c r="N767" s="97" t="s">
        <v>84</v>
      </c>
      <c r="O767" s="86" t="s">
        <v>97</v>
      </c>
      <c r="P767" s="82" t="s">
        <v>956</v>
      </c>
      <c r="Q767" s="134" t="s">
        <v>2030</v>
      </c>
      <c r="R767" s="1" t="s">
        <v>50</v>
      </c>
      <c r="S767" s="1" t="s">
        <v>51</v>
      </c>
      <c r="T767" s="1" t="s">
        <v>1782</v>
      </c>
      <c r="U767" s="1" t="s">
        <v>52</v>
      </c>
      <c r="V767" s="1" t="s">
        <v>757</v>
      </c>
      <c r="W767" s="1" t="s">
        <v>1826</v>
      </c>
    </row>
    <row r="768" spans="1:23" ht="45" customHeight="1" x14ac:dyDescent="0.15">
      <c r="A768" s="21" t="str">
        <f t="shared" ref="A768:A831" si="12">CONCATENATE(TEXT(C768,"000"),(TEXT(D768,"000")))</f>
        <v>116102</v>
      </c>
      <c r="B768" s="82" t="s">
        <v>94</v>
      </c>
      <c r="C768" s="83" t="s">
        <v>117</v>
      </c>
      <c r="D768" s="84" t="s">
        <v>101</v>
      </c>
      <c r="E768" s="84" t="s">
        <v>918</v>
      </c>
      <c r="F768" s="82" t="s">
        <v>954</v>
      </c>
      <c r="G768" s="83" t="s">
        <v>66</v>
      </c>
      <c r="H768" s="83">
        <v>3</v>
      </c>
      <c r="I768" s="82" t="s">
        <v>184</v>
      </c>
      <c r="J768" s="82" t="s">
        <v>159</v>
      </c>
      <c r="K768" s="95" t="s">
        <v>2089</v>
      </c>
      <c r="L768" s="82">
        <v>3</v>
      </c>
      <c r="M768" s="82" t="s">
        <v>81</v>
      </c>
      <c r="N768" s="97" t="s">
        <v>82</v>
      </c>
      <c r="O768" s="86" t="s">
        <v>97</v>
      </c>
      <c r="P768" s="82" t="s">
        <v>956</v>
      </c>
      <c r="Q768" s="134" t="s">
        <v>2030</v>
      </c>
      <c r="R768" s="1" t="s">
        <v>50</v>
      </c>
      <c r="S768" s="1" t="s">
        <v>51</v>
      </c>
      <c r="T768" s="1" t="s">
        <v>1782</v>
      </c>
      <c r="U768" s="1" t="s">
        <v>52</v>
      </c>
      <c r="V768" s="1" t="s">
        <v>757</v>
      </c>
      <c r="W768" s="1" t="s">
        <v>1826</v>
      </c>
    </row>
    <row r="769" spans="1:23" ht="45" customHeight="1" x14ac:dyDescent="0.15">
      <c r="A769" s="21" t="str">
        <f t="shared" si="12"/>
        <v>116103</v>
      </c>
      <c r="B769" s="82" t="s">
        <v>94</v>
      </c>
      <c r="C769" s="83" t="s">
        <v>117</v>
      </c>
      <c r="D769" s="84" t="s">
        <v>103</v>
      </c>
      <c r="E769" s="84" t="s">
        <v>918</v>
      </c>
      <c r="F769" s="82" t="s">
        <v>954</v>
      </c>
      <c r="G769" s="83" t="s">
        <v>66</v>
      </c>
      <c r="H769" s="83">
        <v>3</v>
      </c>
      <c r="I769" s="82" t="s">
        <v>184</v>
      </c>
      <c r="J769" s="82" t="s">
        <v>163</v>
      </c>
      <c r="K769" s="95" t="s">
        <v>2090</v>
      </c>
      <c r="L769" s="82">
        <v>1</v>
      </c>
      <c r="M769" s="82" t="s">
        <v>89</v>
      </c>
      <c r="N769" s="97" t="s">
        <v>90</v>
      </c>
      <c r="O769" s="86" t="s">
        <v>97</v>
      </c>
      <c r="P769" s="82" t="s">
        <v>956</v>
      </c>
      <c r="Q769" s="134" t="s">
        <v>2031</v>
      </c>
      <c r="R769" s="1" t="s">
        <v>50</v>
      </c>
      <c r="S769" s="1" t="s">
        <v>51</v>
      </c>
      <c r="T769" s="1" t="s">
        <v>1782</v>
      </c>
      <c r="U769" s="1" t="s">
        <v>52</v>
      </c>
      <c r="V769" s="1" t="s">
        <v>757</v>
      </c>
      <c r="W769" s="1" t="s">
        <v>1827</v>
      </c>
    </row>
    <row r="770" spans="1:23" ht="45" customHeight="1" x14ac:dyDescent="0.15">
      <c r="A770" s="21" t="str">
        <f t="shared" si="12"/>
        <v>116104</v>
      </c>
      <c r="B770" s="82" t="s">
        <v>94</v>
      </c>
      <c r="C770" s="83" t="s">
        <v>117</v>
      </c>
      <c r="D770" s="84" t="s">
        <v>104</v>
      </c>
      <c r="E770" s="84" t="s">
        <v>918</v>
      </c>
      <c r="F770" s="82" t="s">
        <v>954</v>
      </c>
      <c r="G770" s="83" t="s">
        <v>66</v>
      </c>
      <c r="H770" s="83">
        <v>3</v>
      </c>
      <c r="I770" s="82" t="s">
        <v>184</v>
      </c>
      <c r="J770" s="82" t="s">
        <v>163</v>
      </c>
      <c r="K770" s="95" t="s">
        <v>620</v>
      </c>
      <c r="L770" s="82">
        <v>1</v>
      </c>
      <c r="M770" s="82" t="s">
        <v>80</v>
      </c>
      <c r="N770" s="97" t="s">
        <v>84</v>
      </c>
      <c r="O770" s="86" t="s">
        <v>97</v>
      </c>
      <c r="P770" s="82" t="s">
        <v>956</v>
      </c>
      <c r="Q770" s="134" t="s">
        <v>2031</v>
      </c>
      <c r="R770" s="1" t="s">
        <v>50</v>
      </c>
      <c r="S770" s="1" t="s">
        <v>51</v>
      </c>
      <c r="T770" s="1" t="s">
        <v>1782</v>
      </c>
      <c r="U770" s="1" t="s">
        <v>52</v>
      </c>
      <c r="V770" s="1" t="s">
        <v>757</v>
      </c>
      <c r="W770" s="1" t="s">
        <v>1827</v>
      </c>
    </row>
    <row r="771" spans="1:23" ht="45" customHeight="1" x14ac:dyDescent="0.15">
      <c r="A771" s="21" t="str">
        <f t="shared" si="12"/>
        <v>116105</v>
      </c>
      <c r="B771" s="82" t="s">
        <v>94</v>
      </c>
      <c r="C771" s="83" t="s">
        <v>117</v>
      </c>
      <c r="D771" s="84" t="s">
        <v>105</v>
      </c>
      <c r="E771" s="84" t="s">
        <v>918</v>
      </c>
      <c r="F771" s="82" t="s">
        <v>954</v>
      </c>
      <c r="G771" s="83" t="s">
        <v>66</v>
      </c>
      <c r="H771" s="83">
        <v>3</v>
      </c>
      <c r="I771" s="82" t="s">
        <v>184</v>
      </c>
      <c r="J771" s="82" t="s">
        <v>163</v>
      </c>
      <c r="K771" s="95" t="s">
        <v>621</v>
      </c>
      <c r="L771" s="82">
        <v>1</v>
      </c>
      <c r="M771" s="82" t="s">
        <v>81</v>
      </c>
      <c r="N771" s="97" t="s">
        <v>82</v>
      </c>
      <c r="O771" s="86" t="s">
        <v>97</v>
      </c>
      <c r="P771" s="82" t="s">
        <v>956</v>
      </c>
      <c r="Q771" s="134" t="s">
        <v>2031</v>
      </c>
      <c r="R771" s="1" t="s">
        <v>50</v>
      </c>
      <c r="S771" s="1" t="s">
        <v>51</v>
      </c>
      <c r="T771" s="1" t="s">
        <v>1782</v>
      </c>
      <c r="U771" s="1" t="s">
        <v>52</v>
      </c>
      <c r="V771" s="1" t="s">
        <v>757</v>
      </c>
      <c r="W771" s="1" t="s">
        <v>1827</v>
      </c>
    </row>
    <row r="772" spans="1:23" ht="45" customHeight="1" x14ac:dyDescent="0.15">
      <c r="A772" s="21" t="str">
        <f t="shared" si="12"/>
        <v>116106</v>
      </c>
      <c r="B772" s="82" t="s">
        <v>94</v>
      </c>
      <c r="C772" s="83" t="s">
        <v>117</v>
      </c>
      <c r="D772" s="84" t="s">
        <v>106</v>
      </c>
      <c r="E772" s="84" t="s">
        <v>918</v>
      </c>
      <c r="F772" s="82" t="s">
        <v>954</v>
      </c>
      <c r="G772" s="83" t="s">
        <v>67</v>
      </c>
      <c r="H772" s="83">
        <v>3</v>
      </c>
      <c r="I772" s="82" t="s">
        <v>184</v>
      </c>
      <c r="J772" s="82" t="s">
        <v>160</v>
      </c>
      <c r="K772" s="95" t="s">
        <v>2091</v>
      </c>
      <c r="L772" s="82">
        <v>3</v>
      </c>
      <c r="M772" s="82" t="s">
        <v>89</v>
      </c>
      <c r="N772" s="97" t="s">
        <v>90</v>
      </c>
      <c r="O772" s="86" t="s">
        <v>97</v>
      </c>
      <c r="P772" s="82" t="s">
        <v>956</v>
      </c>
      <c r="Q772" s="134" t="s">
        <v>2032</v>
      </c>
      <c r="R772" s="1" t="s">
        <v>50</v>
      </c>
      <c r="S772" s="1" t="s">
        <v>51</v>
      </c>
      <c r="T772" s="1" t="s">
        <v>1782</v>
      </c>
      <c r="U772" s="1" t="s">
        <v>52</v>
      </c>
      <c r="V772" s="1" t="s">
        <v>757</v>
      </c>
      <c r="W772" s="1" t="s">
        <v>1828</v>
      </c>
    </row>
    <row r="773" spans="1:23" ht="45" customHeight="1" x14ac:dyDescent="0.15">
      <c r="A773" s="21" t="str">
        <f t="shared" si="12"/>
        <v>116107</v>
      </c>
      <c r="B773" s="82" t="s">
        <v>94</v>
      </c>
      <c r="C773" s="83" t="s">
        <v>117</v>
      </c>
      <c r="D773" s="84" t="s">
        <v>107</v>
      </c>
      <c r="E773" s="84" t="s">
        <v>918</v>
      </c>
      <c r="F773" s="82" t="s">
        <v>954</v>
      </c>
      <c r="G773" s="83" t="s">
        <v>67</v>
      </c>
      <c r="H773" s="83">
        <v>3</v>
      </c>
      <c r="I773" s="82" t="s">
        <v>184</v>
      </c>
      <c r="J773" s="82" t="s">
        <v>160</v>
      </c>
      <c r="K773" s="95" t="s">
        <v>622</v>
      </c>
      <c r="L773" s="82">
        <v>3</v>
      </c>
      <c r="M773" s="82" t="s">
        <v>80</v>
      </c>
      <c r="N773" s="97" t="s">
        <v>84</v>
      </c>
      <c r="O773" s="86" t="s">
        <v>97</v>
      </c>
      <c r="P773" s="82" t="s">
        <v>956</v>
      </c>
      <c r="Q773" s="134" t="s">
        <v>2032</v>
      </c>
      <c r="R773" s="1" t="s">
        <v>50</v>
      </c>
      <c r="S773" s="1" t="s">
        <v>51</v>
      </c>
      <c r="T773" s="1" t="s">
        <v>1782</v>
      </c>
      <c r="U773" s="1" t="s">
        <v>52</v>
      </c>
      <c r="V773" s="1" t="s">
        <v>757</v>
      </c>
      <c r="W773" s="1" t="s">
        <v>1828</v>
      </c>
    </row>
    <row r="774" spans="1:23" ht="45" customHeight="1" x14ac:dyDescent="0.15">
      <c r="A774" s="21" t="str">
        <f t="shared" si="12"/>
        <v>116108</v>
      </c>
      <c r="B774" s="82" t="s">
        <v>94</v>
      </c>
      <c r="C774" s="83" t="s">
        <v>117</v>
      </c>
      <c r="D774" s="84" t="s">
        <v>108</v>
      </c>
      <c r="E774" s="84" t="s">
        <v>918</v>
      </c>
      <c r="F774" s="82" t="s">
        <v>954</v>
      </c>
      <c r="G774" s="83" t="s">
        <v>67</v>
      </c>
      <c r="H774" s="83">
        <v>3</v>
      </c>
      <c r="I774" s="82" t="s">
        <v>184</v>
      </c>
      <c r="J774" s="82" t="s">
        <v>160</v>
      </c>
      <c r="K774" s="95" t="s">
        <v>623</v>
      </c>
      <c r="L774" s="82">
        <v>3</v>
      </c>
      <c r="M774" s="82" t="s">
        <v>81</v>
      </c>
      <c r="N774" s="97" t="s">
        <v>82</v>
      </c>
      <c r="O774" s="86" t="s">
        <v>97</v>
      </c>
      <c r="P774" s="82" t="s">
        <v>956</v>
      </c>
      <c r="Q774" s="134" t="s">
        <v>2032</v>
      </c>
      <c r="R774" s="1" t="s">
        <v>50</v>
      </c>
      <c r="S774" s="1" t="s">
        <v>51</v>
      </c>
      <c r="T774" s="1" t="s">
        <v>1782</v>
      </c>
      <c r="U774" s="1" t="s">
        <v>52</v>
      </c>
      <c r="V774" s="1" t="s">
        <v>757</v>
      </c>
      <c r="W774" s="1" t="s">
        <v>1828</v>
      </c>
    </row>
    <row r="775" spans="1:23" ht="45" customHeight="1" x14ac:dyDescent="0.15">
      <c r="A775" s="21" t="str">
        <f t="shared" si="12"/>
        <v>116109</v>
      </c>
      <c r="B775" s="82" t="s">
        <v>94</v>
      </c>
      <c r="C775" s="83" t="s">
        <v>117</v>
      </c>
      <c r="D775" s="84" t="s">
        <v>110</v>
      </c>
      <c r="E775" s="84" t="s">
        <v>918</v>
      </c>
      <c r="F775" s="82" t="s">
        <v>954</v>
      </c>
      <c r="G775" s="83" t="s">
        <v>67</v>
      </c>
      <c r="H775" s="83">
        <v>3</v>
      </c>
      <c r="I775" s="82" t="s">
        <v>184</v>
      </c>
      <c r="J775" s="82" t="s">
        <v>165</v>
      </c>
      <c r="K775" s="95" t="s">
        <v>2092</v>
      </c>
      <c r="L775" s="82">
        <v>1</v>
      </c>
      <c r="M775" s="82" t="s">
        <v>89</v>
      </c>
      <c r="N775" s="97" t="s">
        <v>90</v>
      </c>
      <c r="O775" s="86" t="s">
        <v>97</v>
      </c>
      <c r="P775" s="82" t="s">
        <v>956</v>
      </c>
      <c r="Q775" s="134" t="s">
        <v>2033</v>
      </c>
      <c r="R775" s="1" t="s">
        <v>50</v>
      </c>
      <c r="S775" s="1" t="s">
        <v>51</v>
      </c>
      <c r="T775" s="1" t="s">
        <v>1782</v>
      </c>
      <c r="U775" s="1" t="s">
        <v>52</v>
      </c>
      <c r="V775" s="1" t="s">
        <v>757</v>
      </c>
      <c r="W775" s="1" t="s">
        <v>1829</v>
      </c>
    </row>
    <row r="776" spans="1:23" ht="45" customHeight="1" x14ac:dyDescent="0.15">
      <c r="A776" s="21" t="str">
        <f t="shared" si="12"/>
        <v>116110</v>
      </c>
      <c r="B776" s="82" t="s">
        <v>94</v>
      </c>
      <c r="C776" s="83" t="s">
        <v>117</v>
      </c>
      <c r="D776" s="84" t="s">
        <v>111</v>
      </c>
      <c r="E776" s="84" t="s">
        <v>918</v>
      </c>
      <c r="F776" s="82" t="s">
        <v>954</v>
      </c>
      <c r="G776" s="83" t="s">
        <v>67</v>
      </c>
      <c r="H776" s="83">
        <v>3</v>
      </c>
      <c r="I776" s="82" t="s">
        <v>184</v>
      </c>
      <c r="J776" s="82" t="s">
        <v>165</v>
      </c>
      <c r="K776" s="95" t="s">
        <v>624</v>
      </c>
      <c r="L776" s="86">
        <v>1</v>
      </c>
      <c r="M776" s="87" t="s">
        <v>80</v>
      </c>
      <c r="N776" s="88" t="s">
        <v>84</v>
      </c>
      <c r="O776" s="86" t="s">
        <v>97</v>
      </c>
      <c r="P776" s="82" t="s">
        <v>956</v>
      </c>
      <c r="Q776" s="134" t="s">
        <v>2033</v>
      </c>
      <c r="R776" s="1" t="s">
        <v>50</v>
      </c>
      <c r="S776" s="1" t="s">
        <v>51</v>
      </c>
      <c r="T776" s="1" t="s">
        <v>1782</v>
      </c>
      <c r="U776" s="1" t="s">
        <v>52</v>
      </c>
      <c r="V776" s="1" t="s">
        <v>757</v>
      </c>
      <c r="W776" s="1" t="s">
        <v>1829</v>
      </c>
    </row>
    <row r="777" spans="1:23" ht="45" customHeight="1" x14ac:dyDescent="0.15">
      <c r="A777" s="21" t="str">
        <f t="shared" si="12"/>
        <v>116111</v>
      </c>
      <c r="B777" s="82" t="s">
        <v>94</v>
      </c>
      <c r="C777" s="83" t="s">
        <v>117</v>
      </c>
      <c r="D777" s="84" t="s">
        <v>112</v>
      </c>
      <c r="E777" s="84" t="s">
        <v>918</v>
      </c>
      <c r="F777" s="82" t="s">
        <v>954</v>
      </c>
      <c r="G777" s="83" t="s">
        <v>67</v>
      </c>
      <c r="H777" s="83">
        <v>3</v>
      </c>
      <c r="I777" s="82" t="s">
        <v>184</v>
      </c>
      <c r="J777" s="82" t="s">
        <v>165</v>
      </c>
      <c r="K777" s="95" t="s">
        <v>625</v>
      </c>
      <c r="L777" s="86">
        <v>1</v>
      </c>
      <c r="M777" s="87" t="s">
        <v>81</v>
      </c>
      <c r="N777" s="88" t="s">
        <v>82</v>
      </c>
      <c r="O777" s="86" t="s">
        <v>97</v>
      </c>
      <c r="P777" s="82" t="s">
        <v>956</v>
      </c>
      <c r="Q777" s="134" t="s">
        <v>2033</v>
      </c>
      <c r="R777" s="1" t="s">
        <v>50</v>
      </c>
      <c r="S777" s="1" t="s">
        <v>51</v>
      </c>
      <c r="T777" s="1" t="s">
        <v>1782</v>
      </c>
      <c r="U777" s="1" t="s">
        <v>52</v>
      </c>
      <c r="V777" s="1" t="s">
        <v>757</v>
      </c>
      <c r="W777" s="1" t="s">
        <v>1829</v>
      </c>
    </row>
    <row r="778" spans="1:23" ht="45" customHeight="1" x14ac:dyDescent="0.15">
      <c r="A778" s="21" t="str">
        <f t="shared" si="12"/>
        <v>116112</v>
      </c>
      <c r="B778" s="82" t="s">
        <v>94</v>
      </c>
      <c r="C778" s="83" t="s">
        <v>117</v>
      </c>
      <c r="D778" s="84" t="s">
        <v>113</v>
      </c>
      <c r="E778" s="84" t="s">
        <v>918</v>
      </c>
      <c r="F778" s="82" t="s">
        <v>954</v>
      </c>
      <c r="G778" s="83" t="s">
        <v>68</v>
      </c>
      <c r="H778" s="83">
        <v>3</v>
      </c>
      <c r="I778" s="82" t="s">
        <v>184</v>
      </c>
      <c r="J778" s="82" t="s">
        <v>162</v>
      </c>
      <c r="K778" s="95" t="s">
        <v>626</v>
      </c>
      <c r="L778" s="86">
        <v>3</v>
      </c>
      <c r="M778" s="87" t="s">
        <v>89</v>
      </c>
      <c r="N778" s="88" t="s">
        <v>90</v>
      </c>
      <c r="O778" s="86" t="s">
        <v>97</v>
      </c>
      <c r="P778" s="82" t="s">
        <v>956</v>
      </c>
      <c r="Q778" s="134" t="s">
        <v>2034</v>
      </c>
      <c r="R778" s="1" t="s">
        <v>50</v>
      </c>
      <c r="S778" s="1" t="s">
        <v>51</v>
      </c>
      <c r="T778" s="1" t="s">
        <v>1782</v>
      </c>
      <c r="U778" s="1" t="s">
        <v>52</v>
      </c>
      <c r="V778" s="1" t="s">
        <v>757</v>
      </c>
      <c r="W778" s="1" t="s">
        <v>1830</v>
      </c>
    </row>
    <row r="779" spans="1:23" ht="45" customHeight="1" x14ac:dyDescent="0.15">
      <c r="A779" s="21" t="str">
        <f t="shared" si="12"/>
        <v>116113</v>
      </c>
      <c r="B779" s="82" t="s">
        <v>94</v>
      </c>
      <c r="C779" s="83" t="s">
        <v>117</v>
      </c>
      <c r="D779" s="84" t="s">
        <v>114</v>
      </c>
      <c r="E779" s="84" t="s">
        <v>918</v>
      </c>
      <c r="F779" s="82" t="s">
        <v>954</v>
      </c>
      <c r="G779" s="83" t="s">
        <v>68</v>
      </c>
      <c r="H779" s="83">
        <v>3</v>
      </c>
      <c r="I779" s="82" t="s">
        <v>184</v>
      </c>
      <c r="J779" s="82" t="s">
        <v>162</v>
      </c>
      <c r="K779" s="95" t="s">
        <v>627</v>
      </c>
      <c r="L779" s="86">
        <v>3</v>
      </c>
      <c r="M779" s="87" t="s">
        <v>80</v>
      </c>
      <c r="N779" s="88" t="s">
        <v>84</v>
      </c>
      <c r="O779" s="86" t="s">
        <v>97</v>
      </c>
      <c r="P779" s="82" t="s">
        <v>956</v>
      </c>
      <c r="Q779" s="134" t="s">
        <v>2034</v>
      </c>
      <c r="R779" s="1" t="s">
        <v>50</v>
      </c>
      <c r="S779" s="1" t="s">
        <v>51</v>
      </c>
      <c r="T779" s="1" t="s">
        <v>1782</v>
      </c>
      <c r="U779" s="1" t="s">
        <v>52</v>
      </c>
      <c r="V779" s="1" t="s">
        <v>757</v>
      </c>
      <c r="W779" s="1" t="s">
        <v>1830</v>
      </c>
    </row>
    <row r="780" spans="1:23" ht="45" customHeight="1" x14ac:dyDescent="0.15">
      <c r="A780" s="21" t="str">
        <f t="shared" si="12"/>
        <v>116114</v>
      </c>
      <c r="B780" s="82" t="s">
        <v>94</v>
      </c>
      <c r="C780" s="83" t="s">
        <v>117</v>
      </c>
      <c r="D780" s="84" t="s">
        <v>115</v>
      </c>
      <c r="E780" s="84" t="s">
        <v>918</v>
      </c>
      <c r="F780" s="82" t="s">
        <v>954</v>
      </c>
      <c r="G780" s="83" t="s">
        <v>68</v>
      </c>
      <c r="H780" s="83">
        <v>3</v>
      </c>
      <c r="I780" s="82" t="s">
        <v>184</v>
      </c>
      <c r="J780" s="82" t="s">
        <v>162</v>
      </c>
      <c r="K780" s="95" t="s">
        <v>2093</v>
      </c>
      <c r="L780" s="86">
        <v>3</v>
      </c>
      <c r="M780" s="87" t="s">
        <v>81</v>
      </c>
      <c r="N780" s="88" t="s">
        <v>82</v>
      </c>
      <c r="O780" s="86" t="s">
        <v>97</v>
      </c>
      <c r="P780" s="82" t="s">
        <v>956</v>
      </c>
      <c r="Q780" s="134" t="s">
        <v>2034</v>
      </c>
      <c r="R780" s="1" t="s">
        <v>50</v>
      </c>
      <c r="S780" s="1" t="s">
        <v>51</v>
      </c>
      <c r="T780" s="1" t="s">
        <v>1782</v>
      </c>
      <c r="U780" s="1" t="s">
        <v>52</v>
      </c>
      <c r="V780" s="1" t="s">
        <v>757</v>
      </c>
      <c r="W780" s="1" t="s">
        <v>1830</v>
      </c>
    </row>
    <row r="781" spans="1:23" ht="45" customHeight="1" x14ac:dyDescent="0.15">
      <c r="A781" s="21" t="str">
        <f t="shared" si="12"/>
        <v>116115</v>
      </c>
      <c r="B781" s="82" t="s">
        <v>94</v>
      </c>
      <c r="C781" s="83" t="s">
        <v>117</v>
      </c>
      <c r="D781" s="84" t="s">
        <v>116</v>
      </c>
      <c r="E781" s="84" t="s">
        <v>918</v>
      </c>
      <c r="F781" s="82" t="s">
        <v>954</v>
      </c>
      <c r="G781" s="83" t="s">
        <v>68</v>
      </c>
      <c r="H781" s="83">
        <v>3</v>
      </c>
      <c r="I781" s="82" t="s">
        <v>184</v>
      </c>
      <c r="J781" s="82" t="s">
        <v>166</v>
      </c>
      <c r="K781" s="95" t="s">
        <v>2094</v>
      </c>
      <c r="L781" s="86">
        <v>1</v>
      </c>
      <c r="M781" s="87" t="s">
        <v>89</v>
      </c>
      <c r="N781" s="88" t="s">
        <v>90</v>
      </c>
      <c r="O781" s="86" t="s">
        <v>97</v>
      </c>
      <c r="P781" s="82" t="s">
        <v>956</v>
      </c>
      <c r="Q781" s="134" t="s">
        <v>2035</v>
      </c>
      <c r="R781" s="1" t="s">
        <v>50</v>
      </c>
      <c r="S781" s="1" t="s">
        <v>51</v>
      </c>
      <c r="T781" s="1" t="s">
        <v>1782</v>
      </c>
      <c r="U781" s="1" t="s">
        <v>52</v>
      </c>
      <c r="V781" s="1" t="s">
        <v>757</v>
      </c>
      <c r="W781" s="1" t="s">
        <v>1831</v>
      </c>
    </row>
    <row r="782" spans="1:23" ht="45" customHeight="1" x14ac:dyDescent="0.15">
      <c r="A782" s="21" t="str">
        <f t="shared" si="12"/>
        <v>116116</v>
      </c>
      <c r="B782" s="82" t="s">
        <v>94</v>
      </c>
      <c r="C782" s="83" t="s">
        <v>117</v>
      </c>
      <c r="D782" s="84" t="s">
        <v>117</v>
      </c>
      <c r="E782" s="84" t="s">
        <v>918</v>
      </c>
      <c r="F782" s="82" t="s">
        <v>954</v>
      </c>
      <c r="G782" s="83" t="s">
        <v>68</v>
      </c>
      <c r="H782" s="83">
        <v>3</v>
      </c>
      <c r="I782" s="82" t="s">
        <v>184</v>
      </c>
      <c r="J782" s="82" t="s">
        <v>166</v>
      </c>
      <c r="K782" s="95" t="s">
        <v>628</v>
      </c>
      <c r="L782" s="86">
        <v>1</v>
      </c>
      <c r="M782" s="87" t="s">
        <v>80</v>
      </c>
      <c r="N782" s="88" t="s">
        <v>84</v>
      </c>
      <c r="O782" s="86" t="s">
        <v>97</v>
      </c>
      <c r="P782" s="82" t="s">
        <v>956</v>
      </c>
      <c r="Q782" s="134" t="s">
        <v>2035</v>
      </c>
      <c r="R782" s="1" t="s">
        <v>50</v>
      </c>
      <c r="S782" s="1" t="s">
        <v>51</v>
      </c>
      <c r="T782" s="1" t="s">
        <v>1782</v>
      </c>
      <c r="U782" s="1" t="s">
        <v>52</v>
      </c>
      <c r="V782" s="1" t="s">
        <v>757</v>
      </c>
      <c r="W782" s="1" t="s">
        <v>1831</v>
      </c>
    </row>
    <row r="783" spans="1:23" ht="45" customHeight="1" x14ac:dyDescent="0.15">
      <c r="A783" s="21" t="str">
        <f t="shared" si="12"/>
        <v>116117</v>
      </c>
      <c r="B783" s="82" t="s">
        <v>94</v>
      </c>
      <c r="C783" s="83" t="s">
        <v>117</v>
      </c>
      <c r="D783" s="84" t="s">
        <v>1427</v>
      </c>
      <c r="E783" s="84" t="s">
        <v>918</v>
      </c>
      <c r="F783" s="82" t="s">
        <v>954</v>
      </c>
      <c r="G783" s="83" t="s">
        <v>68</v>
      </c>
      <c r="H783" s="83">
        <v>3</v>
      </c>
      <c r="I783" s="82" t="s">
        <v>184</v>
      </c>
      <c r="J783" s="82" t="s">
        <v>166</v>
      </c>
      <c r="K783" s="95" t="s">
        <v>629</v>
      </c>
      <c r="L783" s="86">
        <v>1</v>
      </c>
      <c r="M783" s="87" t="s">
        <v>81</v>
      </c>
      <c r="N783" s="88" t="s">
        <v>82</v>
      </c>
      <c r="O783" s="86" t="s">
        <v>97</v>
      </c>
      <c r="P783" s="82" t="s">
        <v>956</v>
      </c>
      <c r="Q783" s="134" t="s">
        <v>2035</v>
      </c>
      <c r="R783" s="1" t="s">
        <v>50</v>
      </c>
      <c r="S783" s="1" t="s">
        <v>51</v>
      </c>
      <c r="T783" s="1" t="s">
        <v>1782</v>
      </c>
      <c r="U783" s="1" t="s">
        <v>52</v>
      </c>
      <c r="V783" s="1" t="s">
        <v>757</v>
      </c>
      <c r="W783" s="1" t="s">
        <v>1831</v>
      </c>
    </row>
    <row r="784" spans="1:23" ht="45" customHeight="1" x14ac:dyDescent="0.15">
      <c r="A784" s="21" t="str">
        <f t="shared" si="12"/>
        <v>116118</v>
      </c>
      <c r="B784" s="82" t="s">
        <v>94</v>
      </c>
      <c r="C784" s="83" t="s">
        <v>117</v>
      </c>
      <c r="D784" s="84" t="s">
        <v>1431</v>
      </c>
      <c r="E784" s="84" t="s">
        <v>918</v>
      </c>
      <c r="F784" s="82" t="s">
        <v>1041</v>
      </c>
      <c r="G784" s="83" t="s">
        <v>679</v>
      </c>
      <c r="H784" s="83">
        <v>3</v>
      </c>
      <c r="I784" s="82" t="s">
        <v>680</v>
      </c>
      <c r="J784" s="82" t="s">
        <v>1231</v>
      </c>
      <c r="K784" s="95" t="s">
        <v>1832</v>
      </c>
      <c r="L784" s="86">
        <v>8</v>
      </c>
      <c r="M784" s="87" t="s">
        <v>89</v>
      </c>
      <c r="N784" s="88" t="s">
        <v>90</v>
      </c>
      <c r="O784" s="86" t="s">
        <v>97</v>
      </c>
      <c r="P784" s="82" t="s">
        <v>1163</v>
      </c>
      <c r="Q784" s="134" t="s">
        <v>2001</v>
      </c>
      <c r="R784" s="1" t="s">
        <v>50</v>
      </c>
      <c r="S784" s="1" t="s">
        <v>51</v>
      </c>
      <c r="T784" s="1" t="s">
        <v>1782</v>
      </c>
      <c r="U784" s="1" t="s">
        <v>52</v>
      </c>
      <c r="V784" s="1" t="s">
        <v>757</v>
      </c>
      <c r="W784" s="1" t="s">
        <v>1833</v>
      </c>
    </row>
    <row r="785" spans="1:23" ht="45" customHeight="1" x14ac:dyDescent="0.15">
      <c r="A785" s="21" t="str">
        <f t="shared" si="12"/>
        <v>116119</v>
      </c>
      <c r="B785" s="82" t="s">
        <v>94</v>
      </c>
      <c r="C785" s="83" t="s">
        <v>117</v>
      </c>
      <c r="D785" s="84" t="s">
        <v>1433</v>
      </c>
      <c r="E785" s="84" t="s">
        <v>918</v>
      </c>
      <c r="F785" s="82" t="s">
        <v>1041</v>
      </c>
      <c r="G785" s="83" t="s">
        <v>679</v>
      </c>
      <c r="H785" s="83">
        <v>3</v>
      </c>
      <c r="I785" s="82" t="s">
        <v>680</v>
      </c>
      <c r="J785" s="82" t="s">
        <v>1231</v>
      </c>
      <c r="K785" s="95" t="s">
        <v>1834</v>
      </c>
      <c r="L785" s="86">
        <v>8</v>
      </c>
      <c r="M785" s="87" t="s">
        <v>80</v>
      </c>
      <c r="N785" s="88" t="s">
        <v>84</v>
      </c>
      <c r="O785" s="86" t="s">
        <v>97</v>
      </c>
      <c r="P785" s="82" t="s">
        <v>1163</v>
      </c>
      <c r="Q785" s="134" t="s">
        <v>2001</v>
      </c>
      <c r="R785" s="1" t="s">
        <v>50</v>
      </c>
      <c r="S785" s="1" t="s">
        <v>51</v>
      </c>
      <c r="T785" s="1" t="s">
        <v>1782</v>
      </c>
      <c r="U785" s="1" t="s">
        <v>52</v>
      </c>
      <c r="V785" s="1" t="s">
        <v>757</v>
      </c>
      <c r="W785" s="1" t="s">
        <v>1833</v>
      </c>
    </row>
    <row r="786" spans="1:23" ht="45" customHeight="1" x14ac:dyDescent="0.15">
      <c r="A786" s="21" t="str">
        <f t="shared" si="12"/>
        <v>116120</v>
      </c>
      <c r="B786" s="82" t="s">
        <v>94</v>
      </c>
      <c r="C786" s="83" t="s">
        <v>117</v>
      </c>
      <c r="D786" s="84" t="s">
        <v>1436</v>
      </c>
      <c r="E786" s="84" t="s">
        <v>918</v>
      </c>
      <c r="F786" s="82" t="s">
        <v>1041</v>
      </c>
      <c r="G786" s="83" t="s">
        <v>679</v>
      </c>
      <c r="H786" s="83">
        <v>3</v>
      </c>
      <c r="I786" s="82" t="s">
        <v>680</v>
      </c>
      <c r="J786" s="82" t="s">
        <v>1231</v>
      </c>
      <c r="K786" s="95" t="s">
        <v>1835</v>
      </c>
      <c r="L786" s="86">
        <v>8</v>
      </c>
      <c r="M786" s="87" t="s">
        <v>81</v>
      </c>
      <c r="N786" s="88" t="s">
        <v>82</v>
      </c>
      <c r="O786" s="86" t="s">
        <v>97</v>
      </c>
      <c r="P786" s="82" t="s">
        <v>1163</v>
      </c>
      <c r="Q786" s="134" t="s">
        <v>2001</v>
      </c>
      <c r="R786" s="1" t="s">
        <v>50</v>
      </c>
      <c r="S786" s="1" t="s">
        <v>51</v>
      </c>
      <c r="T786" s="1" t="s">
        <v>1782</v>
      </c>
      <c r="U786" s="1" t="s">
        <v>52</v>
      </c>
      <c r="V786" s="1" t="s">
        <v>757</v>
      </c>
      <c r="W786" s="1" t="s">
        <v>1833</v>
      </c>
    </row>
    <row r="787" spans="1:23" ht="45" customHeight="1" x14ac:dyDescent="0.15">
      <c r="A787" s="21" t="str">
        <f t="shared" si="12"/>
        <v>116121</v>
      </c>
      <c r="B787" s="82" t="s">
        <v>94</v>
      </c>
      <c r="C787" s="83" t="s">
        <v>117</v>
      </c>
      <c r="D787" s="84" t="s">
        <v>1438</v>
      </c>
      <c r="E787" s="84" t="s">
        <v>918</v>
      </c>
      <c r="F787" s="82" t="s">
        <v>890</v>
      </c>
      <c r="G787" s="83" t="s">
        <v>679</v>
      </c>
      <c r="H787" s="83">
        <v>2</v>
      </c>
      <c r="I787" s="82" t="s">
        <v>680</v>
      </c>
      <c r="J787" s="82" t="s">
        <v>687</v>
      </c>
      <c r="K787" s="95" t="s">
        <v>1836</v>
      </c>
      <c r="L787" s="86">
        <v>8</v>
      </c>
      <c r="M787" s="87" t="s">
        <v>89</v>
      </c>
      <c r="N787" s="88" t="s">
        <v>90</v>
      </c>
      <c r="O787" s="86" t="s">
        <v>97</v>
      </c>
      <c r="P787" s="82" t="s">
        <v>1071</v>
      </c>
      <c r="Q787" s="134" t="s">
        <v>2001</v>
      </c>
      <c r="R787" s="1" t="s">
        <v>50</v>
      </c>
      <c r="S787" s="1" t="s">
        <v>51</v>
      </c>
      <c r="T787" s="1" t="s">
        <v>1782</v>
      </c>
      <c r="U787" s="1" t="s">
        <v>52</v>
      </c>
      <c r="V787" s="1" t="s">
        <v>757</v>
      </c>
      <c r="W787" s="1" t="s">
        <v>1837</v>
      </c>
    </row>
    <row r="788" spans="1:23" ht="45" customHeight="1" x14ac:dyDescent="0.15">
      <c r="A788" s="21" t="str">
        <f t="shared" si="12"/>
        <v>116122</v>
      </c>
      <c r="B788" s="82" t="s">
        <v>94</v>
      </c>
      <c r="C788" s="83" t="s">
        <v>117</v>
      </c>
      <c r="D788" s="84" t="s">
        <v>1441</v>
      </c>
      <c r="E788" s="84" t="s">
        <v>918</v>
      </c>
      <c r="F788" s="82" t="s">
        <v>890</v>
      </c>
      <c r="G788" s="83" t="s">
        <v>679</v>
      </c>
      <c r="H788" s="83">
        <v>2</v>
      </c>
      <c r="I788" s="82" t="s">
        <v>680</v>
      </c>
      <c r="J788" s="82" t="s">
        <v>687</v>
      </c>
      <c r="K788" s="95" t="s">
        <v>1838</v>
      </c>
      <c r="L788" s="86">
        <v>8</v>
      </c>
      <c r="M788" s="87" t="s">
        <v>80</v>
      </c>
      <c r="N788" s="88" t="s">
        <v>84</v>
      </c>
      <c r="O788" s="86" t="s">
        <v>97</v>
      </c>
      <c r="P788" s="82" t="s">
        <v>1071</v>
      </c>
      <c r="Q788" s="134" t="s">
        <v>2001</v>
      </c>
      <c r="R788" s="1" t="s">
        <v>50</v>
      </c>
      <c r="S788" s="1" t="s">
        <v>51</v>
      </c>
      <c r="T788" s="1" t="s">
        <v>1782</v>
      </c>
      <c r="U788" s="1" t="s">
        <v>52</v>
      </c>
      <c r="V788" s="1" t="s">
        <v>757</v>
      </c>
      <c r="W788" s="1" t="s">
        <v>1837</v>
      </c>
    </row>
    <row r="789" spans="1:23" ht="45" customHeight="1" x14ac:dyDescent="0.15">
      <c r="A789" s="21" t="str">
        <f t="shared" si="12"/>
        <v>116123</v>
      </c>
      <c r="B789" s="82" t="s">
        <v>94</v>
      </c>
      <c r="C789" s="83" t="s">
        <v>117</v>
      </c>
      <c r="D789" s="84" t="s">
        <v>1443</v>
      </c>
      <c r="E789" s="84" t="s">
        <v>918</v>
      </c>
      <c r="F789" s="82" t="s">
        <v>890</v>
      </c>
      <c r="G789" s="83" t="s">
        <v>679</v>
      </c>
      <c r="H789" s="83">
        <v>2</v>
      </c>
      <c r="I789" s="82" t="s">
        <v>680</v>
      </c>
      <c r="J789" s="82" t="s">
        <v>687</v>
      </c>
      <c r="K789" s="95" t="s">
        <v>1839</v>
      </c>
      <c r="L789" s="86">
        <v>8</v>
      </c>
      <c r="M789" s="87" t="s">
        <v>81</v>
      </c>
      <c r="N789" s="88" t="s">
        <v>82</v>
      </c>
      <c r="O789" s="86" t="s">
        <v>97</v>
      </c>
      <c r="P789" s="82" t="s">
        <v>1071</v>
      </c>
      <c r="Q789" s="134" t="s">
        <v>2001</v>
      </c>
      <c r="R789" s="1" t="s">
        <v>50</v>
      </c>
      <c r="S789" s="1" t="s">
        <v>51</v>
      </c>
      <c r="T789" s="1" t="s">
        <v>1782</v>
      </c>
      <c r="U789" s="1" t="s">
        <v>52</v>
      </c>
      <c r="V789" s="1" t="s">
        <v>757</v>
      </c>
      <c r="W789" s="1" t="s">
        <v>1837</v>
      </c>
    </row>
    <row r="790" spans="1:23" ht="45" customHeight="1" x14ac:dyDescent="0.15">
      <c r="A790" s="21" t="str">
        <f t="shared" si="12"/>
        <v>116124</v>
      </c>
      <c r="B790" s="82" t="s">
        <v>94</v>
      </c>
      <c r="C790" s="83" t="s">
        <v>117</v>
      </c>
      <c r="D790" s="84" t="s">
        <v>1446</v>
      </c>
      <c r="E790" s="84" t="s">
        <v>918</v>
      </c>
      <c r="F790" s="82" t="s">
        <v>1200</v>
      </c>
      <c r="G790" s="83" t="s">
        <v>677</v>
      </c>
      <c r="H790" s="83">
        <v>3</v>
      </c>
      <c r="I790" s="82" t="s">
        <v>682</v>
      </c>
      <c r="J790" s="82" t="s">
        <v>1840</v>
      </c>
      <c r="K790" s="95" t="s">
        <v>1841</v>
      </c>
      <c r="L790" s="86">
        <v>6</v>
      </c>
      <c r="M790" s="87" t="s">
        <v>89</v>
      </c>
      <c r="N790" s="88" t="s">
        <v>90</v>
      </c>
      <c r="O790" s="86" t="s">
        <v>97</v>
      </c>
      <c r="P790" s="82" t="s">
        <v>1163</v>
      </c>
      <c r="Q790" s="134" t="s">
        <v>2001</v>
      </c>
      <c r="R790" s="1" t="s">
        <v>50</v>
      </c>
      <c r="S790" s="1" t="s">
        <v>51</v>
      </c>
      <c r="T790" s="1" t="s">
        <v>1782</v>
      </c>
      <c r="U790" s="1" t="s">
        <v>52</v>
      </c>
      <c r="V790" s="1" t="s">
        <v>757</v>
      </c>
      <c r="W790" s="1" t="s">
        <v>1842</v>
      </c>
    </row>
    <row r="791" spans="1:23" ht="45" customHeight="1" x14ac:dyDescent="0.15">
      <c r="A791" s="21" t="str">
        <f t="shared" si="12"/>
        <v>116125</v>
      </c>
      <c r="B791" s="82" t="s">
        <v>94</v>
      </c>
      <c r="C791" s="83">
        <v>116</v>
      </c>
      <c r="D791" s="84" t="s">
        <v>1448</v>
      </c>
      <c r="E791" s="84" t="s">
        <v>918</v>
      </c>
      <c r="F791" s="82" t="s">
        <v>1200</v>
      </c>
      <c r="G791" s="83" t="s">
        <v>677</v>
      </c>
      <c r="H791" s="83">
        <v>3</v>
      </c>
      <c r="I791" s="82" t="s">
        <v>682</v>
      </c>
      <c r="J791" s="82" t="s">
        <v>1840</v>
      </c>
      <c r="K791" s="95" t="s">
        <v>1843</v>
      </c>
      <c r="L791" s="86">
        <v>6</v>
      </c>
      <c r="M791" s="87" t="s">
        <v>80</v>
      </c>
      <c r="N791" s="88" t="s">
        <v>84</v>
      </c>
      <c r="O791" s="86" t="s">
        <v>97</v>
      </c>
      <c r="P791" s="82" t="s">
        <v>1163</v>
      </c>
      <c r="Q791" s="134" t="s">
        <v>2001</v>
      </c>
      <c r="R791" s="1" t="s">
        <v>50</v>
      </c>
      <c r="S791" s="1" t="s">
        <v>51</v>
      </c>
      <c r="T791" s="1" t="s">
        <v>1782</v>
      </c>
      <c r="U791" s="1" t="s">
        <v>52</v>
      </c>
      <c r="V791" s="1" t="s">
        <v>757</v>
      </c>
      <c r="W791" s="1" t="s">
        <v>1842</v>
      </c>
    </row>
    <row r="792" spans="1:23" ht="45" customHeight="1" x14ac:dyDescent="0.15">
      <c r="A792" s="21" t="str">
        <f t="shared" si="12"/>
        <v>116126</v>
      </c>
      <c r="B792" s="82" t="s">
        <v>94</v>
      </c>
      <c r="C792" s="83">
        <v>116</v>
      </c>
      <c r="D792" s="84" t="s">
        <v>1452</v>
      </c>
      <c r="E792" s="84" t="s">
        <v>918</v>
      </c>
      <c r="F792" s="82" t="s">
        <v>1200</v>
      </c>
      <c r="G792" s="83" t="s">
        <v>677</v>
      </c>
      <c r="H792" s="83">
        <v>3</v>
      </c>
      <c r="I792" s="82" t="s">
        <v>682</v>
      </c>
      <c r="J792" s="82" t="s">
        <v>1840</v>
      </c>
      <c r="K792" s="95" t="s">
        <v>1844</v>
      </c>
      <c r="L792" s="86">
        <v>6</v>
      </c>
      <c r="M792" s="87" t="s">
        <v>81</v>
      </c>
      <c r="N792" s="88" t="s">
        <v>82</v>
      </c>
      <c r="O792" s="86" t="s">
        <v>97</v>
      </c>
      <c r="P792" s="82" t="s">
        <v>1163</v>
      </c>
      <c r="Q792" s="134" t="s">
        <v>2001</v>
      </c>
      <c r="R792" s="1" t="s">
        <v>50</v>
      </c>
      <c r="S792" s="1" t="s">
        <v>51</v>
      </c>
      <c r="T792" s="1" t="s">
        <v>1782</v>
      </c>
      <c r="U792" s="1" t="s">
        <v>52</v>
      </c>
      <c r="V792" s="1" t="s">
        <v>757</v>
      </c>
      <c r="W792" s="1" t="s">
        <v>1842</v>
      </c>
    </row>
    <row r="793" spans="1:23" ht="45" customHeight="1" x14ac:dyDescent="0.15">
      <c r="A793" s="21" t="str">
        <f t="shared" si="12"/>
        <v>116127</v>
      </c>
      <c r="B793" s="82" t="s">
        <v>94</v>
      </c>
      <c r="C793" s="83" t="s">
        <v>117</v>
      </c>
      <c r="D793" s="84" t="s">
        <v>1454</v>
      </c>
      <c r="E793" s="84" t="s">
        <v>918</v>
      </c>
      <c r="F793" s="82" t="s">
        <v>890</v>
      </c>
      <c r="G793" s="83" t="s">
        <v>677</v>
      </c>
      <c r="H793" s="83">
        <v>2</v>
      </c>
      <c r="I793" s="82" t="s">
        <v>682</v>
      </c>
      <c r="J793" s="82" t="s">
        <v>700</v>
      </c>
      <c r="K793" s="95" t="s">
        <v>1845</v>
      </c>
      <c r="L793" s="86">
        <v>6</v>
      </c>
      <c r="M793" s="87" t="s">
        <v>89</v>
      </c>
      <c r="N793" s="88" t="s">
        <v>90</v>
      </c>
      <c r="O793" s="86" t="s">
        <v>97</v>
      </c>
      <c r="P793" s="82" t="s">
        <v>1081</v>
      </c>
      <c r="Q793" s="134" t="s">
        <v>2001</v>
      </c>
      <c r="R793" s="1" t="s">
        <v>50</v>
      </c>
      <c r="S793" s="1" t="s">
        <v>51</v>
      </c>
      <c r="T793" s="1" t="s">
        <v>1782</v>
      </c>
      <c r="U793" s="1" t="s">
        <v>52</v>
      </c>
      <c r="V793" s="1" t="s">
        <v>757</v>
      </c>
      <c r="W793" s="1" t="s">
        <v>1846</v>
      </c>
    </row>
    <row r="794" spans="1:23" ht="45" customHeight="1" x14ac:dyDescent="0.15">
      <c r="A794" s="21" t="str">
        <f t="shared" si="12"/>
        <v>116128</v>
      </c>
      <c r="B794" s="82" t="s">
        <v>94</v>
      </c>
      <c r="C794" s="83" t="s">
        <v>117</v>
      </c>
      <c r="D794" s="84" t="s">
        <v>1458</v>
      </c>
      <c r="E794" s="84" t="s">
        <v>918</v>
      </c>
      <c r="F794" s="82" t="s">
        <v>890</v>
      </c>
      <c r="G794" s="83" t="s">
        <v>677</v>
      </c>
      <c r="H794" s="83">
        <v>2</v>
      </c>
      <c r="I794" s="82" t="s">
        <v>682</v>
      </c>
      <c r="J794" s="82" t="s">
        <v>700</v>
      </c>
      <c r="K794" s="95" t="s">
        <v>1847</v>
      </c>
      <c r="L794" s="86">
        <v>6</v>
      </c>
      <c r="M794" s="87" t="s">
        <v>80</v>
      </c>
      <c r="N794" s="88" t="s">
        <v>84</v>
      </c>
      <c r="O794" s="86" t="s">
        <v>97</v>
      </c>
      <c r="P794" s="82" t="s">
        <v>1081</v>
      </c>
      <c r="Q794" s="134" t="s">
        <v>2001</v>
      </c>
      <c r="R794" s="1" t="s">
        <v>50</v>
      </c>
      <c r="S794" s="1" t="s">
        <v>51</v>
      </c>
      <c r="T794" s="1" t="s">
        <v>1782</v>
      </c>
      <c r="U794" s="1" t="s">
        <v>52</v>
      </c>
      <c r="V794" s="1" t="s">
        <v>757</v>
      </c>
      <c r="W794" s="1" t="s">
        <v>1846</v>
      </c>
    </row>
    <row r="795" spans="1:23" ht="45" customHeight="1" x14ac:dyDescent="0.15">
      <c r="A795" s="21" t="str">
        <f t="shared" si="12"/>
        <v>116129</v>
      </c>
      <c r="B795" s="82" t="s">
        <v>94</v>
      </c>
      <c r="C795" s="83" t="s">
        <v>117</v>
      </c>
      <c r="D795" s="84" t="s">
        <v>1460</v>
      </c>
      <c r="E795" s="84" t="s">
        <v>918</v>
      </c>
      <c r="F795" s="82" t="s">
        <v>890</v>
      </c>
      <c r="G795" s="83" t="s">
        <v>677</v>
      </c>
      <c r="H795" s="83">
        <v>2</v>
      </c>
      <c r="I795" s="82" t="s">
        <v>682</v>
      </c>
      <c r="J795" s="82" t="s">
        <v>700</v>
      </c>
      <c r="K795" s="95" t="s">
        <v>1848</v>
      </c>
      <c r="L795" s="86">
        <v>6</v>
      </c>
      <c r="M795" s="87" t="s">
        <v>81</v>
      </c>
      <c r="N795" s="88" t="s">
        <v>82</v>
      </c>
      <c r="O795" s="86" t="s">
        <v>97</v>
      </c>
      <c r="P795" s="82" t="s">
        <v>1081</v>
      </c>
      <c r="Q795" s="134" t="s">
        <v>2001</v>
      </c>
      <c r="R795" s="1" t="s">
        <v>50</v>
      </c>
      <c r="S795" s="1" t="s">
        <v>51</v>
      </c>
      <c r="T795" s="1" t="s">
        <v>1782</v>
      </c>
      <c r="U795" s="1" t="s">
        <v>52</v>
      </c>
      <c r="V795" s="1" t="s">
        <v>757</v>
      </c>
      <c r="W795" s="1" t="s">
        <v>1846</v>
      </c>
    </row>
    <row r="796" spans="1:23" ht="45" customHeight="1" x14ac:dyDescent="0.15">
      <c r="A796" s="21" t="str">
        <f t="shared" si="12"/>
        <v>116130</v>
      </c>
      <c r="B796" s="82" t="s">
        <v>94</v>
      </c>
      <c r="C796" s="83" t="s">
        <v>117</v>
      </c>
      <c r="D796" s="84" t="s">
        <v>1463</v>
      </c>
      <c r="E796" s="84" t="s">
        <v>918</v>
      </c>
      <c r="F796" s="82" t="s">
        <v>1041</v>
      </c>
      <c r="G796" s="83" t="s">
        <v>65</v>
      </c>
      <c r="H796" s="83">
        <v>3</v>
      </c>
      <c r="I796" s="82" t="s">
        <v>684</v>
      </c>
      <c r="J796" s="82" t="s">
        <v>1455</v>
      </c>
      <c r="K796" s="95" t="s">
        <v>1849</v>
      </c>
      <c r="L796" s="86">
        <v>6</v>
      </c>
      <c r="M796" s="87" t="s">
        <v>89</v>
      </c>
      <c r="N796" s="88" t="s">
        <v>90</v>
      </c>
      <c r="O796" s="86" t="s">
        <v>97</v>
      </c>
      <c r="P796" s="82" t="s">
        <v>1163</v>
      </c>
      <c r="Q796" s="134" t="s">
        <v>2001</v>
      </c>
      <c r="R796" s="1" t="s">
        <v>50</v>
      </c>
      <c r="S796" s="1" t="s">
        <v>51</v>
      </c>
      <c r="T796" s="1" t="s">
        <v>1782</v>
      </c>
      <c r="U796" s="1" t="s">
        <v>52</v>
      </c>
      <c r="V796" s="1" t="s">
        <v>757</v>
      </c>
      <c r="W796" s="1" t="s">
        <v>1850</v>
      </c>
    </row>
    <row r="797" spans="1:23" ht="45" customHeight="1" x14ac:dyDescent="0.15">
      <c r="A797" s="21" t="str">
        <f t="shared" si="12"/>
        <v>116131</v>
      </c>
      <c r="B797" s="82" t="s">
        <v>94</v>
      </c>
      <c r="C797" s="83" t="s">
        <v>117</v>
      </c>
      <c r="D797" s="84" t="s">
        <v>1465</v>
      </c>
      <c r="E797" s="84" t="s">
        <v>918</v>
      </c>
      <c r="F797" s="82" t="s">
        <v>1041</v>
      </c>
      <c r="G797" s="83" t="s">
        <v>65</v>
      </c>
      <c r="H797" s="83">
        <v>3</v>
      </c>
      <c r="I797" s="82" t="s">
        <v>684</v>
      </c>
      <c r="J797" s="82" t="s">
        <v>1455</v>
      </c>
      <c r="K797" s="95" t="s">
        <v>1851</v>
      </c>
      <c r="L797" s="86">
        <v>6</v>
      </c>
      <c r="M797" s="87" t="s">
        <v>80</v>
      </c>
      <c r="N797" s="88" t="s">
        <v>84</v>
      </c>
      <c r="O797" s="86" t="s">
        <v>97</v>
      </c>
      <c r="P797" s="82" t="s">
        <v>1163</v>
      </c>
      <c r="Q797" s="134" t="s">
        <v>2001</v>
      </c>
      <c r="R797" s="1" t="s">
        <v>50</v>
      </c>
      <c r="S797" s="1" t="s">
        <v>51</v>
      </c>
      <c r="T797" s="1" t="s">
        <v>1782</v>
      </c>
      <c r="U797" s="1" t="s">
        <v>52</v>
      </c>
      <c r="V797" s="1" t="s">
        <v>757</v>
      </c>
      <c r="W797" s="1" t="s">
        <v>1850</v>
      </c>
    </row>
    <row r="798" spans="1:23" ht="45" customHeight="1" x14ac:dyDescent="0.15">
      <c r="A798" s="21" t="str">
        <f t="shared" si="12"/>
        <v>116132</v>
      </c>
      <c r="B798" s="82" t="s">
        <v>94</v>
      </c>
      <c r="C798" s="83" t="s">
        <v>117</v>
      </c>
      <c r="D798" s="84" t="s">
        <v>1468</v>
      </c>
      <c r="E798" s="84" t="s">
        <v>918</v>
      </c>
      <c r="F798" s="82" t="s">
        <v>1041</v>
      </c>
      <c r="G798" s="83" t="s">
        <v>65</v>
      </c>
      <c r="H798" s="83">
        <v>3</v>
      </c>
      <c r="I798" s="82" t="s">
        <v>684</v>
      </c>
      <c r="J798" s="82" t="s">
        <v>1455</v>
      </c>
      <c r="K798" s="95" t="s">
        <v>1852</v>
      </c>
      <c r="L798" s="86">
        <v>6</v>
      </c>
      <c r="M798" s="87" t="s">
        <v>81</v>
      </c>
      <c r="N798" s="88" t="s">
        <v>82</v>
      </c>
      <c r="O798" s="86" t="s">
        <v>97</v>
      </c>
      <c r="P798" s="82" t="s">
        <v>1163</v>
      </c>
      <c r="Q798" s="134" t="s">
        <v>2001</v>
      </c>
      <c r="R798" s="1" t="s">
        <v>50</v>
      </c>
      <c r="S798" s="1" t="s">
        <v>51</v>
      </c>
      <c r="T798" s="1" t="s">
        <v>1782</v>
      </c>
      <c r="U798" s="1" t="s">
        <v>52</v>
      </c>
      <c r="V798" s="1" t="s">
        <v>757</v>
      </c>
      <c r="W798" s="1" t="s">
        <v>1850</v>
      </c>
    </row>
    <row r="799" spans="1:23" ht="45" customHeight="1" x14ac:dyDescent="0.15">
      <c r="A799" s="21" t="str">
        <f t="shared" si="12"/>
        <v>116133</v>
      </c>
      <c r="B799" s="82" t="s">
        <v>94</v>
      </c>
      <c r="C799" s="83" t="s">
        <v>117</v>
      </c>
      <c r="D799" s="84" t="s">
        <v>1470</v>
      </c>
      <c r="E799" s="84" t="s">
        <v>918</v>
      </c>
      <c r="F799" s="82" t="s">
        <v>1041</v>
      </c>
      <c r="G799" s="83" t="s">
        <v>62</v>
      </c>
      <c r="H799" s="83">
        <v>3</v>
      </c>
      <c r="I799" s="82" t="s">
        <v>686</v>
      </c>
      <c r="J799" s="82" t="s">
        <v>1751</v>
      </c>
      <c r="K799" s="95" t="s">
        <v>1853</v>
      </c>
      <c r="L799" s="86">
        <v>4</v>
      </c>
      <c r="M799" s="87" t="s">
        <v>89</v>
      </c>
      <c r="N799" s="88" t="s">
        <v>90</v>
      </c>
      <c r="O799" s="86" t="s">
        <v>1646</v>
      </c>
      <c r="P799" s="82" t="s">
        <v>1163</v>
      </c>
      <c r="Q799" s="134" t="s">
        <v>2001</v>
      </c>
      <c r="R799" s="1" t="s">
        <v>50</v>
      </c>
      <c r="S799" s="1" t="s">
        <v>51</v>
      </c>
      <c r="T799" s="1" t="s">
        <v>1782</v>
      </c>
      <c r="U799" s="1" t="s">
        <v>52</v>
      </c>
      <c r="V799" s="1" t="s">
        <v>757</v>
      </c>
      <c r="W799" s="1" t="s">
        <v>1854</v>
      </c>
    </row>
    <row r="800" spans="1:23" ht="45" customHeight="1" x14ac:dyDescent="0.15">
      <c r="A800" s="21" t="str">
        <f t="shared" si="12"/>
        <v>116134</v>
      </c>
      <c r="B800" s="82" t="s">
        <v>94</v>
      </c>
      <c r="C800" s="83" t="s">
        <v>117</v>
      </c>
      <c r="D800" s="84" t="s">
        <v>1472</v>
      </c>
      <c r="E800" s="84" t="s">
        <v>918</v>
      </c>
      <c r="F800" s="82" t="s">
        <v>1041</v>
      </c>
      <c r="G800" s="83" t="s">
        <v>62</v>
      </c>
      <c r="H800" s="83">
        <v>3</v>
      </c>
      <c r="I800" s="82" t="s">
        <v>686</v>
      </c>
      <c r="J800" s="82" t="s">
        <v>1751</v>
      </c>
      <c r="K800" s="95" t="s">
        <v>1855</v>
      </c>
      <c r="L800" s="86">
        <v>4</v>
      </c>
      <c r="M800" s="87" t="s">
        <v>80</v>
      </c>
      <c r="N800" s="88" t="s">
        <v>84</v>
      </c>
      <c r="O800" s="86" t="s">
        <v>1646</v>
      </c>
      <c r="P800" s="82" t="s">
        <v>1163</v>
      </c>
      <c r="Q800" s="134" t="s">
        <v>2001</v>
      </c>
      <c r="R800" s="1" t="s">
        <v>50</v>
      </c>
      <c r="S800" s="1" t="s">
        <v>51</v>
      </c>
      <c r="T800" s="1" t="s">
        <v>1782</v>
      </c>
      <c r="U800" s="1" t="s">
        <v>52</v>
      </c>
      <c r="V800" s="1" t="s">
        <v>757</v>
      </c>
      <c r="W800" s="1" t="s">
        <v>1854</v>
      </c>
    </row>
    <row r="801" spans="1:23" ht="45" customHeight="1" x14ac:dyDescent="0.15">
      <c r="A801" s="21" t="str">
        <f t="shared" si="12"/>
        <v>116135</v>
      </c>
      <c r="B801" s="82" t="s">
        <v>94</v>
      </c>
      <c r="C801" s="83" t="s">
        <v>117</v>
      </c>
      <c r="D801" s="84" t="s">
        <v>1473</v>
      </c>
      <c r="E801" s="84" t="s">
        <v>918</v>
      </c>
      <c r="F801" s="82" t="s">
        <v>1041</v>
      </c>
      <c r="G801" s="83" t="s">
        <v>62</v>
      </c>
      <c r="H801" s="83">
        <v>3</v>
      </c>
      <c r="I801" s="82" t="s">
        <v>686</v>
      </c>
      <c r="J801" s="82" t="s">
        <v>1751</v>
      </c>
      <c r="K801" s="95" t="s">
        <v>1856</v>
      </c>
      <c r="L801" s="86">
        <v>4</v>
      </c>
      <c r="M801" s="87" t="s">
        <v>81</v>
      </c>
      <c r="N801" s="88" t="s">
        <v>82</v>
      </c>
      <c r="O801" s="86" t="s">
        <v>1646</v>
      </c>
      <c r="P801" s="82" t="s">
        <v>1163</v>
      </c>
      <c r="Q801" s="134" t="s">
        <v>2001</v>
      </c>
      <c r="R801" s="1" t="s">
        <v>50</v>
      </c>
      <c r="S801" s="1" t="s">
        <v>51</v>
      </c>
      <c r="T801" s="1" t="s">
        <v>1782</v>
      </c>
      <c r="U801" s="1" t="s">
        <v>52</v>
      </c>
      <c r="V801" s="1" t="s">
        <v>757</v>
      </c>
      <c r="W801" s="1" t="s">
        <v>1854</v>
      </c>
    </row>
    <row r="802" spans="1:23" ht="45" customHeight="1" x14ac:dyDescent="0.15">
      <c r="A802" s="21" t="str">
        <f t="shared" si="12"/>
        <v>116136</v>
      </c>
      <c r="B802" s="82" t="s">
        <v>94</v>
      </c>
      <c r="C802" s="83" t="s">
        <v>117</v>
      </c>
      <c r="D802" s="84" t="s">
        <v>1476</v>
      </c>
      <c r="E802" s="84" t="s">
        <v>918</v>
      </c>
      <c r="F802" s="82" t="s">
        <v>1041</v>
      </c>
      <c r="G802" s="83" t="s">
        <v>64</v>
      </c>
      <c r="H802" s="83">
        <v>3</v>
      </c>
      <c r="I802" s="82" t="s">
        <v>686</v>
      </c>
      <c r="J802" s="82" t="s">
        <v>1857</v>
      </c>
      <c r="K802" s="95" t="s">
        <v>1858</v>
      </c>
      <c r="L802" s="86">
        <v>4</v>
      </c>
      <c r="M802" s="87" t="s">
        <v>89</v>
      </c>
      <c r="N802" s="88" t="s">
        <v>90</v>
      </c>
      <c r="O802" s="86" t="s">
        <v>1646</v>
      </c>
      <c r="P802" s="82" t="s">
        <v>1163</v>
      </c>
      <c r="Q802" s="134" t="s">
        <v>2001</v>
      </c>
      <c r="R802" s="1" t="s">
        <v>50</v>
      </c>
      <c r="S802" s="1" t="s">
        <v>51</v>
      </c>
      <c r="T802" s="1" t="s">
        <v>1782</v>
      </c>
      <c r="U802" s="1" t="s">
        <v>52</v>
      </c>
      <c r="V802" s="1" t="s">
        <v>757</v>
      </c>
      <c r="W802" s="1" t="s">
        <v>1859</v>
      </c>
    </row>
    <row r="803" spans="1:23" ht="45" customHeight="1" x14ac:dyDescent="0.15">
      <c r="A803" s="21" t="str">
        <f t="shared" si="12"/>
        <v>116137</v>
      </c>
      <c r="B803" s="82" t="s">
        <v>94</v>
      </c>
      <c r="C803" s="83" t="s">
        <v>117</v>
      </c>
      <c r="D803" s="84" t="s">
        <v>1478</v>
      </c>
      <c r="E803" s="84" t="s">
        <v>918</v>
      </c>
      <c r="F803" s="82" t="s">
        <v>1041</v>
      </c>
      <c r="G803" s="83" t="s">
        <v>64</v>
      </c>
      <c r="H803" s="83">
        <v>3</v>
      </c>
      <c r="I803" s="82" t="s">
        <v>686</v>
      </c>
      <c r="J803" s="82" t="s">
        <v>1857</v>
      </c>
      <c r="K803" s="95" t="s">
        <v>1860</v>
      </c>
      <c r="L803" s="86">
        <v>4</v>
      </c>
      <c r="M803" s="87" t="s">
        <v>80</v>
      </c>
      <c r="N803" s="88" t="s">
        <v>84</v>
      </c>
      <c r="O803" s="86" t="s">
        <v>1646</v>
      </c>
      <c r="P803" s="82" t="s">
        <v>1163</v>
      </c>
      <c r="Q803" s="134" t="s">
        <v>2001</v>
      </c>
      <c r="R803" s="1" t="s">
        <v>50</v>
      </c>
      <c r="S803" s="1" t="s">
        <v>51</v>
      </c>
      <c r="T803" s="1" t="s">
        <v>1782</v>
      </c>
      <c r="U803" s="1" t="s">
        <v>52</v>
      </c>
      <c r="V803" s="1" t="s">
        <v>757</v>
      </c>
      <c r="W803" s="1" t="s">
        <v>1859</v>
      </c>
    </row>
    <row r="804" spans="1:23" ht="45" customHeight="1" x14ac:dyDescent="0.15">
      <c r="A804" s="21" t="str">
        <f t="shared" si="12"/>
        <v>116138</v>
      </c>
      <c r="B804" s="82" t="s">
        <v>94</v>
      </c>
      <c r="C804" s="83" t="s">
        <v>117</v>
      </c>
      <c r="D804" s="84" t="s">
        <v>1481</v>
      </c>
      <c r="E804" s="84" t="s">
        <v>918</v>
      </c>
      <c r="F804" s="82" t="s">
        <v>1041</v>
      </c>
      <c r="G804" s="83" t="s">
        <v>64</v>
      </c>
      <c r="H804" s="83">
        <v>3</v>
      </c>
      <c r="I804" s="82" t="s">
        <v>686</v>
      </c>
      <c r="J804" s="82" t="s">
        <v>1857</v>
      </c>
      <c r="K804" s="95" t="s">
        <v>1861</v>
      </c>
      <c r="L804" s="86">
        <v>4</v>
      </c>
      <c r="M804" s="87" t="s">
        <v>81</v>
      </c>
      <c r="N804" s="88" t="s">
        <v>82</v>
      </c>
      <c r="O804" s="86" t="s">
        <v>1646</v>
      </c>
      <c r="P804" s="82" t="s">
        <v>1163</v>
      </c>
      <c r="Q804" s="134" t="s">
        <v>2001</v>
      </c>
      <c r="R804" s="1" t="s">
        <v>50</v>
      </c>
      <c r="S804" s="1" t="s">
        <v>51</v>
      </c>
      <c r="T804" s="1" t="s">
        <v>1782</v>
      </c>
      <c r="U804" s="1" t="s">
        <v>52</v>
      </c>
      <c r="V804" s="1" t="s">
        <v>757</v>
      </c>
      <c r="W804" s="1" t="s">
        <v>1859</v>
      </c>
    </row>
    <row r="805" spans="1:23" ht="45" customHeight="1" x14ac:dyDescent="0.15">
      <c r="A805" s="21" t="str">
        <f t="shared" si="12"/>
        <v>116139</v>
      </c>
      <c r="B805" s="82" t="s">
        <v>94</v>
      </c>
      <c r="C805" s="83" t="s">
        <v>117</v>
      </c>
      <c r="D805" s="84" t="s">
        <v>1483</v>
      </c>
      <c r="E805" s="84" t="s">
        <v>918</v>
      </c>
      <c r="F805" s="82" t="s">
        <v>1041</v>
      </c>
      <c r="G805" s="83" t="s">
        <v>65</v>
      </c>
      <c r="H805" s="83">
        <v>3</v>
      </c>
      <c r="I805" s="82" t="s">
        <v>686</v>
      </c>
      <c r="J805" s="82" t="s">
        <v>1862</v>
      </c>
      <c r="K805" s="95" t="s">
        <v>1863</v>
      </c>
      <c r="L805" s="86">
        <v>4</v>
      </c>
      <c r="M805" s="87" t="s">
        <v>89</v>
      </c>
      <c r="N805" s="88" t="s">
        <v>90</v>
      </c>
      <c r="O805" s="86" t="s">
        <v>1646</v>
      </c>
      <c r="P805" s="82" t="s">
        <v>1163</v>
      </c>
      <c r="Q805" s="134" t="s">
        <v>2001</v>
      </c>
      <c r="R805" s="1" t="s">
        <v>50</v>
      </c>
      <c r="S805" s="1" t="s">
        <v>51</v>
      </c>
      <c r="T805" s="1" t="s">
        <v>1782</v>
      </c>
      <c r="U805" s="1" t="s">
        <v>52</v>
      </c>
      <c r="V805" s="1" t="s">
        <v>757</v>
      </c>
      <c r="W805" s="1" t="s">
        <v>1864</v>
      </c>
    </row>
    <row r="806" spans="1:23" ht="45" customHeight="1" x14ac:dyDescent="0.15">
      <c r="A806" s="21" t="str">
        <f t="shared" si="12"/>
        <v>116140</v>
      </c>
      <c r="B806" s="82" t="s">
        <v>94</v>
      </c>
      <c r="C806" s="83" t="s">
        <v>117</v>
      </c>
      <c r="D806" s="84" t="s">
        <v>1486</v>
      </c>
      <c r="E806" s="84" t="s">
        <v>918</v>
      </c>
      <c r="F806" s="82" t="s">
        <v>1041</v>
      </c>
      <c r="G806" s="83" t="s">
        <v>65</v>
      </c>
      <c r="H806" s="83">
        <v>3</v>
      </c>
      <c r="I806" s="82" t="s">
        <v>686</v>
      </c>
      <c r="J806" s="82" t="s">
        <v>1862</v>
      </c>
      <c r="K806" s="95" t="s">
        <v>1865</v>
      </c>
      <c r="L806" s="86">
        <v>4</v>
      </c>
      <c r="M806" s="87" t="s">
        <v>80</v>
      </c>
      <c r="N806" s="125" t="s">
        <v>84</v>
      </c>
      <c r="O806" s="86" t="s">
        <v>1646</v>
      </c>
      <c r="P806" s="82" t="s">
        <v>1163</v>
      </c>
      <c r="Q806" s="134" t="s">
        <v>2001</v>
      </c>
      <c r="R806" s="1" t="s">
        <v>50</v>
      </c>
      <c r="S806" s="1" t="s">
        <v>51</v>
      </c>
      <c r="T806" s="1" t="s">
        <v>1782</v>
      </c>
      <c r="U806" s="1" t="s">
        <v>52</v>
      </c>
      <c r="V806" s="1" t="s">
        <v>757</v>
      </c>
      <c r="W806" s="1" t="s">
        <v>1864</v>
      </c>
    </row>
    <row r="807" spans="1:23" ht="45" customHeight="1" x14ac:dyDescent="0.15">
      <c r="A807" s="21" t="str">
        <f t="shared" si="12"/>
        <v>116141</v>
      </c>
      <c r="B807" s="82" t="s">
        <v>94</v>
      </c>
      <c r="C807" s="83" t="s">
        <v>117</v>
      </c>
      <c r="D807" s="84" t="s">
        <v>1488</v>
      </c>
      <c r="E807" s="84" t="s">
        <v>918</v>
      </c>
      <c r="F807" s="82" t="s">
        <v>1041</v>
      </c>
      <c r="G807" s="83" t="s">
        <v>65</v>
      </c>
      <c r="H807" s="83">
        <v>3</v>
      </c>
      <c r="I807" s="82" t="s">
        <v>686</v>
      </c>
      <c r="J807" s="82" t="s">
        <v>1862</v>
      </c>
      <c r="K807" s="95" t="s">
        <v>1866</v>
      </c>
      <c r="L807" s="86">
        <v>4</v>
      </c>
      <c r="M807" s="87" t="s">
        <v>81</v>
      </c>
      <c r="N807" s="125" t="s">
        <v>82</v>
      </c>
      <c r="O807" s="86" t="s">
        <v>1646</v>
      </c>
      <c r="P807" s="82" t="s">
        <v>1163</v>
      </c>
      <c r="Q807" s="134" t="s">
        <v>2001</v>
      </c>
      <c r="R807" s="1" t="s">
        <v>50</v>
      </c>
      <c r="S807" s="1" t="s">
        <v>51</v>
      </c>
      <c r="T807" s="1" t="s">
        <v>1782</v>
      </c>
      <c r="U807" s="1" t="s">
        <v>52</v>
      </c>
      <c r="V807" s="1" t="s">
        <v>757</v>
      </c>
      <c r="W807" s="1" t="s">
        <v>1864</v>
      </c>
    </row>
    <row r="808" spans="1:23" ht="45" customHeight="1" x14ac:dyDescent="0.15">
      <c r="A808" s="21" t="str">
        <f t="shared" si="12"/>
        <v>116142</v>
      </c>
      <c r="B808" s="82" t="s">
        <v>94</v>
      </c>
      <c r="C808" s="83" t="s">
        <v>117</v>
      </c>
      <c r="D808" s="84" t="s">
        <v>1491</v>
      </c>
      <c r="E808" s="84" t="s">
        <v>918</v>
      </c>
      <c r="F808" s="82" t="s">
        <v>1200</v>
      </c>
      <c r="G808" s="83" t="s">
        <v>62</v>
      </c>
      <c r="H808" s="83">
        <v>3</v>
      </c>
      <c r="I808" s="82" t="s">
        <v>696</v>
      </c>
      <c r="J808" s="82">
        <v>703</v>
      </c>
      <c r="K808" s="95" t="s">
        <v>1867</v>
      </c>
      <c r="L808" s="86">
        <v>1</v>
      </c>
      <c r="M808" s="87" t="s">
        <v>80</v>
      </c>
      <c r="N808" s="125" t="s">
        <v>90</v>
      </c>
      <c r="O808" s="86" t="s">
        <v>1646</v>
      </c>
      <c r="P808" s="82" t="s">
        <v>1163</v>
      </c>
      <c r="Q808" s="134" t="s">
        <v>2001</v>
      </c>
      <c r="R808" s="1" t="s">
        <v>50</v>
      </c>
      <c r="S808" s="1" t="s">
        <v>51</v>
      </c>
      <c r="T808" s="1" t="s">
        <v>1782</v>
      </c>
      <c r="U808" s="1" t="s">
        <v>52</v>
      </c>
      <c r="V808" s="1" t="s">
        <v>757</v>
      </c>
      <c r="W808" s="1" t="s">
        <v>1868</v>
      </c>
    </row>
    <row r="809" spans="1:23" ht="45" customHeight="1" x14ac:dyDescent="0.15">
      <c r="A809" s="21" t="str">
        <f t="shared" si="12"/>
        <v>116143</v>
      </c>
      <c r="B809" s="82" t="s">
        <v>94</v>
      </c>
      <c r="C809" s="83" t="s">
        <v>117</v>
      </c>
      <c r="D809" s="84" t="s">
        <v>1493</v>
      </c>
      <c r="E809" s="84" t="s">
        <v>918</v>
      </c>
      <c r="F809" s="82" t="s">
        <v>1200</v>
      </c>
      <c r="G809" s="83" t="s">
        <v>62</v>
      </c>
      <c r="H809" s="83">
        <v>3</v>
      </c>
      <c r="I809" s="82" t="s">
        <v>696</v>
      </c>
      <c r="J809" s="82">
        <v>703</v>
      </c>
      <c r="K809" s="95" t="s">
        <v>1869</v>
      </c>
      <c r="L809" s="86">
        <v>1</v>
      </c>
      <c r="M809" s="87" t="s">
        <v>81</v>
      </c>
      <c r="N809" s="88" t="s">
        <v>84</v>
      </c>
      <c r="O809" s="86" t="s">
        <v>1646</v>
      </c>
      <c r="P809" s="82" t="s">
        <v>1163</v>
      </c>
      <c r="Q809" s="134" t="s">
        <v>2001</v>
      </c>
      <c r="R809" s="1" t="s">
        <v>50</v>
      </c>
      <c r="S809" s="1" t="s">
        <v>51</v>
      </c>
      <c r="T809" s="1" t="s">
        <v>1782</v>
      </c>
      <c r="U809" s="1" t="s">
        <v>52</v>
      </c>
      <c r="V809" s="1" t="s">
        <v>757</v>
      </c>
      <c r="W809" s="1" t="s">
        <v>1868</v>
      </c>
    </row>
    <row r="810" spans="1:23" ht="45" customHeight="1" x14ac:dyDescent="0.15">
      <c r="A810" s="21" t="str">
        <f t="shared" si="12"/>
        <v>116144</v>
      </c>
      <c r="B810" s="82" t="s">
        <v>94</v>
      </c>
      <c r="C810" s="83" t="s">
        <v>117</v>
      </c>
      <c r="D810" s="84" t="s">
        <v>1496</v>
      </c>
      <c r="E810" s="84" t="s">
        <v>918</v>
      </c>
      <c r="F810" s="82" t="s">
        <v>1200</v>
      </c>
      <c r="G810" s="83" t="s">
        <v>62</v>
      </c>
      <c r="H810" s="83">
        <v>3</v>
      </c>
      <c r="I810" s="82" t="s">
        <v>696</v>
      </c>
      <c r="J810" s="82">
        <v>703</v>
      </c>
      <c r="K810" s="95" t="s">
        <v>1870</v>
      </c>
      <c r="L810" s="86">
        <v>1</v>
      </c>
      <c r="M810" s="87" t="s">
        <v>118</v>
      </c>
      <c r="N810" s="88" t="s">
        <v>82</v>
      </c>
      <c r="O810" s="86" t="s">
        <v>1646</v>
      </c>
      <c r="P810" s="82" t="s">
        <v>1163</v>
      </c>
      <c r="Q810" s="134" t="s">
        <v>2001</v>
      </c>
      <c r="R810" s="1" t="s">
        <v>50</v>
      </c>
      <c r="S810" s="1" t="s">
        <v>51</v>
      </c>
      <c r="T810" s="1" t="s">
        <v>1782</v>
      </c>
      <c r="U810" s="1" t="s">
        <v>52</v>
      </c>
      <c r="V810" s="1" t="s">
        <v>757</v>
      </c>
      <c r="W810" s="1" t="s">
        <v>1868</v>
      </c>
    </row>
    <row r="811" spans="1:23" ht="45" customHeight="1" x14ac:dyDescent="0.15">
      <c r="A811" s="21" t="str">
        <f t="shared" si="12"/>
        <v>116145</v>
      </c>
      <c r="B811" s="82" t="s">
        <v>94</v>
      </c>
      <c r="C811" s="83" t="s">
        <v>117</v>
      </c>
      <c r="D811" s="84" t="s">
        <v>1498</v>
      </c>
      <c r="E811" s="84" t="s">
        <v>918</v>
      </c>
      <c r="F811" s="82" t="s">
        <v>1200</v>
      </c>
      <c r="G811" s="83" t="s">
        <v>697</v>
      </c>
      <c r="H811" s="83">
        <v>3</v>
      </c>
      <c r="I811" s="82" t="s">
        <v>696</v>
      </c>
      <c r="J811" s="82">
        <v>803</v>
      </c>
      <c r="K811" s="95" t="s">
        <v>1871</v>
      </c>
      <c r="L811" s="86">
        <v>1</v>
      </c>
      <c r="M811" s="87" t="s">
        <v>80</v>
      </c>
      <c r="N811" s="88" t="s">
        <v>90</v>
      </c>
      <c r="O811" s="86" t="s">
        <v>1646</v>
      </c>
      <c r="P811" s="82" t="s">
        <v>1163</v>
      </c>
      <c r="Q811" s="134" t="s">
        <v>2001</v>
      </c>
      <c r="R811" s="1" t="s">
        <v>50</v>
      </c>
      <c r="S811" s="1" t="s">
        <v>51</v>
      </c>
      <c r="T811" s="1" t="s">
        <v>1782</v>
      </c>
      <c r="U811" s="1" t="s">
        <v>52</v>
      </c>
      <c r="V811" s="1" t="s">
        <v>757</v>
      </c>
      <c r="W811" s="1" t="s">
        <v>1872</v>
      </c>
    </row>
    <row r="812" spans="1:23" ht="45" customHeight="1" x14ac:dyDescent="0.15">
      <c r="A812" s="21" t="str">
        <f t="shared" si="12"/>
        <v>116146</v>
      </c>
      <c r="B812" s="82" t="s">
        <v>94</v>
      </c>
      <c r="C812" s="82" t="s">
        <v>117</v>
      </c>
      <c r="D812" s="84" t="s">
        <v>1502</v>
      </c>
      <c r="E812" s="84" t="s">
        <v>918</v>
      </c>
      <c r="F812" s="82" t="s">
        <v>1200</v>
      </c>
      <c r="G812" s="82" t="s">
        <v>697</v>
      </c>
      <c r="H812" s="82">
        <v>3</v>
      </c>
      <c r="I812" s="82" t="s">
        <v>696</v>
      </c>
      <c r="J812" s="82">
        <v>803</v>
      </c>
      <c r="K812" s="96" t="s">
        <v>1873</v>
      </c>
      <c r="L812" s="82">
        <v>1</v>
      </c>
      <c r="M812" s="86" t="s">
        <v>81</v>
      </c>
      <c r="N812" s="97" t="s">
        <v>84</v>
      </c>
      <c r="O812" s="96" t="s">
        <v>1646</v>
      </c>
      <c r="P812" s="86" t="s">
        <v>1163</v>
      </c>
      <c r="Q812" s="134" t="s">
        <v>2001</v>
      </c>
      <c r="R812" s="1" t="s">
        <v>50</v>
      </c>
      <c r="S812" s="1" t="s">
        <v>51</v>
      </c>
      <c r="T812" s="1" t="s">
        <v>1782</v>
      </c>
      <c r="U812" s="1" t="s">
        <v>52</v>
      </c>
      <c r="V812" s="1" t="s">
        <v>757</v>
      </c>
      <c r="W812" s="1" t="s">
        <v>1872</v>
      </c>
    </row>
    <row r="813" spans="1:23" ht="45" customHeight="1" x14ac:dyDescent="0.15">
      <c r="A813" s="21" t="str">
        <f t="shared" si="12"/>
        <v>116147</v>
      </c>
      <c r="B813" s="82" t="s">
        <v>94</v>
      </c>
      <c r="C813" s="82" t="s">
        <v>117</v>
      </c>
      <c r="D813" s="84" t="s">
        <v>1504</v>
      </c>
      <c r="E813" s="84" t="s">
        <v>918</v>
      </c>
      <c r="F813" s="82" t="s">
        <v>1200</v>
      </c>
      <c r="G813" s="82" t="s">
        <v>697</v>
      </c>
      <c r="H813" s="82">
        <v>3</v>
      </c>
      <c r="I813" s="82" t="s">
        <v>696</v>
      </c>
      <c r="J813" s="82">
        <v>803</v>
      </c>
      <c r="K813" s="96" t="s">
        <v>1874</v>
      </c>
      <c r="L813" s="82">
        <v>1</v>
      </c>
      <c r="M813" s="86" t="s">
        <v>118</v>
      </c>
      <c r="N813" s="97" t="s">
        <v>82</v>
      </c>
      <c r="O813" s="96" t="s">
        <v>1646</v>
      </c>
      <c r="P813" s="86" t="s">
        <v>1163</v>
      </c>
      <c r="Q813" s="134" t="s">
        <v>2001</v>
      </c>
      <c r="R813" s="1" t="s">
        <v>50</v>
      </c>
      <c r="S813" s="1" t="s">
        <v>51</v>
      </c>
      <c r="T813" s="1" t="s">
        <v>1782</v>
      </c>
      <c r="U813" s="1" t="s">
        <v>52</v>
      </c>
      <c r="V813" s="1" t="s">
        <v>757</v>
      </c>
      <c r="W813" s="1" t="s">
        <v>1872</v>
      </c>
    </row>
    <row r="814" spans="1:23" ht="45" customHeight="1" x14ac:dyDescent="0.15">
      <c r="A814" s="21" t="str">
        <f t="shared" si="12"/>
        <v>116148</v>
      </c>
      <c r="B814" s="82" t="s">
        <v>94</v>
      </c>
      <c r="C814" s="82" t="s">
        <v>117</v>
      </c>
      <c r="D814" s="84" t="s">
        <v>1507</v>
      </c>
      <c r="E814" s="84" t="s">
        <v>918</v>
      </c>
      <c r="F814" s="82" t="s">
        <v>1200</v>
      </c>
      <c r="G814" s="82" t="s">
        <v>697</v>
      </c>
      <c r="H814" s="82">
        <v>3</v>
      </c>
      <c r="I814" s="82" t="s">
        <v>696</v>
      </c>
      <c r="J814" s="82">
        <v>804</v>
      </c>
      <c r="K814" s="96" t="s">
        <v>1875</v>
      </c>
      <c r="L814" s="82">
        <v>1</v>
      </c>
      <c r="M814" s="86" t="s">
        <v>80</v>
      </c>
      <c r="N814" s="97" t="s">
        <v>90</v>
      </c>
      <c r="O814" s="96" t="s">
        <v>1646</v>
      </c>
      <c r="P814" s="86" t="s">
        <v>1163</v>
      </c>
      <c r="Q814" s="134" t="s">
        <v>2001</v>
      </c>
      <c r="R814" s="1" t="s">
        <v>50</v>
      </c>
      <c r="S814" s="1" t="s">
        <v>51</v>
      </c>
      <c r="T814" s="1" t="s">
        <v>1782</v>
      </c>
      <c r="U814" s="1" t="s">
        <v>52</v>
      </c>
      <c r="V814" s="1" t="s">
        <v>757</v>
      </c>
      <c r="W814" s="1" t="s">
        <v>1876</v>
      </c>
    </row>
    <row r="815" spans="1:23" ht="45" customHeight="1" x14ac:dyDescent="0.15">
      <c r="A815" s="21" t="str">
        <f t="shared" si="12"/>
        <v>116149</v>
      </c>
      <c r="B815" s="82" t="s">
        <v>94</v>
      </c>
      <c r="C815" s="82" t="s">
        <v>117</v>
      </c>
      <c r="D815" s="84" t="s">
        <v>1510</v>
      </c>
      <c r="E815" s="84" t="s">
        <v>918</v>
      </c>
      <c r="F815" s="82" t="s">
        <v>1200</v>
      </c>
      <c r="G815" s="82" t="s">
        <v>697</v>
      </c>
      <c r="H815" s="82">
        <v>3</v>
      </c>
      <c r="I815" s="82" t="s">
        <v>696</v>
      </c>
      <c r="J815" s="82">
        <v>804</v>
      </c>
      <c r="K815" s="96" t="s">
        <v>1877</v>
      </c>
      <c r="L815" s="82">
        <v>1</v>
      </c>
      <c r="M815" s="86" t="s">
        <v>81</v>
      </c>
      <c r="N815" s="97" t="s">
        <v>84</v>
      </c>
      <c r="O815" s="96" t="s">
        <v>1646</v>
      </c>
      <c r="P815" s="86" t="s">
        <v>1163</v>
      </c>
      <c r="Q815" s="134" t="s">
        <v>2001</v>
      </c>
      <c r="R815" s="1" t="s">
        <v>50</v>
      </c>
      <c r="S815" s="1" t="s">
        <v>51</v>
      </c>
      <c r="T815" s="1" t="s">
        <v>1782</v>
      </c>
      <c r="U815" s="1" t="s">
        <v>52</v>
      </c>
      <c r="V815" s="1" t="s">
        <v>757</v>
      </c>
      <c r="W815" s="1" t="s">
        <v>1876</v>
      </c>
    </row>
    <row r="816" spans="1:23" ht="45" customHeight="1" x14ac:dyDescent="0.15">
      <c r="A816" s="21" t="str">
        <f t="shared" si="12"/>
        <v>116150</v>
      </c>
      <c r="B816" s="82" t="s">
        <v>94</v>
      </c>
      <c r="C816" s="82" t="s">
        <v>117</v>
      </c>
      <c r="D816" s="84" t="s">
        <v>1513</v>
      </c>
      <c r="E816" s="84" t="s">
        <v>918</v>
      </c>
      <c r="F816" s="82" t="s">
        <v>1200</v>
      </c>
      <c r="G816" s="82" t="s">
        <v>697</v>
      </c>
      <c r="H816" s="82">
        <v>3</v>
      </c>
      <c r="I816" s="82" t="s">
        <v>696</v>
      </c>
      <c r="J816" s="82">
        <v>804</v>
      </c>
      <c r="K816" s="96" t="s">
        <v>1878</v>
      </c>
      <c r="L816" s="82">
        <v>1</v>
      </c>
      <c r="M816" s="86" t="s">
        <v>118</v>
      </c>
      <c r="N816" s="97" t="s">
        <v>82</v>
      </c>
      <c r="O816" s="96" t="s">
        <v>1646</v>
      </c>
      <c r="P816" s="86" t="s">
        <v>1163</v>
      </c>
      <c r="Q816" s="134" t="s">
        <v>2001</v>
      </c>
      <c r="R816" s="1" t="s">
        <v>50</v>
      </c>
      <c r="S816" s="1" t="s">
        <v>51</v>
      </c>
      <c r="T816" s="1" t="s">
        <v>1782</v>
      </c>
      <c r="U816" s="1" t="s">
        <v>52</v>
      </c>
      <c r="V816" s="1" t="s">
        <v>757</v>
      </c>
      <c r="W816" s="1" t="s">
        <v>1876</v>
      </c>
    </row>
    <row r="817" spans="1:23" ht="45" customHeight="1" x14ac:dyDescent="0.15">
      <c r="A817" s="21" t="str">
        <f t="shared" si="12"/>
        <v>116151</v>
      </c>
      <c r="B817" s="82" t="s">
        <v>94</v>
      </c>
      <c r="C817" s="82" t="s">
        <v>117</v>
      </c>
      <c r="D817" s="84" t="s">
        <v>1515</v>
      </c>
      <c r="E817" s="84" t="s">
        <v>918</v>
      </c>
      <c r="F817" s="82" t="s">
        <v>890</v>
      </c>
      <c r="G817" s="82" t="s">
        <v>697</v>
      </c>
      <c r="H817" s="82">
        <v>2</v>
      </c>
      <c r="I817" s="82" t="s">
        <v>696</v>
      </c>
      <c r="J817" s="82" t="s">
        <v>688</v>
      </c>
      <c r="K817" s="96" t="s">
        <v>1879</v>
      </c>
      <c r="L817" s="82">
        <v>1</v>
      </c>
      <c r="M817" s="86" t="s">
        <v>80</v>
      </c>
      <c r="N817" s="97" t="s">
        <v>90</v>
      </c>
      <c r="O817" s="96" t="s">
        <v>97</v>
      </c>
      <c r="P817" s="86" t="s">
        <v>1081</v>
      </c>
      <c r="Q817" s="134" t="s">
        <v>2001</v>
      </c>
      <c r="R817" s="1" t="s">
        <v>50</v>
      </c>
      <c r="S817" s="1" t="s">
        <v>51</v>
      </c>
      <c r="T817" s="1" t="s">
        <v>1782</v>
      </c>
      <c r="U817" s="1" t="s">
        <v>52</v>
      </c>
      <c r="V817" s="1" t="s">
        <v>757</v>
      </c>
      <c r="W817" s="1" t="s">
        <v>1880</v>
      </c>
    </row>
    <row r="818" spans="1:23" ht="45" customHeight="1" x14ac:dyDescent="0.15">
      <c r="A818" s="21" t="str">
        <f t="shared" si="12"/>
        <v>116152</v>
      </c>
      <c r="B818" s="86" t="s">
        <v>94</v>
      </c>
      <c r="C818" s="82" t="s">
        <v>117</v>
      </c>
      <c r="D818" s="84" t="s">
        <v>1518</v>
      </c>
      <c r="E818" s="84" t="s">
        <v>918</v>
      </c>
      <c r="F818" s="82" t="s">
        <v>890</v>
      </c>
      <c r="G818" s="82" t="s">
        <v>697</v>
      </c>
      <c r="H818" s="82">
        <v>2</v>
      </c>
      <c r="I818" s="82" t="s">
        <v>696</v>
      </c>
      <c r="J818" s="82" t="s">
        <v>688</v>
      </c>
      <c r="K818" s="96" t="s">
        <v>1881</v>
      </c>
      <c r="L818" s="82">
        <v>1</v>
      </c>
      <c r="M818" s="82" t="s">
        <v>81</v>
      </c>
      <c r="N818" s="82" t="s">
        <v>84</v>
      </c>
      <c r="O818" s="86" t="s">
        <v>97</v>
      </c>
      <c r="P818" s="86" t="s">
        <v>1081</v>
      </c>
      <c r="Q818" s="134" t="s">
        <v>2001</v>
      </c>
      <c r="R818" s="1" t="s">
        <v>50</v>
      </c>
      <c r="S818" s="1" t="s">
        <v>51</v>
      </c>
      <c r="T818" s="1" t="s">
        <v>1782</v>
      </c>
      <c r="U818" s="1" t="s">
        <v>52</v>
      </c>
      <c r="V818" s="1" t="s">
        <v>757</v>
      </c>
      <c r="W818" s="1" t="s">
        <v>1880</v>
      </c>
    </row>
    <row r="819" spans="1:23" ht="45" customHeight="1" x14ac:dyDescent="0.15">
      <c r="A819" s="21" t="str">
        <f t="shared" si="12"/>
        <v>116153</v>
      </c>
      <c r="B819" s="86" t="s">
        <v>94</v>
      </c>
      <c r="C819" s="82" t="s">
        <v>117</v>
      </c>
      <c r="D819" s="84" t="s">
        <v>1520</v>
      </c>
      <c r="E819" s="84" t="s">
        <v>918</v>
      </c>
      <c r="F819" s="82" t="s">
        <v>890</v>
      </c>
      <c r="G819" s="82" t="s">
        <v>697</v>
      </c>
      <c r="H819" s="82">
        <v>2</v>
      </c>
      <c r="I819" s="82" t="s">
        <v>696</v>
      </c>
      <c r="J819" s="82" t="s">
        <v>688</v>
      </c>
      <c r="K819" s="96" t="s">
        <v>1882</v>
      </c>
      <c r="L819" s="82">
        <v>1</v>
      </c>
      <c r="M819" s="82" t="s">
        <v>118</v>
      </c>
      <c r="N819" s="82" t="s">
        <v>82</v>
      </c>
      <c r="O819" s="86" t="s">
        <v>97</v>
      </c>
      <c r="P819" s="86" t="s">
        <v>1081</v>
      </c>
      <c r="Q819" s="134" t="s">
        <v>2001</v>
      </c>
      <c r="R819" s="1" t="s">
        <v>50</v>
      </c>
      <c r="S819" s="1" t="s">
        <v>51</v>
      </c>
      <c r="T819" s="1" t="s">
        <v>1782</v>
      </c>
      <c r="U819" s="1" t="s">
        <v>52</v>
      </c>
      <c r="V819" s="1" t="s">
        <v>757</v>
      </c>
      <c r="W819" s="1" t="s">
        <v>1880</v>
      </c>
    </row>
    <row r="820" spans="1:23" ht="45" customHeight="1" x14ac:dyDescent="0.15">
      <c r="A820" s="21" t="str">
        <f t="shared" si="12"/>
        <v>116154</v>
      </c>
      <c r="B820" s="86" t="s">
        <v>94</v>
      </c>
      <c r="C820" s="82" t="s">
        <v>117</v>
      </c>
      <c r="D820" s="84" t="s">
        <v>1523</v>
      </c>
      <c r="E820" s="84" t="s">
        <v>918</v>
      </c>
      <c r="F820" s="82" t="s">
        <v>890</v>
      </c>
      <c r="G820" s="82" t="s">
        <v>697</v>
      </c>
      <c r="H820" s="82">
        <v>2</v>
      </c>
      <c r="I820" s="82" t="s">
        <v>696</v>
      </c>
      <c r="J820" s="82" t="s">
        <v>693</v>
      </c>
      <c r="K820" s="96" t="s">
        <v>1883</v>
      </c>
      <c r="L820" s="82">
        <v>1</v>
      </c>
      <c r="M820" s="82" t="s">
        <v>80</v>
      </c>
      <c r="N820" s="82" t="s">
        <v>90</v>
      </c>
      <c r="O820" s="86" t="s">
        <v>97</v>
      </c>
      <c r="P820" s="86" t="s">
        <v>1081</v>
      </c>
      <c r="Q820" s="134" t="s">
        <v>2001</v>
      </c>
      <c r="R820" s="1" t="s">
        <v>50</v>
      </c>
      <c r="S820" s="1" t="s">
        <v>51</v>
      </c>
      <c r="T820" s="1" t="s">
        <v>1782</v>
      </c>
      <c r="U820" s="1" t="s">
        <v>52</v>
      </c>
      <c r="V820" s="1" t="s">
        <v>757</v>
      </c>
      <c r="W820" s="1" t="s">
        <v>1884</v>
      </c>
    </row>
    <row r="821" spans="1:23" ht="45" customHeight="1" x14ac:dyDescent="0.15">
      <c r="A821" s="21" t="str">
        <f t="shared" si="12"/>
        <v>116155</v>
      </c>
      <c r="B821" s="86" t="s">
        <v>94</v>
      </c>
      <c r="C821" s="82" t="s">
        <v>117</v>
      </c>
      <c r="D821" s="84" t="s">
        <v>1525</v>
      </c>
      <c r="E821" s="84" t="s">
        <v>918</v>
      </c>
      <c r="F821" s="82" t="s">
        <v>890</v>
      </c>
      <c r="G821" s="82" t="s">
        <v>697</v>
      </c>
      <c r="H821" s="82">
        <v>2</v>
      </c>
      <c r="I821" s="82" t="s">
        <v>696</v>
      </c>
      <c r="J821" s="82" t="s">
        <v>693</v>
      </c>
      <c r="K821" s="96" t="s">
        <v>1885</v>
      </c>
      <c r="L821" s="82">
        <v>1</v>
      </c>
      <c r="M821" s="82" t="s">
        <v>81</v>
      </c>
      <c r="N821" s="82" t="s">
        <v>84</v>
      </c>
      <c r="O821" s="86" t="s">
        <v>97</v>
      </c>
      <c r="P821" s="86" t="s">
        <v>1081</v>
      </c>
      <c r="Q821" s="134" t="s">
        <v>2001</v>
      </c>
      <c r="R821" s="1" t="s">
        <v>50</v>
      </c>
      <c r="S821" s="1" t="s">
        <v>51</v>
      </c>
      <c r="T821" s="1" t="s">
        <v>1782</v>
      </c>
      <c r="U821" s="1" t="s">
        <v>52</v>
      </c>
      <c r="V821" s="1" t="s">
        <v>757</v>
      </c>
      <c r="W821" s="1" t="s">
        <v>1884</v>
      </c>
    </row>
    <row r="822" spans="1:23" ht="45" customHeight="1" x14ac:dyDescent="0.15">
      <c r="A822" s="21" t="str">
        <f t="shared" si="12"/>
        <v>116156</v>
      </c>
      <c r="B822" s="86" t="s">
        <v>94</v>
      </c>
      <c r="C822" s="82" t="s">
        <v>117</v>
      </c>
      <c r="D822" s="84" t="s">
        <v>1528</v>
      </c>
      <c r="E822" s="84" t="s">
        <v>918</v>
      </c>
      <c r="F822" s="82" t="s">
        <v>890</v>
      </c>
      <c r="G822" s="82" t="s">
        <v>697</v>
      </c>
      <c r="H822" s="82">
        <v>2</v>
      </c>
      <c r="I822" s="82" t="s">
        <v>696</v>
      </c>
      <c r="J822" s="82" t="s">
        <v>693</v>
      </c>
      <c r="K822" s="96" t="s">
        <v>1886</v>
      </c>
      <c r="L822" s="82">
        <v>1</v>
      </c>
      <c r="M822" s="82" t="s">
        <v>118</v>
      </c>
      <c r="N822" s="82" t="s">
        <v>82</v>
      </c>
      <c r="O822" s="86" t="s">
        <v>97</v>
      </c>
      <c r="P822" s="86" t="s">
        <v>1081</v>
      </c>
      <c r="Q822" s="134" t="s">
        <v>2001</v>
      </c>
      <c r="R822" s="1" t="s">
        <v>50</v>
      </c>
      <c r="S822" s="1" t="s">
        <v>51</v>
      </c>
      <c r="T822" s="1" t="s">
        <v>1782</v>
      </c>
      <c r="U822" s="1" t="s">
        <v>52</v>
      </c>
      <c r="V822" s="1" t="s">
        <v>757</v>
      </c>
      <c r="W822" s="1" t="s">
        <v>1884</v>
      </c>
    </row>
    <row r="823" spans="1:23" ht="45" customHeight="1" x14ac:dyDescent="0.15">
      <c r="A823" s="21" t="str">
        <f t="shared" si="12"/>
        <v>116157</v>
      </c>
      <c r="B823" s="86" t="s">
        <v>94</v>
      </c>
      <c r="C823" s="82" t="s">
        <v>117</v>
      </c>
      <c r="D823" s="84" t="s">
        <v>1530</v>
      </c>
      <c r="E823" s="84" t="s">
        <v>918</v>
      </c>
      <c r="F823" s="82" t="s">
        <v>1200</v>
      </c>
      <c r="G823" s="82" t="s">
        <v>62</v>
      </c>
      <c r="H823" s="82">
        <v>3</v>
      </c>
      <c r="I823" s="82" t="s">
        <v>184</v>
      </c>
      <c r="J823" s="82" t="s">
        <v>1231</v>
      </c>
      <c r="K823" s="96" t="s">
        <v>1887</v>
      </c>
      <c r="L823" s="82">
        <v>3</v>
      </c>
      <c r="M823" s="82" t="s">
        <v>89</v>
      </c>
      <c r="N823" s="82" t="s">
        <v>90</v>
      </c>
      <c r="O823" s="86" t="s">
        <v>1646</v>
      </c>
      <c r="P823" s="86" t="s">
        <v>1163</v>
      </c>
      <c r="Q823" s="134" t="s">
        <v>2036</v>
      </c>
      <c r="R823" s="1" t="s">
        <v>50</v>
      </c>
      <c r="S823" s="1" t="s">
        <v>51</v>
      </c>
      <c r="T823" s="1" t="s">
        <v>1782</v>
      </c>
      <c r="U823" s="1" t="s">
        <v>52</v>
      </c>
      <c r="V823" s="1" t="s">
        <v>757</v>
      </c>
      <c r="W823" s="1" t="s">
        <v>1888</v>
      </c>
    </row>
    <row r="824" spans="1:23" ht="45" customHeight="1" x14ac:dyDescent="0.15">
      <c r="A824" s="21" t="str">
        <f t="shared" si="12"/>
        <v>116158</v>
      </c>
      <c r="B824" s="82" t="s">
        <v>94</v>
      </c>
      <c r="C824" s="82" t="s">
        <v>117</v>
      </c>
      <c r="D824" s="84" t="s">
        <v>1533</v>
      </c>
      <c r="E824" s="84" t="s">
        <v>918</v>
      </c>
      <c r="F824" s="82" t="s">
        <v>1200</v>
      </c>
      <c r="G824" s="82" t="s">
        <v>62</v>
      </c>
      <c r="H824" s="82">
        <v>3</v>
      </c>
      <c r="I824" s="82" t="s">
        <v>184</v>
      </c>
      <c r="J824" s="82" t="s">
        <v>1231</v>
      </c>
      <c r="K824" s="96" t="s">
        <v>1889</v>
      </c>
      <c r="L824" s="82">
        <v>3</v>
      </c>
      <c r="M824" s="82" t="s">
        <v>80</v>
      </c>
      <c r="N824" s="82" t="s">
        <v>84</v>
      </c>
      <c r="O824" s="96" t="s">
        <v>1646</v>
      </c>
      <c r="P824" s="82" t="s">
        <v>1163</v>
      </c>
      <c r="Q824" s="134" t="s">
        <v>2036</v>
      </c>
      <c r="R824" s="1" t="s">
        <v>50</v>
      </c>
      <c r="S824" s="1" t="s">
        <v>51</v>
      </c>
      <c r="T824" s="1" t="s">
        <v>1782</v>
      </c>
      <c r="U824" s="1" t="s">
        <v>52</v>
      </c>
      <c r="V824" s="1" t="s">
        <v>757</v>
      </c>
      <c r="W824" s="1" t="s">
        <v>1888</v>
      </c>
    </row>
    <row r="825" spans="1:23" ht="45" customHeight="1" x14ac:dyDescent="0.15">
      <c r="A825" s="21" t="str">
        <f t="shared" si="12"/>
        <v>116159</v>
      </c>
      <c r="B825" s="82" t="s">
        <v>94</v>
      </c>
      <c r="C825" s="82" t="s">
        <v>117</v>
      </c>
      <c r="D825" s="84" t="s">
        <v>1535</v>
      </c>
      <c r="E825" s="84" t="s">
        <v>918</v>
      </c>
      <c r="F825" s="82" t="s">
        <v>1200</v>
      </c>
      <c r="G825" s="82" t="s">
        <v>62</v>
      </c>
      <c r="H825" s="82">
        <v>3</v>
      </c>
      <c r="I825" s="82" t="s">
        <v>184</v>
      </c>
      <c r="J825" s="82" t="s">
        <v>1231</v>
      </c>
      <c r="K825" s="96" t="s">
        <v>2095</v>
      </c>
      <c r="L825" s="82">
        <v>3</v>
      </c>
      <c r="M825" s="82" t="s">
        <v>81</v>
      </c>
      <c r="N825" s="82" t="s">
        <v>82</v>
      </c>
      <c r="O825" s="96" t="s">
        <v>1646</v>
      </c>
      <c r="P825" s="82" t="s">
        <v>1163</v>
      </c>
      <c r="Q825" s="134" t="s">
        <v>2036</v>
      </c>
      <c r="R825" s="1" t="s">
        <v>50</v>
      </c>
      <c r="S825" s="1" t="s">
        <v>51</v>
      </c>
      <c r="T825" s="1" t="s">
        <v>1782</v>
      </c>
      <c r="U825" s="1" t="s">
        <v>52</v>
      </c>
      <c r="V825" s="1" t="s">
        <v>757</v>
      </c>
      <c r="W825" s="1" t="s">
        <v>1888</v>
      </c>
    </row>
    <row r="826" spans="1:23" ht="45" customHeight="1" x14ac:dyDescent="0.15">
      <c r="A826" s="21" t="str">
        <f t="shared" si="12"/>
        <v>116160</v>
      </c>
      <c r="B826" s="82" t="s">
        <v>94</v>
      </c>
      <c r="C826" s="82" t="s">
        <v>117</v>
      </c>
      <c r="D826" s="84" t="s">
        <v>1538</v>
      </c>
      <c r="E826" s="84" t="s">
        <v>918</v>
      </c>
      <c r="F826" s="82" t="s">
        <v>1200</v>
      </c>
      <c r="G826" s="82" t="s">
        <v>62</v>
      </c>
      <c r="H826" s="82">
        <v>3</v>
      </c>
      <c r="I826" s="82" t="s">
        <v>184</v>
      </c>
      <c r="J826" s="82" t="s">
        <v>1076</v>
      </c>
      <c r="K826" s="96" t="s">
        <v>2096</v>
      </c>
      <c r="L826" s="82">
        <v>1</v>
      </c>
      <c r="M826" s="82" t="s">
        <v>89</v>
      </c>
      <c r="N826" s="82" t="s">
        <v>90</v>
      </c>
      <c r="O826" s="96" t="s">
        <v>1646</v>
      </c>
      <c r="P826" s="82" t="s">
        <v>1163</v>
      </c>
      <c r="Q826" s="134" t="s">
        <v>2037</v>
      </c>
      <c r="R826" s="1" t="s">
        <v>50</v>
      </c>
      <c r="S826" s="1" t="s">
        <v>51</v>
      </c>
      <c r="T826" s="1" t="s">
        <v>1782</v>
      </c>
      <c r="U826" s="1" t="s">
        <v>52</v>
      </c>
      <c r="V826" s="1" t="s">
        <v>757</v>
      </c>
      <c r="W826" s="1" t="s">
        <v>1890</v>
      </c>
    </row>
    <row r="827" spans="1:23" ht="45" customHeight="1" x14ac:dyDescent="0.15">
      <c r="A827" s="21" t="str">
        <f t="shared" si="12"/>
        <v>116161</v>
      </c>
      <c r="B827" s="82" t="s">
        <v>94</v>
      </c>
      <c r="C827" s="82" t="s">
        <v>117</v>
      </c>
      <c r="D827" s="84" t="s">
        <v>1891</v>
      </c>
      <c r="E827" s="84" t="s">
        <v>918</v>
      </c>
      <c r="F827" s="82" t="s">
        <v>1200</v>
      </c>
      <c r="G827" s="82" t="s">
        <v>62</v>
      </c>
      <c r="H827" s="82">
        <v>3</v>
      </c>
      <c r="I827" s="82" t="s">
        <v>184</v>
      </c>
      <c r="J827" s="82" t="s">
        <v>1076</v>
      </c>
      <c r="K827" s="96" t="s">
        <v>1892</v>
      </c>
      <c r="L827" s="82">
        <v>1</v>
      </c>
      <c r="M827" s="82" t="s">
        <v>80</v>
      </c>
      <c r="N827" s="82" t="s">
        <v>84</v>
      </c>
      <c r="O827" s="96" t="s">
        <v>1646</v>
      </c>
      <c r="P827" s="82" t="s">
        <v>1163</v>
      </c>
      <c r="Q827" s="134" t="s">
        <v>2037</v>
      </c>
      <c r="R827" s="1" t="s">
        <v>50</v>
      </c>
      <c r="S827" s="1" t="s">
        <v>51</v>
      </c>
      <c r="T827" s="1" t="s">
        <v>1782</v>
      </c>
      <c r="U827" s="1" t="s">
        <v>52</v>
      </c>
      <c r="V827" s="1" t="s">
        <v>757</v>
      </c>
      <c r="W827" s="1" t="s">
        <v>1890</v>
      </c>
    </row>
    <row r="828" spans="1:23" ht="45" customHeight="1" x14ac:dyDescent="0.15">
      <c r="A828" s="21" t="str">
        <f t="shared" si="12"/>
        <v>116162</v>
      </c>
      <c r="B828" s="82" t="s">
        <v>94</v>
      </c>
      <c r="C828" s="82" t="s">
        <v>117</v>
      </c>
      <c r="D828" s="84" t="s">
        <v>1893</v>
      </c>
      <c r="E828" s="84" t="s">
        <v>918</v>
      </c>
      <c r="F828" s="82" t="s">
        <v>1200</v>
      </c>
      <c r="G828" s="82" t="s">
        <v>62</v>
      </c>
      <c r="H828" s="82">
        <v>3</v>
      </c>
      <c r="I828" s="82" t="s">
        <v>184</v>
      </c>
      <c r="J828" s="82" t="s">
        <v>1076</v>
      </c>
      <c r="K828" s="96" t="s">
        <v>1894</v>
      </c>
      <c r="L828" s="82">
        <v>1</v>
      </c>
      <c r="M828" s="82" t="s">
        <v>81</v>
      </c>
      <c r="N828" s="82" t="s">
        <v>82</v>
      </c>
      <c r="O828" s="96" t="s">
        <v>1646</v>
      </c>
      <c r="P828" s="82" t="s">
        <v>1163</v>
      </c>
      <c r="Q828" s="134" t="s">
        <v>2037</v>
      </c>
      <c r="R828" s="1" t="s">
        <v>50</v>
      </c>
      <c r="S828" s="1" t="s">
        <v>51</v>
      </c>
      <c r="T828" s="1" t="s">
        <v>1782</v>
      </c>
      <c r="U828" s="1" t="s">
        <v>52</v>
      </c>
      <c r="V828" s="1" t="s">
        <v>757</v>
      </c>
      <c r="W828" s="1" t="s">
        <v>1890</v>
      </c>
    </row>
    <row r="829" spans="1:23" ht="45" customHeight="1" x14ac:dyDescent="0.15">
      <c r="A829" s="21" t="str">
        <f t="shared" si="12"/>
        <v>116163</v>
      </c>
      <c r="B829" s="82" t="s">
        <v>94</v>
      </c>
      <c r="C829" s="82" t="s">
        <v>117</v>
      </c>
      <c r="D829" s="84" t="s">
        <v>1895</v>
      </c>
      <c r="E829" s="84" t="s">
        <v>918</v>
      </c>
      <c r="F829" s="82" t="s">
        <v>1200</v>
      </c>
      <c r="G829" s="82" t="s">
        <v>64</v>
      </c>
      <c r="H829" s="82">
        <v>3</v>
      </c>
      <c r="I829" s="82" t="s">
        <v>184</v>
      </c>
      <c r="J829" s="82" t="s">
        <v>1449</v>
      </c>
      <c r="K829" s="96" t="s">
        <v>1896</v>
      </c>
      <c r="L829" s="82">
        <v>3</v>
      </c>
      <c r="M829" s="82" t="s">
        <v>89</v>
      </c>
      <c r="N829" s="82" t="s">
        <v>90</v>
      </c>
      <c r="O829" s="96" t="s">
        <v>1646</v>
      </c>
      <c r="P829" s="82" t="s">
        <v>1163</v>
      </c>
      <c r="Q829" s="134" t="s">
        <v>2038</v>
      </c>
      <c r="R829" s="1" t="s">
        <v>50</v>
      </c>
      <c r="S829" s="1" t="s">
        <v>51</v>
      </c>
      <c r="T829" s="1" t="s">
        <v>1782</v>
      </c>
      <c r="U829" s="1" t="s">
        <v>52</v>
      </c>
      <c r="V829" s="1" t="s">
        <v>757</v>
      </c>
      <c r="W829" s="1" t="s">
        <v>1897</v>
      </c>
    </row>
    <row r="830" spans="1:23" ht="45" customHeight="1" x14ac:dyDescent="0.15">
      <c r="A830" s="21" t="str">
        <f t="shared" si="12"/>
        <v>116164</v>
      </c>
      <c r="B830" s="82" t="s">
        <v>94</v>
      </c>
      <c r="C830" s="82" t="s">
        <v>117</v>
      </c>
      <c r="D830" s="84" t="s">
        <v>1898</v>
      </c>
      <c r="E830" s="84" t="s">
        <v>918</v>
      </c>
      <c r="F830" s="82" t="s">
        <v>1200</v>
      </c>
      <c r="G830" s="82" t="s">
        <v>64</v>
      </c>
      <c r="H830" s="82">
        <v>3</v>
      </c>
      <c r="I830" s="82" t="s">
        <v>184</v>
      </c>
      <c r="J830" s="82" t="s">
        <v>1449</v>
      </c>
      <c r="K830" s="96" t="s">
        <v>1899</v>
      </c>
      <c r="L830" s="82">
        <v>3</v>
      </c>
      <c r="M830" s="82" t="s">
        <v>80</v>
      </c>
      <c r="N830" s="82" t="s">
        <v>84</v>
      </c>
      <c r="O830" s="96" t="s">
        <v>1646</v>
      </c>
      <c r="P830" s="82" t="s">
        <v>1163</v>
      </c>
      <c r="Q830" s="134" t="s">
        <v>2038</v>
      </c>
      <c r="R830" s="1" t="s">
        <v>50</v>
      </c>
      <c r="S830" s="1" t="s">
        <v>51</v>
      </c>
      <c r="T830" s="1" t="s">
        <v>1782</v>
      </c>
      <c r="U830" s="1" t="s">
        <v>52</v>
      </c>
      <c r="V830" s="1" t="s">
        <v>757</v>
      </c>
      <c r="W830" s="1" t="s">
        <v>1897</v>
      </c>
    </row>
    <row r="831" spans="1:23" ht="45" customHeight="1" x14ac:dyDescent="0.15">
      <c r="A831" s="21" t="str">
        <f t="shared" si="12"/>
        <v>116165</v>
      </c>
      <c r="B831" s="82" t="s">
        <v>94</v>
      </c>
      <c r="C831" s="82" t="s">
        <v>117</v>
      </c>
      <c r="D831" s="84" t="s">
        <v>1900</v>
      </c>
      <c r="E831" s="84" t="s">
        <v>918</v>
      </c>
      <c r="F831" s="82" t="s">
        <v>1200</v>
      </c>
      <c r="G831" s="82" t="s">
        <v>64</v>
      </c>
      <c r="H831" s="82">
        <v>3</v>
      </c>
      <c r="I831" s="82" t="s">
        <v>184</v>
      </c>
      <c r="J831" s="82" t="s">
        <v>1449</v>
      </c>
      <c r="K831" s="96" t="s">
        <v>2097</v>
      </c>
      <c r="L831" s="82">
        <v>3</v>
      </c>
      <c r="M831" s="82" t="s">
        <v>81</v>
      </c>
      <c r="N831" s="82" t="s">
        <v>82</v>
      </c>
      <c r="O831" s="96" t="s">
        <v>1646</v>
      </c>
      <c r="P831" s="82" t="s">
        <v>1163</v>
      </c>
      <c r="Q831" s="134" t="s">
        <v>2038</v>
      </c>
      <c r="R831" s="1" t="s">
        <v>50</v>
      </c>
      <c r="S831" s="1" t="s">
        <v>51</v>
      </c>
      <c r="T831" s="1" t="s">
        <v>1782</v>
      </c>
      <c r="U831" s="1" t="s">
        <v>52</v>
      </c>
      <c r="V831" s="1" t="s">
        <v>757</v>
      </c>
      <c r="W831" s="1" t="s">
        <v>1897</v>
      </c>
    </row>
    <row r="832" spans="1:23" ht="45" customHeight="1" x14ac:dyDescent="0.15">
      <c r="A832" s="21" t="str">
        <f t="shared" ref="A832:A895" si="13">CONCATENATE(TEXT(C832,"000"),(TEXT(D832,"000")))</f>
        <v>116166</v>
      </c>
      <c r="B832" s="82" t="s">
        <v>94</v>
      </c>
      <c r="C832" s="82" t="s">
        <v>117</v>
      </c>
      <c r="D832" s="84" t="s">
        <v>1901</v>
      </c>
      <c r="E832" s="84" t="s">
        <v>918</v>
      </c>
      <c r="F832" s="82" t="s">
        <v>1200</v>
      </c>
      <c r="G832" s="82" t="s">
        <v>64</v>
      </c>
      <c r="H832" s="82">
        <v>3</v>
      </c>
      <c r="I832" s="82" t="s">
        <v>184</v>
      </c>
      <c r="J832" s="82" t="s">
        <v>1630</v>
      </c>
      <c r="K832" s="96" t="s">
        <v>2098</v>
      </c>
      <c r="L832" s="82">
        <v>1</v>
      </c>
      <c r="M832" s="82" t="s">
        <v>89</v>
      </c>
      <c r="N832" s="82" t="s">
        <v>90</v>
      </c>
      <c r="O832" s="96" t="s">
        <v>1646</v>
      </c>
      <c r="P832" s="82" t="s">
        <v>1163</v>
      </c>
      <c r="Q832" s="134" t="s">
        <v>2039</v>
      </c>
      <c r="R832" s="1" t="s">
        <v>50</v>
      </c>
      <c r="S832" s="1" t="s">
        <v>51</v>
      </c>
      <c r="T832" s="1" t="s">
        <v>1782</v>
      </c>
      <c r="U832" s="1" t="s">
        <v>52</v>
      </c>
      <c r="V832" s="1" t="s">
        <v>757</v>
      </c>
      <c r="W832" s="1" t="s">
        <v>1902</v>
      </c>
    </row>
    <row r="833" spans="1:23" ht="45" customHeight="1" x14ac:dyDescent="0.15">
      <c r="A833" s="21" t="str">
        <f t="shared" si="13"/>
        <v>116167</v>
      </c>
      <c r="B833" s="82" t="s">
        <v>94</v>
      </c>
      <c r="C833" s="82" t="s">
        <v>117</v>
      </c>
      <c r="D833" s="84" t="s">
        <v>1903</v>
      </c>
      <c r="E833" s="84" t="s">
        <v>918</v>
      </c>
      <c r="F833" s="82" t="s">
        <v>1200</v>
      </c>
      <c r="G833" s="82" t="s">
        <v>64</v>
      </c>
      <c r="H833" s="82">
        <v>3</v>
      </c>
      <c r="I833" s="82" t="s">
        <v>184</v>
      </c>
      <c r="J833" s="82" t="s">
        <v>1630</v>
      </c>
      <c r="K833" s="96" t="s">
        <v>1904</v>
      </c>
      <c r="L833" s="82">
        <v>1</v>
      </c>
      <c r="M833" s="82" t="s">
        <v>80</v>
      </c>
      <c r="N833" s="82" t="s">
        <v>84</v>
      </c>
      <c r="O833" s="96" t="s">
        <v>1646</v>
      </c>
      <c r="P833" s="82" t="s">
        <v>1163</v>
      </c>
      <c r="Q833" s="134" t="s">
        <v>2039</v>
      </c>
      <c r="R833" s="1" t="s">
        <v>50</v>
      </c>
      <c r="S833" s="1" t="s">
        <v>51</v>
      </c>
      <c r="T833" s="1" t="s">
        <v>1782</v>
      </c>
      <c r="U833" s="1" t="s">
        <v>52</v>
      </c>
      <c r="V833" s="1" t="s">
        <v>757</v>
      </c>
      <c r="W833" s="1" t="s">
        <v>1902</v>
      </c>
    </row>
    <row r="834" spans="1:23" ht="45" customHeight="1" x14ac:dyDescent="0.15">
      <c r="A834" s="21" t="str">
        <f t="shared" si="13"/>
        <v>116168</v>
      </c>
      <c r="B834" s="82" t="s">
        <v>94</v>
      </c>
      <c r="C834" s="82" t="s">
        <v>117</v>
      </c>
      <c r="D834" s="84" t="s">
        <v>1905</v>
      </c>
      <c r="E834" s="84" t="s">
        <v>918</v>
      </c>
      <c r="F834" s="82" t="s">
        <v>1200</v>
      </c>
      <c r="G834" s="82" t="s">
        <v>64</v>
      </c>
      <c r="H834" s="82">
        <v>3</v>
      </c>
      <c r="I834" s="82" t="s">
        <v>184</v>
      </c>
      <c r="J834" s="82" t="s">
        <v>1630</v>
      </c>
      <c r="K834" s="96" t="s">
        <v>1906</v>
      </c>
      <c r="L834" s="82">
        <v>1</v>
      </c>
      <c r="M834" s="82" t="s">
        <v>81</v>
      </c>
      <c r="N834" s="82" t="s">
        <v>82</v>
      </c>
      <c r="O834" s="96" t="s">
        <v>1646</v>
      </c>
      <c r="P834" s="82" t="s">
        <v>1163</v>
      </c>
      <c r="Q834" s="134" t="s">
        <v>2039</v>
      </c>
      <c r="R834" s="1" t="s">
        <v>50</v>
      </c>
      <c r="S834" s="1" t="s">
        <v>51</v>
      </c>
      <c r="T834" s="1" t="s">
        <v>1782</v>
      </c>
      <c r="U834" s="1" t="s">
        <v>52</v>
      </c>
      <c r="V834" s="1" t="s">
        <v>757</v>
      </c>
      <c r="W834" s="1" t="s">
        <v>1902</v>
      </c>
    </row>
    <row r="835" spans="1:23" ht="45" customHeight="1" x14ac:dyDescent="0.15">
      <c r="A835" s="21" t="str">
        <f t="shared" si="13"/>
        <v>116169</v>
      </c>
      <c r="B835" s="82" t="s">
        <v>94</v>
      </c>
      <c r="C835" s="82" t="s">
        <v>117</v>
      </c>
      <c r="D835" s="84" t="s">
        <v>1907</v>
      </c>
      <c r="E835" s="84" t="s">
        <v>918</v>
      </c>
      <c r="F835" s="82" t="s">
        <v>1200</v>
      </c>
      <c r="G835" s="82" t="s">
        <v>65</v>
      </c>
      <c r="H835" s="82">
        <v>3</v>
      </c>
      <c r="I835" s="82" t="s">
        <v>184</v>
      </c>
      <c r="J835" s="82" t="s">
        <v>1455</v>
      </c>
      <c r="K835" s="96" t="s">
        <v>1908</v>
      </c>
      <c r="L835" s="82">
        <v>3</v>
      </c>
      <c r="M835" s="82" t="s">
        <v>89</v>
      </c>
      <c r="N835" s="82" t="s">
        <v>90</v>
      </c>
      <c r="O835" s="96" t="s">
        <v>1646</v>
      </c>
      <c r="P835" s="82" t="s">
        <v>1163</v>
      </c>
      <c r="Q835" s="134" t="s">
        <v>2040</v>
      </c>
      <c r="R835" s="1" t="s">
        <v>50</v>
      </c>
      <c r="S835" s="1" t="s">
        <v>51</v>
      </c>
      <c r="T835" s="1" t="s">
        <v>1782</v>
      </c>
      <c r="U835" s="1" t="s">
        <v>52</v>
      </c>
      <c r="V835" s="1" t="s">
        <v>757</v>
      </c>
      <c r="W835" s="1" t="s">
        <v>1909</v>
      </c>
    </row>
    <row r="836" spans="1:23" ht="45" customHeight="1" x14ac:dyDescent="0.15">
      <c r="A836" s="21" t="str">
        <f t="shared" si="13"/>
        <v>116170</v>
      </c>
      <c r="B836" s="82" t="s">
        <v>94</v>
      </c>
      <c r="C836" s="82" t="s">
        <v>117</v>
      </c>
      <c r="D836" s="84" t="s">
        <v>1910</v>
      </c>
      <c r="E836" s="84" t="s">
        <v>918</v>
      </c>
      <c r="F836" s="82" t="s">
        <v>1200</v>
      </c>
      <c r="G836" s="82" t="s">
        <v>65</v>
      </c>
      <c r="H836" s="82">
        <v>3</v>
      </c>
      <c r="I836" s="82" t="s">
        <v>184</v>
      </c>
      <c r="J836" s="82" t="s">
        <v>1455</v>
      </c>
      <c r="K836" s="96" t="s">
        <v>1911</v>
      </c>
      <c r="L836" s="82">
        <v>3</v>
      </c>
      <c r="M836" s="82" t="s">
        <v>80</v>
      </c>
      <c r="N836" s="82" t="s">
        <v>84</v>
      </c>
      <c r="O836" s="96" t="s">
        <v>1646</v>
      </c>
      <c r="P836" s="82" t="s">
        <v>1163</v>
      </c>
      <c r="Q836" s="134" t="s">
        <v>2040</v>
      </c>
      <c r="R836" s="1" t="s">
        <v>50</v>
      </c>
      <c r="S836" s="1" t="s">
        <v>51</v>
      </c>
      <c r="T836" s="1" t="s">
        <v>1782</v>
      </c>
      <c r="U836" s="1" t="s">
        <v>52</v>
      </c>
      <c r="V836" s="1" t="s">
        <v>757</v>
      </c>
      <c r="W836" s="1" t="s">
        <v>1909</v>
      </c>
    </row>
    <row r="837" spans="1:23" ht="45" customHeight="1" x14ac:dyDescent="0.15">
      <c r="A837" s="21" t="str">
        <f t="shared" si="13"/>
        <v>116171</v>
      </c>
      <c r="B837" s="82" t="s">
        <v>94</v>
      </c>
      <c r="C837" s="82" t="s">
        <v>117</v>
      </c>
      <c r="D837" s="84" t="s">
        <v>1912</v>
      </c>
      <c r="E837" s="84" t="s">
        <v>918</v>
      </c>
      <c r="F837" s="82" t="s">
        <v>1200</v>
      </c>
      <c r="G837" s="82" t="s">
        <v>65</v>
      </c>
      <c r="H837" s="82">
        <v>3</v>
      </c>
      <c r="I837" s="82" t="s">
        <v>184</v>
      </c>
      <c r="J837" s="82" t="s">
        <v>1455</v>
      </c>
      <c r="K837" s="96" t="s">
        <v>2099</v>
      </c>
      <c r="L837" s="82">
        <v>3</v>
      </c>
      <c r="M837" s="82" t="s">
        <v>81</v>
      </c>
      <c r="N837" s="82" t="s">
        <v>82</v>
      </c>
      <c r="O837" s="96" t="s">
        <v>1646</v>
      </c>
      <c r="P837" s="82" t="s">
        <v>1163</v>
      </c>
      <c r="Q837" s="134" t="s">
        <v>2040</v>
      </c>
      <c r="R837" s="1" t="s">
        <v>50</v>
      </c>
      <c r="S837" s="1" t="s">
        <v>51</v>
      </c>
      <c r="T837" s="1" t="s">
        <v>1782</v>
      </c>
      <c r="U837" s="1" t="s">
        <v>52</v>
      </c>
      <c r="V837" s="1" t="s">
        <v>757</v>
      </c>
      <c r="W837" s="1" t="s">
        <v>1909</v>
      </c>
    </row>
    <row r="838" spans="1:23" ht="45" customHeight="1" x14ac:dyDescent="0.15">
      <c r="A838" s="21" t="str">
        <f t="shared" si="13"/>
        <v>116172</v>
      </c>
      <c r="B838" s="82" t="s">
        <v>94</v>
      </c>
      <c r="C838" s="82" t="s">
        <v>117</v>
      </c>
      <c r="D838" s="84" t="s">
        <v>1913</v>
      </c>
      <c r="E838" s="84" t="s">
        <v>918</v>
      </c>
      <c r="F838" s="82" t="s">
        <v>1200</v>
      </c>
      <c r="G838" s="82" t="s">
        <v>65</v>
      </c>
      <c r="H838" s="82">
        <v>3</v>
      </c>
      <c r="I838" s="82" t="s">
        <v>184</v>
      </c>
      <c r="J838" s="82" t="s">
        <v>1633</v>
      </c>
      <c r="K838" s="96" t="s">
        <v>1914</v>
      </c>
      <c r="L838" s="82">
        <v>1</v>
      </c>
      <c r="M838" s="82" t="s">
        <v>89</v>
      </c>
      <c r="N838" s="82" t="s">
        <v>90</v>
      </c>
      <c r="O838" s="96" t="s">
        <v>1646</v>
      </c>
      <c r="P838" s="82" t="s">
        <v>1163</v>
      </c>
      <c r="Q838" s="134" t="s">
        <v>2041</v>
      </c>
      <c r="R838" s="1" t="s">
        <v>50</v>
      </c>
      <c r="S838" s="1" t="s">
        <v>51</v>
      </c>
      <c r="T838" s="1" t="s">
        <v>1782</v>
      </c>
      <c r="U838" s="1" t="s">
        <v>52</v>
      </c>
      <c r="V838" s="1" t="s">
        <v>757</v>
      </c>
      <c r="W838" s="1" t="s">
        <v>1915</v>
      </c>
    </row>
    <row r="839" spans="1:23" ht="45" customHeight="1" x14ac:dyDescent="0.15">
      <c r="A839" s="21" t="str">
        <f t="shared" si="13"/>
        <v>116173</v>
      </c>
      <c r="B839" s="82" t="s">
        <v>94</v>
      </c>
      <c r="C839" s="82" t="s">
        <v>117</v>
      </c>
      <c r="D839" s="84" t="s">
        <v>1916</v>
      </c>
      <c r="E839" s="84" t="s">
        <v>918</v>
      </c>
      <c r="F839" s="82" t="s">
        <v>1200</v>
      </c>
      <c r="G839" s="82" t="s">
        <v>65</v>
      </c>
      <c r="H839" s="82">
        <v>3</v>
      </c>
      <c r="I839" s="82" t="s">
        <v>184</v>
      </c>
      <c r="J839" s="82" t="s">
        <v>1633</v>
      </c>
      <c r="K839" s="96" t="s">
        <v>1917</v>
      </c>
      <c r="L839" s="82">
        <v>1</v>
      </c>
      <c r="M839" s="82" t="s">
        <v>80</v>
      </c>
      <c r="N839" s="82" t="s">
        <v>84</v>
      </c>
      <c r="O839" s="96" t="s">
        <v>1646</v>
      </c>
      <c r="P839" s="82" t="s">
        <v>1163</v>
      </c>
      <c r="Q839" s="134" t="s">
        <v>2041</v>
      </c>
      <c r="R839" s="1" t="s">
        <v>50</v>
      </c>
      <c r="S839" s="1" t="s">
        <v>51</v>
      </c>
      <c r="T839" s="1" t="s">
        <v>1782</v>
      </c>
      <c r="U839" s="1" t="s">
        <v>52</v>
      </c>
      <c r="V839" s="1" t="s">
        <v>757</v>
      </c>
      <c r="W839" s="1" t="s">
        <v>1915</v>
      </c>
    </row>
    <row r="840" spans="1:23" ht="45" customHeight="1" x14ac:dyDescent="0.15">
      <c r="A840" s="21" t="str">
        <f t="shared" si="13"/>
        <v>116174</v>
      </c>
      <c r="B840" s="82" t="s">
        <v>94</v>
      </c>
      <c r="C840" s="82" t="s">
        <v>117</v>
      </c>
      <c r="D840" s="84" t="s">
        <v>1918</v>
      </c>
      <c r="E840" s="84" t="s">
        <v>918</v>
      </c>
      <c r="F840" s="82" t="s">
        <v>1200</v>
      </c>
      <c r="G840" s="82" t="s">
        <v>65</v>
      </c>
      <c r="H840" s="82">
        <v>3</v>
      </c>
      <c r="I840" s="82" t="s">
        <v>184</v>
      </c>
      <c r="J840" s="82" t="s">
        <v>1633</v>
      </c>
      <c r="K840" s="96" t="s">
        <v>2100</v>
      </c>
      <c r="L840" s="82">
        <v>1</v>
      </c>
      <c r="M840" s="82" t="s">
        <v>81</v>
      </c>
      <c r="N840" s="82" t="s">
        <v>82</v>
      </c>
      <c r="O840" s="96" t="s">
        <v>1646</v>
      </c>
      <c r="P840" s="82" t="s">
        <v>1163</v>
      </c>
      <c r="Q840" s="134" t="s">
        <v>2041</v>
      </c>
      <c r="R840" s="1" t="s">
        <v>50</v>
      </c>
      <c r="S840" s="1" t="s">
        <v>51</v>
      </c>
      <c r="T840" s="1" t="s">
        <v>1782</v>
      </c>
      <c r="U840" s="1" t="s">
        <v>52</v>
      </c>
      <c r="V840" s="1" t="s">
        <v>757</v>
      </c>
      <c r="W840" s="1" t="s">
        <v>1915</v>
      </c>
    </row>
    <row r="841" spans="1:23" ht="45" customHeight="1" x14ac:dyDescent="0.15">
      <c r="A841" s="21" t="str">
        <f t="shared" si="13"/>
        <v>207001</v>
      </c>
      <c r="B841" s="82" t="s">
        <v>125</v>
      </c>
      <c r="C841" s="82" t="s">
        <v>144</v>
      </c>
      <c r="D841" s="84" t="s">
        <v>917</v>
      </c>
      <c r="E841" s="84" t="s">
        <v>918</v>
      </c>
      <c r="F841" s="82" t="s">
        <v>954</v>
      </c>
      <c r="G841" s="82" t="s">
        <v>70</v>
      </c>
      <c r="H841" s="82">
        <v>3</v>
      </c>
      <c r="I841" s="82" t="s">
        <v>4</v>
      </c>
      <c r="J841" s="82" t="s">
        <v>87</v>
      </c>
      <c r="K841" s="96" t="s">
        <v>561</v>
      </c>
      <c r="L841" s="82">
        <v>1</v>
      </c>
      <c r="M841" s="82" t="s">
        <v>81</v>
      </c>
      <c r="N841" s="82" t="s">
        <v>82</v>
      </c>
      <c r="O841" s="96" t="s">
        <v>1919</v>
      </c>
      <c r="P841" s="82" t="s">
        <v>956</v>
      </c>
      <c r="Q841" s="134" t="s">
        <v>2001</v>
      </c>
      <c r="R841" s="1" t="s">
        <v>53</v>
      </c>
      <c r="S841" s="1" t="s">
        <v>54</v>
      </c>
      <c r="T841" s="1" t="s">
        <v>1920</v>
      </c>
      <c r="U841" s="1" t="s">
        <v>55</v>
      </c>
      <c r="V841" s="1" t="s">
        <v>1757</v>
      </c>
      <c r="W841" s="1" t="s">
        <v>1921</v>
      </c>
    </row>
    <row r="842" spans="1:23" ht="45" customHeight="1" x14ac:dyDescent="0.15">
      <c r="A842" s="21" t="str">
        <f t="shared" si="13"/>
        <v>207002</v>
      </c>
      <c r="B842" s="100" t="s">
        <v>125</v>
      </c>
      <c r="C842" s="106" t="s">
        <v>144</v>
      </c>
      <c r="D842" s="84" t="s">
        <v>133</v>
      </c>
      <c r="E842" s="84" t="s">
        <v>918</v>
      </c>
      <c r="F842" s="107" t="s">
        <v>954</v>
      </c>
      <c r="G842" s="108" t="s">
        <v>2</v>
      </c>
      <c r="H842" s="109">
        <v>3</v>
      </c>
      <c r="I842" s="109" t="s">
        <v>4</v>
      </c>
      <c r="J842" s="109" t="s">
        <v>122</v>
      </c>
      <c r="K842" s="110" t="s">
        <v>562</v>
      </c>
      <c r="L842" s="111">
        <v>1</v>
      </c>
      <c r="M842" s="109" t="s">
        <v>81</v>
      </c>
      <c r="N842" s="111" t="s">
        <v>84</v>
      </c>
      <c r="O842" s="112" t="s">
        <v>1919</v>
      </c>
      <c r="P842" s="107" t="s">
        <v>956</v>
      </c>
      <c r="Q842" s="134" t="s">
        <v>2001</v>
      </c>
      <c r="R842" s="1" t="s">
        <v>53</v>
      </c>
      <c r="S842" s="1" t="s">
        <v>54</v>
      </c>
      <c r="T842" s="1" t="s">
        <v>1920</v>
      </c>
      <c r="U842" s="1" t="s">
        <v>55</v>
      </c>
      <c r="V842" s="1" t="s">
        <v>1757</v>
      </c>
      <c r="W842" s="1" t="s">
        <v>1922</v>
      </c>
    </row>
    <row r="843" spans="1:23" ht="45" customHeight="1" x14ac:dyDescent="0.15">
      <c r="A843" s="21" t="str">
        <f t="shared" si="13"/>
        <v>208001</v>
      </c>
      <c r="B843" s="100" t="s">
        <v>126</v>
      </c>
      <c r="C843" s="106" t="s">
        <v>145</v>
      </c>
      <c r="D843" s="84" t="s">
        <v>917</v>
      </c>
      <c r="E843" s="84" t="s">
        <v>918</v>
      </c>
      <c r="F843" s="107" t="s">
        <v>954</v>
      </c>
      <c r="G843" s="108" t="s">
        <v>70</v>
      </c>
      <c r="H843" s="109">
        <v>3</v>
      </c>
      <c r="I843" s="109" t="s">
        <v>4</v>
      </c>
      <c r="J843" s="109" t="s">
        <v>88</v>
      </c>
      <c r="K843" s="110" t="s">
        <v>563</v>
      </c>
      <c r="L843" s="111">
        <v>2</v>
      </c>
      <c r="M843" s="109" t="s">
        <v>80</v>
      </c>
      <c r="N843" s="111" t="s">
        <v>82</v>
      </c>
      <c r="O843" s="112" t="s">
        <v>1265</v>
      </c>
      <c r="P843" s="107" t="s">
        <v>956</v>
      </c>
      <c r="Q843" s="134" t="s">
        <v>2001</v>
      </c>
      <c r="R843" s="1" t="s">
        <v>56</v>
      </c>
      <c r="S843" s="1" t="s">
        <v>58</v>
      </c>
      <c r="T843" s="1" t="s">
        <v>57</v>
      </c>
      <c r="U843" s="1" t="s">
        <v>758</v>
      </c>
      <c r="V843" s="1" t="s">
        <v>1923</v>
      </c>
      <c r="W843" s="1" t="s">
        <v>1924</v>
      </c>
    </row>
    <row r="844" spans="1:23" ht="45" customHeight="1" x14ac:dyDescent="0.15">
      <c r="A844" s="21" t="str">
        <f t="shared" si="13"/>
        <v>208002</v>
      </c>
      <c r="B844" s="100" t="s">
        <v>126</v>
      </c>
      <c r="C844" s="106" t="s">
        <v>145</v>
      </c>
      <c r="D844" s="84" t="s">
        <v>133</v>
      </c>
      <c r="E844" s="84" t="s">
        <v>918</v>
      </c>
      <c r="F844" s="107" t="s">
        <v>954</v>
      </c>
      <c r="G844" s="108" t="s">
        <v>70</v>
      </c>
      <c r="H844" s="109">
        <v>3</v>
      </c>
      <c r="I844" s="109" t="s">
        <v>4</v>
      </c>
      <c r="J844" s="109" t="s">
        <v>88</v>
      </c>
      <c r="K844" s="110" t="s">
        <v>564</v>
      </c>
      <c r="L844" s="111">
        <v>2</v>
      </c>
      <c r="M844" s="109" t="s">
        <v>81</v>
      </c>
      <c r="N844" s="111" t="s">
        <v>83</v>
      </c>
      <c r="O844" s="112" t="s">
        <v>1265</v>
      </c>
      <c r="P844" s="107" t="s">
        <v>956</v>
      </c>
      <c r="Q844" s="134" t="s">
        <v>2001</v>
      </c>
      <c r="R844" s="1" t="s">
        <v>56</v>
      </c>
      <c r="S844" s="1" t="s">
        <v>58</v>
      </c>
      <c r="T844" s="1" t="s">
        <v>57</v>
      </c>
      <c r="U844" s="1" t="s">
        <v>758</v>
      </c>
      <c r="V844" s="1" t="s">
        <v>1923</v>
      </c>
      <c r="W844" s="1" t="s">
        <v>1924</v>
      </c>
    </row>
    <row r="845" spans="1:23" ht="45" customHeight="1" x14ac:dyDescent="0.15">
      <c r="A845" s="21" t="str">
        <f t="shared" si="13"/>
        <v>208003</v>
      </c>
      <c r="B845" s="100" t="s">
        <v>126</v>
      </c>
      <c r="C845" s="106" t="s">
        <v>145</v>
      </c>
      <c r="D845" s="84" t="s">
        <v>922</v>
      </c>
      <c r="E845" s="84" t="s">
        <v>918</v>
      </c>
      <c r="F845" s="107" t="s">
        <v>954</v>
      </c>
      <c r="G845" s="108" t="s">
        <v>2</v>
      </c>
      <c r="H845" s="109">
        <v>3</v>
      </c>
      <c r="I845" s="109" t="s">
        <v>4</v>
      </c>
      <c r="J845" s="109" t="s">
        <v>123</v>
      </c>
      <c r="K845" s="110" t="s">
        <v>1925</v>
      </c>
      <c r="L845" s="111">
        <v>2</v>
      </c>
      <c r="M845" s="109" t="s">
        <v>80</v>
      </c>
      <c r="N845" s="111" t="s">
        <v>84</v>
      </c>
      <c r="O845" s="112" t="s">
        <v>1265</v>
      </c>
      <c r="P845" s="107" t="s">
        <v>956</v>
      </c>
      <c r="Q845" s="134" t="s">
        <v>2001</v>
      </c>
      <c r="R845" s="1" t="s">
        <v>56</v>
      </c>
      <c r="S845" s="1" t="s">
        <v>58</v>
      </c>
      <c r="T845" s="1" t="s">
        <v>57</v>
      </c>
      <c r="U845" s="1" t="s">
        <v>758</v>
      </c>
      <c r="V845" s="1" t="s">
        <v>1923</v>
      </c>
      <c r="W845" s="1" t="s">
        <v>1926</v>
      </c>
    </row>
    <row r="846" spans="1:23" ht="45" customHeight="1" x14ac:dyDescent="0.15">
      <c r="A846" s="21" t="str">
        <f t="shared" si="13"/>
        <v>208004</v>
      </c>
      <c r="B846" s="100" t="s">
        <v>126</v>
      </c>
      <c r="C846" s="106" t="s">
        <v>145</v>
      </c>
      <c r="D846" s="84" t="s">
        <v>140</v>
      </c>
      <c r="E846" s="84" t="s">
        <v>918</v>
      </c>
      <c r="F846" s="107" t="s">
        <v>954</v>
      </c>
      <c r="G846" s="108" t="s">
        <v>2</v>
      </c>
      <c r="H846" s="109">
        <v>3</v>
      </c>
      <c r="I846" s="109" t="s">
        <v>4</v>
      </c>
      <c r="J846" s="109" t="s">
        <v>123</v>
      </c>
      <c r="K846" s="110" t="s">
        <v>565</v>
      </c>
      <c r="L846" s="111">
        <v>2</v>
      </c>
      <c r="M846" s="109" t="s">
        <v>81</v>
      </c>
      <c r="N846" s="111" t="s">
        <v>82</v>
      </c>
      <c r="O846" s="112" t="s">
        <v>1265</v>
      </c>
      <c r="P846" s="107" t="s">
        <v>956</v>
      </c>
      <c r="Q846" s="134" t="s">
        <v>2001</v>
      </c>
      <c r="R846" s="1" t="s">
        <v>56</v>
      </c>
      <c r="S846" s="1" t="s">
        <v>58</v>
      </c>
      <c r="T846" s="1" t="s">
        <v>57</v>
      </c>
      <c r="U846" s="1" t="s">
        <v>758</v>
      </c>
      <c r="V846" s="1" t="s">
        <v>1923</v>
      </c>
      <c r="W846" s="1" t="s">
        <v>1926</v>
      </c>
    </row>
    <row r="847" spans="1:23" ht="45" customHeight="1" x14ac:dyDescent="0.15">
      <c r="A847" s="21" t="str">
        <f t="shared" si="13"/>
        <v>208005</v>
      </c>
      <c r="B847" s="100" t="s">
        <v>126</v>
      </c>
      <c r="C847" s="106" t="s">
        <v>145</v>
      </c>
      <c r="D847" s="84" t="s">
        <v>924</v>
      </c>
      <c r="E847" s="84" t="s">
        <v>918</v>
      </c>
      <c r="F847" s="107" t="s">
        <v>954</v>
      </c>
      <c r="G847" s="108" t="s">
        <v>62</v>
      </c>
      <c r="H847" s="109">
        <v>3</v>
      </c>
      <c r="I847" s="109" t="s">
        <v>184</v>
      </c>
      <c r="J847" s="109" t="s">
        <v>108</v>
      </c>
      <c r="K847" s="110" t="s">
        <v>630</v>
      </c>
      <c r="L847" s="111">
        <v>2</v>
      </c>
      <c r="M847" s="109" t="s">
        <v>80</v>
      </c>
      <c r="N847" s="111" t="s">
        <v>82</v>
      </c>
      <c r="O847" s="112" t="s">
        <v>1927</v>
      </c>
      <c r="P847" s="107" t="s">
        <v>956</v>
      </c>
      <c r="Q847" s="134" t="s">
        <v>2001</v>
      </c>
      <c r="R847" s="1" t="s">
        <v>56</v>
      </c>
      <c r="S847" s="1" t="s">
        <v>58</v>
      </c>
      <c r="T847" s="1" t="s">
        <v>57</v>
      </c>
      <c r="U847" s="1" t="s">
        <v>758</v>
      </c>
      <c r="V847" s="1" t="s">
        <v>1923</v>
      </c>
      <c r="W847" s="1" t="s">
        <v>1928</v>
      </c>
    </row>
    <row r="848" spans="1:23" ht="45" customHeight="1" x14ac:dyDescent="0.15">
      <c r="A848" s="21" t="str">
        <f t="shared" si="13"/>
        <v>208006</v>
      </c>
      <c r="B848" s="100" t="s">
        <v>126</v>
      </c>
      <c r="C848" s="106" t="s">
        <v>145</v>
      </c>
      <c r="D848" s="84" t="s">
        <v>142</v>
      </c>
      <c r="E848" s="84" t="s">
        <v>918</v>
      </c>
      <c r="F848" s="107" t="s">
        <v>954</v>
      </c>
      <c r="G848" s="108" t="s">
        <v>62</v>
      </c>
      <c r="H848" s="109">
        <v>3</v>
      </c>
      <c r="I848" s="109" t="s">
        <v>184</v>
      </c>
      <c r="J848" s="109" t="s">
        <v>108</v>
      </c>
      <c r="K848" s="110" t="s">
        <v>631</v>
      </c>
      <c r="L848" s="111">
        <v>2</v>
      </c>
      <c r="M848" s="109" t="s">
        <v>81</v>
      </c>
      <c r="N848" s="111" t="s">
        <v>83</v>
      </c>
      <c r="O848" s="112" t="s">
        <v>1927</v>
      </c>
      <c r="P848" s="107" t="s">
        <v>956</v>
      </c>
      <c r="Q848" s="134" t="s">
        <v>2001</v>
      </c>
      <c r="R848" s="1" t="s">
        <v>56</v>
      </c>
      <c r="S848" s="1" t="s">
        <v>58</v>
      </c>
      <c r="T848" s="1" t="s">
        <v>57</v>
      </c>
      <c r="U848" s="1" t="s">
        <v>758</v>
      </c>
      <c r="V848" s="1" t="s">
        <v>1923</v>
      </c>
      <c r="W848" s="1" t="s">
        <v>1928</v>
      </c>
    </row>
    <row r="849" spans="1:23" ht="45" customHeight="1" x14ac:dyDescent="0.15">
      <c r="A849" s="21" t="str">
        <f t="shared" si="13"/>
        <v>208007</v>
      </c>
      <c r="B849" s="100" t="s">
        <v>126</v>
      </c>
      <c r="C849" s="106" t="s">
        <v>145</v>
      </c>
      <c r="D849" s="84" t="s">
        <v>926</v>
      </c>
      <c r="E849" s="84" t="s">
        <v>918</v>
      </c>
      <c r="F849" s="107" t="s">
        <v>954</v>
      </c>
      <c r="G849" s="108" t="s">
        <v>64</v>
      </c>
      <c r="H849" s="109">
        <v>3</v>
      </c>
      <c r="I849" s="109" t="s">
        <v>184</v>
      </c>
      <c r="J849" s="109" t="s">
        <v>145</v>
      </c>
      <c r="K849" s="110" t="s">
        <v>632</v>
      </c>
      <c r="L849" s="111">
        <v>2</v>
      </c>
      <c r="M849" s="109" t="s">
        <v>80</v>
      </c>
      <c r="N849" s="111" t="s">
        <v>82</v>
      </c>
      <c r="O849" s="112" t="s">
        <v>1927</v>
      </c>
      <c r="P849" s="107" t="s">
        <v>956</v>
      </c>
      <c r="Q849" s="134" t="s">
        <v>2001</v>
      </c>
      <c r="R849" s="1" t="s">
        <v>56</v>
      </c>
      <c r="S849" s="1" t="s">
        <v>58</v>
      </c>
      <c r="T849" s="1" t="s">
        <v>57</v>
      </c>
      <c r="U849" s="1" t="s">
        <v>758</v>
      </c>
      <c r="V849" s="1" t="s">
        <v>1923</v>
      </c>
      <c r="W849" s="1" t="s">
        <v>1929</v>
      </c>
    </row>
    <row r="850" spans="1:23" ht="45" customHeight="1" x14ac:dyDescent="0.15">
      <c r="A850" s="21" t="str">
        <f t="shared" si="13"/>
        <v>208008</v>
      </c>
      <c r="B850" s="100" t="s">
        <v>126</v>
      </c>
      <c r="C850" s="106" t="s">
        <v>145</v>
      </c>
      <c r="D850" s="84" t="s">
        <v>928</v>
      </c>
      <c r="E850" s="84" t="s">
        <v>918</v>
      </c>
      <c r="F850" s="107" t="s">
        <v>954</v>
      </c>
      <c r="G850" s="108" t="s">
        <v>64</v>
      </c>
      <c r="H850" s="109">
        <v>3</v>
      </c>
      <c r="I850" s="109" t="s">
        <v>184</v>
      </c>
      <c r="J850" s="109" t="s">
        <v>145</v>
      </c>
      <c r="K850" s="110" t="s">
        <v>633</v>
      </c>
      <c r="L850" s="111">
        <v>2</v>
      </c>
      <c r="M850" s="109" t="s">
        <v>81</v>
      </c>
      <c r="N850" s="111" t="s">
        <v>83</v>
      </c>
      <c r="O850" s="112" t="s">
        <v>1927</v>
      </c>
      <c r="P850" s="107" t="s">
        <v>956</v>
      </c>
      <c r="Q850" s="134" t="s">
        <v>2001</v>
      </c>
      <c r="R850" s="1" t="s">
        <v>56</v>
      </c>
      <c r="S850" s="1" t="s">
        <v>58</v>
      </c>
      <c r="T850" s="1" t="s">
        <v>57</v>
      </c>
      <c r="U850" s="1" t="s">
        <v>758</v>
      </c>
      <c r="V850" s="1" t="s">
        <v>1923</v>
      </c>
      <c r="W850" s="1" t="s">
        <v>1929</v>
      </c>
    </row>
    <row r="851" spans="1:23" ht="45" customHeight="1" x14ac:dyDescent="0.15">
      <c r="A851" s="21" t="str">
        <f t="shared" si="13"/>
        <v>208009</v>
      </c>
      <c r="B851" s="100" t="s">
        <v>126</v>
      </c>
      <c r="C851" s="106" t="s">
        <v>145</v>
      </c>
      <c r="D851" s="84" t="s">
        <v>143</v>
      </c>
      <c r="E851" s="84" t="s">
        <v>918</v>
      </c>
      <c r="F851" s="107" t="s">
        <v>954</v>
      </c>
      <c r="G851" s="108" t="s">
        <v>65</v>
      </c>
      <c r="H851" s="109">
        <v>3</v>
      </c>
      <c r="I851" s="109" t="s">
        <v>184</v>
      </c>
      <c r="J851" s="109" t="s">
        <v>96</v>
      </c>
      <c r="K851" s="110" t="s">
        <v>634</v>
      </c>
      <c r="L851" s="111">
        <v>2</v>
      </c>
      <c r="M851" s="109" t="s">
        <v>80</v>
      </c>
      <c r="N851" s="111" t="s">
        <v>82</v>
      </c>
      <c r="O851" s="112" t="s">
        <v>1927</v>
      </c>
      <c r="P851" s="107" t="s">
        <v>956</v>
      </c>
      <c r="Q851" s="134" t="s">
        <v>2001</v>
      </c>
      <c r="R851" s="1" t="s">
        <v>56</v>
      </c>
      <c r="S851" s="1" t="s">
        <v>58</v>
      </c>
      <c r="T851" s="1" t="s">
        <v>57</v>
      </c>
      <c r="U851" s="1" t="s">
        <v>758</v>
      </c>
      <c r="V851" s="1" t="s">
        <v>1923</v>
      </c>
      <c r="W851" s="1" t="s">
        <v>1930</v>
      </c>
    </row>
    <row r="852" spans="1:23" ht="45" customHeight="1" x14ac:dyDescent="0.15">
      <c r="A852" s="21" t="str">
        <f t="shared" si="13"/>
        <v>208010</v>
      </c>
      <c r="B852" s="100" t="s">
        <v>126</v>
      </c>
      <c r="C852" s="106" t="s">
        <v>145</v>
      </c>
      <c r="D852" s="84" t="s">
        <v>930</v>
      </c>
      <c r="E852" s="84" t="s">
        <v>918</v>
      </c>
      <c r="F852" s="107" t="s">
        <v>954</v>
      </c>
      <c r="G852" s="108" t="s">
        <v>65</v>
      </c>
      <c r="H852" s="109">
        <v>3</v>
      </c>
      <c r="I852" s="109" t="s">
        <v>184</v>
      </c>
      <c r="J852" s="109" t="s">
        <v>96</v>
      </c>
      <c r="K852" s="110" t="s">
        <v>635</v>
      </c>
      <c r="L852" s="111">
        <v>2</v>
      </c>
      <c r="M852" s="109" t="s">
        <v>81</v>
      </c>
      <c r="N852" s="111" t="s">
        <v>83</v>
      </c>
      <c r="O852" s="112" t="s">
        <v>1927</v>
      </c>
      <c r="P852" s="107" t="s">
        <v>956</v>
      </c>
      <c r="Q852" s="134" t="s">
        <v>2001</v>
      </c>
      <c r="R852" s="1" t="s">
        <v>56</v>
      </c>
      <c r="S852" s="1" t="s">
        <v>58</v>
      </c>
      <c r="T852" s="1" t="s">
        <v>57</v>
      </c>
      <c r="U852" s="1" t="s">
        <v>758</v>
      </c>
      <c r="V852" s="1" t="s">
        <v>1923</v>
      </c>
      <c r="W852" s="1" t="s">
        <v>1930</v>
      </c>
    </row>
    <row r="853" spans="1:23" ht="45" customHeight="1" x14ac:dyDescent="0.15">
      <c r="A853" s="21" t="str">
        <f t="shared" si="13"/>
        <v>208011</v>
      </c>
      <c r="B853" s="100" t="s">
        <v>126</v>
      </c>
      <c r="C853" s="106" t="s">
        <v>145</v>
      </c>
      <c r="D853" s="84" t="s">
        <v>129</v>
      </c>
      <c r="E853" s="84" t="s">
        <v>918</v>
      </c>
      <c r="F853" s="107" t="s">
        <v>954</v>
      </c>
      <c r="G853" s="108" t="s">
        <v>66</v>
      </c>
      <c r="H853" s="109">
        <v>3</v>
      </c>
      <c r="I853" s="109" t="s">
        <v>184</v>
      </c>
      <c r="J853" s="109" t="s">
        <v>164</v>
      </c>
      <c r="K853" s="110" t="s">
        <v>636</v>
      </c>
      <c r="L853" s="111">
        <v>2</v>
      </c>
      <c r="M853" s="109" t="s">
        <v>80</v>
      </c>
      <c r="N853" s="111" t="s">
        <v>84</v>
      </c>
      <c r="O853" s="112" t="s">
        <v>1927</v>
      </c>
      <c r="P853" s="107" t="s">
        <v>956</v>
      </c>
      <c r="Q853" s="134" t="s">
        <v>2001</v>
      </c>
      <c r="R853" s="1" t="s">
        <v>56</v>
      </c>
      <c r="S853" s="1" t="s">
        <v>58</v>
      </c>
      <c r="T853" s="1" t="s">
        <v>57</v>
      </c>
      <c r="U853" s="1" t="s">
        <v>758</v>
      </c>
      <c r="V853" s="1" t="s">
        <v>1923</v>
      </c>
      <c r="W853" s="1" t="s">
        <v>1931</v>
      </c>
    </row>
    <row r="854" spans="1:23" ht="45" customHeight="1" x14ac:dyDescent="0.15">
      <c r="A854" s="21" t="str">
        <f t="shared" si="13"/>
        <v>208012</v>
      </c>
      <c r="B854" s="100" t="s">
        <v>126</v>
      </c>
      <c r="C854" s="106" t="s">
        <v>145</v>
      </c>
      <c r="D854" s="84" t="s">
        <v>932</v>
      </c>
      <c r="E854" s="84" t="s">
        <v>918</v>
      </c>
      <c r="F854" s="107" t="s">
        <v>954</v>
      </c>
      <c r="G854" s="108" t="s">
        <v>66</v>
      </c>
      <c r="H854" s="109">
        <v>3</v>
      </c>
      <c r="I854" s="109" t="s">
        <v>184</v>
      </c>
      <c r="J854" s="109" t="s">
        <v>164</v>
      </c>
      <c r="K854" s="110" t="s">
        <v>637</v>
      </c>
      <c r="L854" s="111">
        <v>2</v>
      </c>
      <c r="M854" s="109" t="s">
        <v>81</v>
      </c>
      <c r="N854" s="111" t="s">
        <v>82</v>
      </c>
      <c r="O854" s="112" t="s">
        <v>1927</v>
      </c>
      <c r="P854" s="107" t="s">
        <v>956</v>
      </c>
      <c r="Q854" s="134" t="s">
        <v>2001</v>
      </c>
      <c r="R854" s="1" t="s">
        <v>56</v>
      </c>
      <c r="S854" s="1" t="s">
        <v>58</v>
      </c>
      <c r="T854" s="1" t="s">
        <v>57</v>
      </c>
      <c r="U854" s="1" t="s">
        <v>758</v>
      </c>
      <c r="V854" s="1" t="s">
        <v>1923</v>
      </c>
      <c r="W854" s="1" t="s">
        <v>1931</v>
      </c>
    </row>
    <row r="855" spans="1:23" ht="45" customHeight="1" x14ac:dyDescent="0.15">
      <c r="A855" s="21" t="str">
        <f t="shared" si="13"/>
        <v>208013</v>
      </c>
      <c r="B855" s="100" t="s">
        <v>126</v>
      </c>
      <c r="C855" s="106" t="s">
        <v>145</v>
      </c>
      <c r="D855" s="84" t="s">
        <v>933</v>
      </c>
      <c r="E855" s="84" t="s">
        <v>918</v>
      </c>
      <c r="F855" s="107" t="s">
        <v>954</v>
      </c>
      <c r="G855" s="108" t="s">
        <v>67</v>
      </c>
      <c r="H855" s="109">
        <v>3</v>
      </c>
      <c r="I855" s="109" t="s">
        <v>184</v>
      </c>
      <c r="J855" s="109" t="s">
        <v>172</v>
      </c>
      <c r="K855" s="110" t="s">
        <v>638</v>
      </c>
      <c r="L855" s="111">
        <v>2</v>
      </c>
      <c r="M855" s="109" t="s">
        <v>80</v>
      </c>
      <c r="N855" s="111" t="s">
        <v>84</v>
      </c>
      <c r="O855" s="112" t="s">
        <v>1927</v>
      </c>
      <c r="P855" s="107" t="s">
        <v>956</v>
      </c>
      <c r="Q855" s="134" t="s">
        <v>2001</v>
      </c>
      <c r="R855" s="1" t="s">
        <v>56</v>
      </c>
      <c r="S855" s="1" t="s">
        <v>58</v>
      </c>
      <c r="T855" s="1" t="s">
        <v>57</v>
      </c>
      <c r="U855" s="1" t="s">
        <v>758</v>
      </c>
      <c r="V855" s="1" t="s">
        <v>1923</v>
      </c>
      <c r="W855" s="1" t="s">
        <v>1932</v>
      </c>
    </row>
    <row r="856" spans="1:23" ht="45" customHeight="1" x14ac:dyDescent="0.15">
      <c r="A856" s="21" t="str">
        <f t="shared" si="13"/>
        <v>208014</v>
      </c>
      <c r="B856" s="100" t="s">
        <v>126</v>
      </c>
      <c r="C856" s="106" t="s">
        <v>145</v>
      </c>
      <c r="D856" s="84" t="s">
        <v>935</v>
      </c>
      <c r="E856" s="84" t="s">
        <v>918</v>
      </c>
      <c r="F856" s="107" t="s">
        <v>954</v>
      </c>
      <c r="G856" s="108" t="s">
        <v>67</v>
      </c>
      <c r="H856" s="109">
        <v>3</v>
      </c>
      <c r="I856" s="109" t="s">
        <v>184</v>
      </c>
      <c r="J856" s="109" t="s">
        <v>172</v>
      </c>
      <c r="K856" s="110" t="s">
        <v>639</v>
      </c>
      <c r="L856" s="111">
        <v>2</v>
      </c>
      <c r="M856" s="109" t="s">
        <v>81</v>
      </c>
      <c r="N856" s="111" t="s">
        <v>82</v>
      </c>
      <c r="O856" s="112" t="s">
        <v>1927</v>
      </c>
      <c r="P856" s="107" t="s">
        <v>956</v>
      </c>
      <c r="Q856" s="134" t="s">
        <v>2001</v>
      </c>
      <c r="R856" s="1" t="s">
        <v>56</v>
      </c>
      <c r="S856" s="1" t="s">
        <v>58</v>
      </c>
      <c r="T856" s="1" t="s">
        <v>57</v>
      </c>
      <c r="U856" s="1" t="s">
        <v>758</v>
      </c>
      <c r="V856" s="1" t="s">
        <v>1923</v>
      </c>
      <c r="W856" s="1" t="s">
        <v>1932</v>
      </c>
    </row>
    <row r="857" spans="1:23" ht="45" customHeight="1" x14ac:dyDescent="0.15">
      <c r="A857" s="21" t="str">
        <f t="shared" si="13"/>
        <v>208015</v>
      </c>
      <c r="B857" s="100" t="s">
        <v>126</v>
      </c>
      <c r="C857" s="106" t="s">
        <v>145</v>
      </c>
      <c r="D857" s="84" t="s">
        <v>130</v>
      </c>
      <c r="E857" s="84" t="s">
        <v>918</v>
      </c>
      <c r="F857" s="107" t="s">
        <v>954</v>
      </c>
      <c r="G857" s="108" t="s">
        <v>68</v>
      </c>
      <c r="H857" s="109">
        <v>3</v>
      </c>
      <c r="I857" s="109" t="s">
        <v>184</v>
      </c>
      <c r="J857" s="109" t="s">
        <v>173</v>
      </c>
      <c r="K857" s="110" t="s">
        <v>640</v>
      </c>
      <c r="L857" s="111">
        <v>2</v>
      </c>
      <c r="M857" s="109" t="s">
        <v>80</v>
      </c>
      <c r="N857" s="111" t="s">
        <v>84</v>
      </c>
      <c r="O857" s="112" t="s">
        <v>1927</v>
      </c>
      <c r="P857" s="107" t="s">
        <v>956</v>
      </c>
      <c r="Q857" s="134" t="s">
        <v>2001</v>
      </c>
      <c r="R857" s="1" t="s">
        <v>56</v>
      </c>
      <c r="S857" s="1" t="s">
        <v>58</v>
      </c>
      <c r="T857" s="1" t="s">
        <v>57</v>
      </c>
      <c r="U857" s="1" t="s">
        <v>758</v>
      </c>
      <c r="V857" s="1" t="s">
        <v>1923</v>
      </c>
      <c r="W857" s="1" t="s">
        <v>1933</v>
      </c>
    </row>
    <row r="858" spans="1:23" ht="45" customHeight="1" x14ac:dyDescent="0.15">
      <c r="A858" s="21" t="str">
        <f t="shared" si="13"/>
        <v>208016</v>
      </c>
      <c r="B858" s="100" t="s">
        <v>126</v>
      </c>
      <c r="C858" s="106" t="s">
        <v>145</v>
      </c>
      <c r="D858" s="84" t="s">
        <v>937</v>
      </c>
      <c r="E858" s="84" t="s">
        <v>918</v>
      </c>
      <c r="F858" s="107" t="s">
        <v>954</v>
      </c>
      <c r="G858" s="108" t="s">
        <v>68</v>
      </c>
      <c r="H858" s="109">
        <v>3</v>
      </c>
      <c r="I858" s="109" t="s">
        <v>184</v>
      </c>
      <c r="J858" s="109" t="s">
        <v>173</v>
      </c>
      <c r="K858" s="110" t="s">
        <v>641</v>
      </c>
      <c r="L858" s="111">
        <v>2</v>
      </c>
      <c r="M858" s="109" t="s">
        <v>81</v>
      </c>
      <c r="N858" s="111" t="s">
        <v>82</v>
      </c>
      <c r="O858" s="112" t="s">
        <v>1927</v>
      </c>
      <c r="P858" s="107" t="s">
        <v>956</v>
      </c>
      <c r="Q858" s="134" t="s">
        <v>2001</v>
      </c>
      <c r="R858" s="1" t="s">
        <v>56</v>
      </c>
      <c r="S858" s="1" t="s">
        <v>58</v>
      </c>
      <c r="T858" s="1" t="s">
        <v>57</v>
      </c>
      <c r="U858" s="1" t="s">
        <v>758</v>
      </c>
      <c r="V858" s="1" t="s">
        <v>1923</v>
      </c>
      <c r="W858" s="1" t="s">
        <v>1933</v>
      </c>
    </row>
    <row r="859" spans="1:23" ht="45" customHeight="1" x14ac:dyDescent="0.15">
      <c r="A859" s="21" t="str">
        <f t="shared" si="13"/>
        <v>224001</v>
      </c>
      <c r="B859" s="100" t="s">
        <v>127</v>
      </c>
      <c r="C859" s="106" t="s">
        <v>146</v>
      </c>
      <c r="D859" s="84" t="s">
        <v>917</v>
      </c>
      <c r="E859" s="84" t="s">
        <v>918</v>
      </c>
      <c r="F859" s="107" t="s">
        <v>954</v>
      </c>
      <c r="G859" s="108" t="s">
        <v>70</v>
      </c>
      <c r="H859" s="109">
        <v>3</v>
      </c>
      <c r="I859" s="109" t="s">
        <v>4</v>
      </c>
      <c r="J859" s="109" t="s">
        <v>92</v>
      </c>
      <c r="K859" s="110" t="s">
        <v>566</v>
      </c>
      <c r="L859" s="111">
        <v>2</v>
      </c>
      <c r="M859" s="109" t="s">
        <v>80</v>
      </c>
      <c r="N859" s="111" t="s">
        <v>82</v>
      </c>
      <c r="O859" s="112" t="s">
        <v>1265</v>
      </c>
      <c r="P859" s="107" t="s">
        <v>956</v>
      </c>
      <c r="Q859" s="134" t="s">
        <v>2001</v>
      </c>
      <c r="R859" s="1" t="s">
        <v>1934</v>
      </c>
      <c r="S859" s="1" t="s">
        <v>59</v>
      </c>
      <c r="T859" s="1" t="s">
        <v>1935</v>
      </c>
      <c r="U859" s="1" t="s">
        <v>60</v>
      </c>
      <c r="V859" s="1" t="s">
        <v>1936</v>
      </c>
      <c r="W859" s="1" t="s">
        <v>1937</v>
      </c>
    </row>
    <row r="860" spans="1:23" ht="45" customHeight="1" x14ac:dyDescent="0.15">
      <c r="A860" s="21" t="str">
        <f t="shared" si="13"/>
        <v>224002</v>
      </c>
      <c r="B860" s="100" t="s">
        <v>127</v>
      </c>
      <c r="C860" s="106" t="s">
        <v>146</v>
      </c>
      <c r="D860" s="84" t="s">
        <v>133</v>
      </c>
      <c r="E860" s="84" t="s">
        <v>918</v>
      </c>
      <c r="F860" s="107" t="s">
        <v>954</v>
      </c>
      <c r="G860" s="108" t="s">
        <v>70</v>
      </c>
      <c r="H860" s="109">
        <v>3</v>
      </c>
      <c r="I860" s="109" t="s">
        <v>4</v>
      </c>
      <c r="J860" s="109" t="s">
        <v>92</v>
      </c>
      <c r="K860" s="110" t="s">
        <v>567</v>
      </c>
      <c r="L860" s="111">
        <v>2</v>
      </c>
      <c r="M860" s="109" t="s">
        <v>81</v>
      </c>
      <c r="N860" s="111" t="s">
        <v>83</v>
      </c>
      <c r="O860" s="112" t="s">
        <v>119</v>
      </c>
      <c r="P860" s="107" t="s">
        <v>956</v>
      </c>
      <c r="Q860" s="134" t="s">
        <v>2001</v>
      </c>
      <c r="R860" s="1" t="s">
        <v>1934</v>
      </c>
      <c r="S860" s="1" t="s">
        <v>59</v>
      </c>
      <c r="T860" s="1" t="s">
        <v>1935</v>
      </c>
      <c r="U860" s="1" t="s">
        <v>60</v>
      </c>
      <c r="V860" s="1" t="s">
        <v>1936</v>
      </c>
      <c r="W860" s="1" t="s">
        <v>1937</v>
      </c>
    </row>
    <row r="861" spans="1:23" ht="45" customHeight="1" x14ac:dyDescent="0.15">
      <c r="A861" s="21" t="str">
        <f t="shared" si="13"/>
        <v>224003</v>
      </c>
      <c r="B861" s="100" t="s">
        <v>127</v>
      </c>
      <c r="C861" s="106" t="s">
        <v>146</v>
      </c>
      <c r="D861" s="84" t="s">
        <v>922</v>
      </c>
      <c r="E861" s="84" t="s">
        <v>918</v>
      </c>
      <c r="F861" s="107" t="s">
        <v>954</v>
      </c>
      <c r="G861" s="108" t="s">
        <v>2</v>
      </c>
      <c r="H861" s="109">
        <v>3</v>
      </c>
      <c r="I861" s="109" t="s">
        <v>4</v>
      </c>
      <c r="J861" s="109" t="s">
        <v>124</v>
      </c>
      <c r="K861" s="110" t="s">
        <v>568</v>
      </c>
      <c r="L861" s="111">
        <v>2</v>
      </c>
      <c r="M861" s="109" t="s">
        <v>80</v>
      </c>
      <c r="N861" s="111" t="s">
        <v>84</v>
      </c>
      <c r="O861" s="112" t="s">
        <v>119</v>
      </c>
      <c r="P861" s="107" t="s">
        <v>956</v>
      </c>
      <c r="Q861" s="134" t="s">
        <v>2001</v>
      </c>
      <c r="R861" s="1" t="s">
        <v>1934</v>
      </c>
      <c r="S861" s="1" t="s">
        <v>59</v>
      </c>
      <c r="T861" s="1" t="s">
        <v>1935</v>
      </c>
      <c r="U861" s="1" t="s">
        <v>60</v>
      </c>
      <c r="V861" s="1" t="s">
        <v>1936</v>
      </c>
      <c r="W861" s="1" t="s">
        <v>1938</v>
      </c>
    </row>
    <row r="862" spans="1:23" ht="45" customHeight="1" x14ac:dyDescent="0.15">
      <c r="A862" s="21" t="str">
        <f t="shared" si="13"/>
        <v>224004</v>
      </c>
      <c r="B862" s="100" t="s">
        <v>127</v>
      </c>
      <c r="C862" s="106" t="s">
        <v>146</v>
      </c>
      <c r="D862" s="84" t="s">
        <v>140</v>
      </c>
      <c r="E862" s="84" t="s">
        <v>918</v>
      </c>
      <c r="F862" s="107" t="s">
        <v>954</v>
      </c>
      <c r="G862" s="108" t="s">
        <v>2</v>
      </c>
      <c r="H862" s="109">
        <v>3</v>
      </c>
      <c r="I862" s="109" t="s">
        <v>4</v>
      </c>
      <c r="J862" s="109" t="s">
        <v>124</v>
      </c>
      <c r="K862" s="110" t="s">
        <v>569</v>
      </c>
      <c r="L862" s="111">
        <v>2</v>
      </c>
      <c r="M862" s="109" t="s">
        <v>81</v>
      </c>
      <c r="N862" s="111" t="s">
        <v>82</v>
      </c>
      <c r="O862" s="112" t="s">
        <v>119</v>
      </c>
      <c r="P862" s="107" t="s">
        <v>956</v>
      </c>
      <c r="Q862" s="134" t="s">
        <v>2001</v>
      </c>
      <c r="R862" s="1" t="s">
        <v>1934</v>
      </c>
      <c r="S862" s="1" t="s">
        <v>59</v>
      </c>
      <c r="T862" s="1" t="s">
        <v>1935</v>
      </c>
      <c r="U862" s="1" t="s">
        <v>60</v>
      </c>
      <c r="V862" s="1" t="s">
        <v>1936</v>
      </c>
      <c r="W862" s="1" t="s">
        <v>1938</v>
      </c>
    </row>
    <row r="863" spans="1:23" ht="45" customHeight="1" x14ac:dyDescent="0.15">
      <c r="A863" s="21" t="str">
        <f t="shared" si="13"/>
        <v>224005</v>
      </c>
      <c r="B863" s="100" t="s">
        <v>127</v>
      </c>
      <c r="C863" s="106" t="s">
        <v>146</v>
      </c>
      <c r="D863" s="84" t="s">
        <v>924</v>
      </c>
      <c r="E863" s="84" t="s">
        <v>918</v>
      </c>
      <c r="F863" s="107" t="s">
        <v>954</v>
      </c>
      <c r="G863" s="108" t="s">
        <v>62</v>
      </c>
      <c r="H863" s="109">
        <v>3</v>
      </c>
      <c r="I863" s="109" t="s">
        <v>184</v>
      </c>
      <c r="J863" s="109" t="s">
        <v>110</v>
      </c>
      <c r="K863" s="110" t="s">
        <v>642</v>
      </c>
      <c r="L863" s="111">
        <v>2</v>
      </c>
      <c r="M863" s="109" t="s">
        <v>81</v>
      </c>
      <c r="N863" s="111" t="s">
        <v>83</v>
      </c>
      <c r="O863" s="112" t="s">
        <v>119</v>
      </c>
      <c r="P863" s="107" t="s">
        <v>956</v>
      </c>
      <c r="Q863" s="134" t="s">
        <v>2001</v>
      </c>
      <c r="R863" s="1" t="s">
        <v>1934</v>
      </c>
      <c r="S863" s="1" t="s">
        <v>59</v>
      </c>
      <c r="T863" s="1" t="s">
        <v>1935</v>
      </c>
      <c r="U863" s="1" t="s">
        <v>60</v>
      </c>
      <c r="V863" s="1" t="s">
        <v>1936</v>
      </c>
      <c r="W863" s="1" t="s">
        <v>1939</v>
      </c>
    </row>
    <row r="864" spans="1:23" ht="45" customHeight="1" x14ac:dyDescent="0.15">
      <c r="A864" s="21" t="str">
        <f t="shared" si="13"/>
        <v>224006</v>
      </c>
      <c r="B864" s="100" t="s">
        <v>127</v>
      </c>
      <c r="C864" s="106" t="s">
        <v>146</v>
      </c>
      <c r="D864" s="84" t="s">
        <v>142</v>
      </c>
      <c r="E864" s="84" t="s">
        <v>918</v>
      </c>
      <c r="F864" s="107" t="s">
        <v>954</v>
      </c>
      <c r="G864" s="108" t="s">
        <v>64</v>
      </c>
      <c r="H864" s="109">
        <v>3</v>
      </c>
      <c r="I864" s="109" t="s">
        <v>184</v>
      </c>
      <c r="J864" s="109" t="s">
        <v>169</v>
      </c>
      <c r="K864" s="110" t="s">
        <v>643</v>
      </c>
      <c r="L864" s="111">
        <v>2</v>
      </c>
      <c r="M864" s="109" t="s">
        <v>81</v>
      </c>
      <c r="N864" s="111" t="s">
        <v>83</v>
      </c>
      <c r="O864" s="112" t="s">
        <v>119</v>
      </c>
      <c r="P864" s="107" t="s">
        <v>956</v>
      </c>
      <c r="Q864" s="134" t="s">
        <v>2001</v>
      </c>
      <c r="R864" s="1" t="s">
        <v>1934</v>
      </c>
      <c r="S864" s="1" t="s">
        <v>59</v>
      </c>
      <c r="T864" s="1" t="s">
        <v>1935</v>
      </c>
      <c r="U864" s="1" t="s">
        <v>60</v>
      </c>
      <c r="V864" s="1" t="s">
        <v>1936</v>
      </c>
      <c r="W864" s="1" t="s">
        <v>1940</v>
      </c>
    </row>
    <row r="865" spans="1:23" ht="45" customHeight="1" x14ac:dyDescent="0.15">
      <c r="A865" s="21" t="str">
        <f t="shared" si="13"/>
        <v>224007</v>
      </c>
      <c r="B865" s="100" t="s">
        <v>127</v>
      </c>
      <c r="C865" s="106" t="s">
        <v>146</v>
      </c>
      <c r="D865" s="84" t="s">
        <v>926</v>
      </c>
      <c r="E865" s="84" t="s">
        <v>918</v>
      </c>
      <c r="F865" s="107" t="s">
        <v>954</v>
      </c>
      <c r="G865" s="108" t="s">
        <v>65</v>
      </c>
      <c r="H865" s="109">
        <v>3</v>
      </c>
      <c r="I865" s="109" t="s">
        <v>184</v>
      </c>
      <c r="J865" s="109" t="s">
        <v>170</v>
      </c>
      <c r="K865" s="110" t="s">
        <v>644</v>
      </c>
      <c r="L865" s="111">
        <v>2</v>
      </c>
      <c r="M865" s="109" t="s">
        <v>81</v>
      </c>
      <c r="N865" s="111" t="s">
        <v>83</v>
      </c>
      <c r="O865" s="112" t="s">
        <v>119</v>
      </c>
      <c r="P865" s="107" t="s">
        <v>956</v>
      </c>
      <c r="Q865" s="134" t="s">
        <v>2001</v>
      </c>
      <c r="R865" s="1" t="s">
        <v>1934</v>
      </c>
      <c r="S865" s="1" t="s">
        <v>59</v>
      </c>
      <c r="T865" s="1" t="s">
        <v>1935</v>
      </c>
      <c r="U865" s="1" t="s">
        <v>60</v>
      </c>
      <c r="V865" s="1" t="s">
        <v>1936</v>
      </c>
      <c r="W865" s="1" t="s">
        <v>1941</v>
      </c>
    </row>
    <row r="866" spans="1:23" ht="45" customHeight="1" x14ac:dyDescent="0.15">
      <c r="A866" s="21" t="str">
        <f t="shared" si="13"/>
        <v>224008</v>
      </c>
      <c r="B866" s="100" t="s">
        <v>127</v>
      </c>
      <c r="C866" s="106" t="s">
        <v>146</v>
      </c>
      <c r="D866" s="84" t="s">
        <v>928</v>
      </c>
      <c r="E866" s="84" t="s">
        <v>918</v>
      </c>
      <c r="F866" s="107" t="s">
        <v>954</v>
      </c>
      <c r="G866" s="108" t="s">
        <v>66</v>
      </c>
      <c r="H866" s="109">
        <v>3</v>
      </c>
      <c r="I866" s="109" t="s">
        <v>184</v>
      </c>
      <c r="J866" s="109" t="s">
        <v>171</v>
      </c>
      <c r="K866" s="110" t="s">
        <v>645</v>
      </c>
      <c r="L866" s="111">
        <v>2</v>
      </c>
      <c r="M866" s="109" t="s">
        <v>81</v>
      </c>
      <c r="N866" s="111" t="s">
        <v>82</v>
      </c>
      <c r="O866" s="112" t="s">
        <v>119</v>
      </c>
      <c r="P866" s="107" t="s">
        <v>956</v>
      </c>
      <c r="Q866" s="134" t="s">
        <v>2001</v>
      </c>
      <c r="R866" s="1" t="s">
        <v>1934</v>
      </c>
      <c r="S866" s="1" t="s">
        <v>59</v>
      </c>
      <c r="T866" s="1" t="s">
        <v>1935</v>
      </c>
      <c r="U866" s="1" t="s">
        <v>60</v>
      </c>
      <c r="V866" s="1" t="s">
        <v>1936</v>
      </c>
      <c r="W866" s="1" t="s">
        <v>1942</v>
      </c>
    </row>
    <row r="867" spans="1:23" ht="45" customHeight="1" x14ac:dyDescent="0.15">
      <c r="A867" s="21" t="str">
        <f t="shared" si="13"/>
        <v>224009</v>
      </c>
      <c r="B867" s="100" t="s">
        <v>127</v>
      </c>
      <c r="C867" s="106" t="s">
        <v>146</v>
      </c>
      <c r="D867" s="84" t="s">
        <v>143</v>
      </c>
      <c r="E867" s="84" t="s">
        <v>918</v>
      </c>
      <c r="F867" s="107" t="s">
        <v>954</v>
      </c>
      <c r="G867" s="108" t="s">
        <v>67</v>
      </c>
      <c r="H867" s="109">
        <v>3</v>
      </c>
      <c r="I867" s="109" t="s">
        <v>184</v>
      </c>
      <c r="J867" s="109" t="s">
        <v>185</v>
      </c>
      <c r="K867" s="110" t="s">
        <v>646</v>
      </c>
      <c r="L867" s="111">
        <v>2</v>
      </c>
      <c r="M867" s="109" t="s">
        <v>81</v>
      </c>
      <c r="N867" s="111" t="s">
        <v>82</v>
      </c>
      <c r="O867" s="112" t="s">
        <v>119</v>
      </c>
      <c r="P867" s="107" t="s">
        <v>956</v>
      </c>
      <c r="Q867" s="134" t="s">
        <v>2001</v>
      </c>
      <c r="R867" s="1" t="s">
        <v>1934</v>
      </c>
      <c r="S867" s="1" t="s">
        <v>59</v>
      </c>
      <c r="T867" s="1" t="s">
        <v>1935</v>
      </c>
      <c r="U867" s="1" t="s">
        <v>60</v>
      </c>
      <c r="V867" s="1" t="s">
        <v>1936</v>
      </c>
      <c r="W867" s="1" t="s">
        <v>1943</v>
      </c>
    </row>
    <row r="868" spans="1:23" ht="45" customHeight="1" x14ac:dyDescent="0.15">
      <c r="A868" s="21" t="str">
        <f t="shared" si="13"/>
        <v>224010</v>
      </c>
      <c r="B868" s="100" t="s">
        <v>127</v>
      </c>
      <c r="C868" s="106" t="s">
        <v>146</v>
      </c>
      <c r="D868" s="84" t="s">
        <v>930</v>
      </c>
      <c r="E868" s="84" t="s">
        <v>918</v>
      </c>
      <c r="F868" s="107" t="s">
        <v>954</v>
      </c>
      <c r="G868" s="108" t="s">
        <v>68</v>
      </c>
      <c r="H868" s="109">
        <v>3</v>
      </c>
      <c r="I868" s="109" t="s">
        <v>184</v>
      </c>
      <c r="J868" s="109" t="s">
        <v>186</v>
      </c>
      <c r="K868" s="110" t="s">
        <v>647</v>
      </c>
      <c r="L868" s="111">
        <v>2</v>
      </c>
      <c r="M868" s="109" t="s">
        <v>81</v>
      </c>
      <c r="N868" s="111" t="s">
        <v>82</v>
      </c>
      <c r="O868" s="112" t="s">
        <v>119</v>
      </c>
      <c r="P868" s="107" t="s">
        <v>956</v>
      </c>
      <c r="Q868" s="134" t="s">
        <v>2001</v>
      </c>
      <c r="R868" s="1" t="s">
        <v>1934</v>
      </c>
      <c r="S868" s="1" t="s">
        <v>59</v>
      </c>
      <c r="T868" s="1" t="s">
        <v>1935</v>
      </c>
      <c r="U868" s="1" t="s">
        <v>60</v>
      </c>
      <c r="V868" s="1" t="s">
        <v>1936</v>
      </c>
      <c r="W868" s="1" t="s">
        <v>1944</v>
      </c>
    </row>
    <row r="869" spans="1:23" ht="45" customHeight="1" x14ac:dyDescent="0.15">
      <c r="A869" s="21" t="str">
        <f t="shared" si="13"/>
        <v>224011</v>
      </c>
      <c r="B869" s="100" t="s">
        <v>127</v>
      </c>
      <c r="C869" s="106" t="s">
        <v>146</v>
      </c>
      <c r="D869" s="84" t="s">
        <v>129</v>
      </c>
      <c r="E869" s="84" t="s">
        <v>918</v>
      </c>
      <c r="F869" s="107" t="s">
        <v>1041</v>
      </c>
      <c r="G869" s="108" t="s">
        <v>677</v>
      </c>
      <c r="H869" s="109">
        <v>3</v>
      </c>
      <c r="I869" s="109" t="s">
        <v>690</v>
      </c>
      <c r="J869" s="109">
        <v>704</v>
      </c>
      <c r="K869" s="110" t="s">
        <v>1945</v>
      </c>
      <c r="L869" s="111">
        <v>3</v>
      </c>
      <c r="M869" s="109" t="s">
        <v>81</v>
      </c>
      <c r="N869" s="111" t="s">
        <v>84</v>
      </c>
      <c r="O869" s="112" t="s">
        <v>195</v>
      </c>
      <c r="P869" s="107" t="s">
        <v>1163</v>
      </c>
      <c r="Q869" s="134" t="s">
        <v>2001</v>
      </c>
      <c r="R869" s="1" t="s">
        <v>1934</v>
      </c>
      <c r="S869" s="1" t="s">
        <v>59</v>
      </c>
      <c r="T869" s="1" t="s">
        <v>1935</v>
      </c>
      <c r="U869" s="1" t="s">
        <v>60</v>
      </c>
      <c r="V869" s="1" t="s">
        <v>1936</v>
      </c>
      <c r="W869" s="1" t="s">
        <v>1946</v>
      </c>
    </row>
    <row r="870" spans="1:23" ht="45" customHeight="1" x14ac:dyDescent="0.15">
      <c r="A870" s="21" t="str">
        <f t="shared" si="13"/>
        <v>224012</v>
      </c>
      <c r="B870" s="100" t="s">
        <v>127</v>
      </c>
      <c r="C870" s="106" t="s">
        <v>146</v>
      </c>
      <c r="D870" s="84" t="s">
        <v>932</v>
      </c>
      <c r="E870" s="84" t="s">
        <v>918</v>
      </c>
      <c r="F870" s="107" t="s">
        <v>1122</v>
      </c>
      <c r="G870" s="108" t="s">
        <v>677</v>
      </c>
      <c r="H870" s="109">
        <v>2</v>
      </c>
      <c r="I870" s="109" t="s">
        <v>690</v>
      </c>
      <c r="J870" s="109" t="s">
        <v>687</v>
      </c>
      <c r="K870" s="110" t="s">
        <v>1947</v>
      </c>
      <c r="L870" s="111">
        <v>4</v>
      </c>
      <c r="M870" s="109" t="s">
        <v>89</v>
      </c>
      <c r="N870" s="111" t="s">
        <v>90</v>
      </c>
      <c r="O870" s="112" t="s">
        <v>1948</v>
      </c>
      <c r="P870" s="107" t="s">
        <v>1124</v>
      </c>
      <c r="Q870" s="134" t="s">
        <v>2001</v>
      </c>
      <c r="R870" s="1" t="s">
        <v>1934</v>
      </c>
      <c r="S870" s="1" t="s">
        <v>59</v>
      </c>
      <c r="T870" s="1" t="s">
        <v>1935</v>
      </c>
      <c r="U870" s="1" t="s">
        <v>60</v>
      </c>
      <c r="V870" s="1" t="s">
        <v>1936</v>
      </c>
      <c r="W870" s="1" t="s">
        <v>1949</v>
      </c>
    </row>
    <row r="871" spans="1:23" ht="45" customHeight="1" x14ac:dyDescent="0.15">
      <c r="A871" s="21" t="str">
        <f t="shared" si="13"/>
        <v>224013</v>
      </c>
      <c r="B871" s="100" t="s">
        <v>127</v>
      </c>
      <c r="C871" s="106" t="s">
        <v>146</v>
      </c>
      <c r="D871" s="84" t="s">
        <v>933</v>
      </c>
      <c r="E871" s="84" t="s">
        <v>918</v>
      </c>
      <c r="F871" s="107" t="s">
        <v>1122</v>
      </c>
      <c r="G871" s="108" t="s">
        <v>677</v>
      </c>
      <c r="H871" s="109">
        <v>2</v>
      </c>
      <c r="I871" s="109" t="s">
        <v>690</v>
      </c>
      <c r="J871" s="109" t="s">
        <v>687</v>
      </c>
      <c r="K871" s="110" t="s">
        <v>1950</v>
      </c>
      <c r="L871" s="111">
        <v>4</v>
      </c>
      <c r="M871" s="109" t="s">
        <v>80</v>
      </c>
      <c r="N871" s="111" t="s">
        <v>84</v>
      </c>
      <c r="O871" s="112" t="s">
        <v>1948</v>
      </c>
      <c r="P871" s="107" t="s">
        <v>1124</v>
      </c>
      <c r="Q871" s="134" t="s">
        <v>2001</v>
      </c>
      <c r="R871" s="1" t="s">
        <v>1934</v>
      </c>
      <c r="S871" s="1" t="s">
        <v>59</v>
      </c>
      <c r="T871" s="1" t="s">
        <v>1935</v>
      </c>
      <c r="U871" s="1" t="s">
        <v>60</v>
      </c>
      <c r="V871" s="1" t="s">
        <v>1936</v>
      </c>
      <c r="W871" s="1" t="s">
        <v>1949</v>
      </c>
    </row>
    <row r="872" spans="1:23" ht="45" customHeight="1" x14ac:dyDescent="0.15">
      <c r="A872" s="21" t="str">
        <f t="shared" si="13"/>
        <v>224014</v>
      </c>
      <c r="B872" s="100" t="s">
        <v>127</v>
      </c>
      <c r="C872" s="106" t="s">
        <v>146</v>
      </c>
      <c r="D872" s="84" t="s">
        <v>935</v>
      </c>
      <c r="E872" s="84" t="s">
        <v>918</v>
      </c>
      <c r="F872" s="107" t="s">
        <v>1122</v>
      </c>
      <c r="G872" s="108" t="s">
        <v>677</v>
      </c>
      <c r="H872" s="109">
        <v>2</v>
      </c>
      <c r="I872" s="109" t="s">
        <v>690</v>
      </c>
      <c r="J872" s="109" t="s">
        <v>687</v>
      </c>
      <c r="K872" s="110" t="s">
        <v>1951</v>
      </c>
      <c r="L872" s="111">
        <v>4</v>
      </c>
      <c r="M872" s="109" t="s">
        <v>81</v>
      </c>
      <c r="N872" s="111" t="s">
        <v>82</v>
      </c>
      <c r="O872" s="112" t="s">
        <v>1948</v>
      </c>
      <c r="P872" s="107" t="s">
        <v>1124</v>
      </c>
      <c r="Q872" s="134" t="s">
        <v>2001</v>
      </c>
      <c r="R872" s="1" t="s">
        <v>1934</v>
      </c>
      <c r="S872" s="1" t="s">
        <v>59</v>
      </c>
      <c r="T872" s="1" t="s">
        <v>1935</v>
      </c>
      <c r="U872" s="1" t="s">
        <v>60</v>
      </c>
      <c r="V872" s="1" t="s">
        <v>1936</v>
      </c>
      <c r="W872" s="1" t="s">
        <v>1949</v>
      </c>
    </row>
    <row r="873" spans="1:23" ht="45" customHeight="1" x14ac:dyDescent="0.15">
      <c r="A873" s="21" t="str">
        <f t="shared" si="13"/>
        <v>224015</v>
      </c>
      <c r="B873" s="100" t="s">
        <v>127</v>
      </c>
      <c r="C873" s="106" t="s">
        <v>146</v>
      </c>
      <c r="D873" s="84" t="s">
        <v>130</v>
      </c>
      <c r="E873" s="84" t="s">
        <v>918</v>
      </c>
      <c r="F873" s="107" t="s">
        <v>1200</v>
      </c>
      <c r="G873" s="108" t="s">
        <v>62</v>
      </c>
      <c r="H873" s="109">
        <v>3</v>
      </c>
      <c r="I873" s="109" t="s">
        <v>184</v>
      </c>
      <c r="J873" s="109" t="s">
        <v>1428</v>
      </c>
      <c r="K873" s="110" t="s">
        <v>1952</v>
      </c>
      <c r="L873" s="111">
        <v>2</v>
      </c>
      <c r="M873" s="109" t="s">
        <v>81</v>
      </c>
      <c r="N873" s="111" t="s">
        <v>84</v>
      </c>
      <c r="O873" s="112" t="s">
        <v>195</v>
      </c>
      <c r="P873" s="107" t="s">
        <v>1163</v>
      </c>
      <c r="Q873" s="134" t="s">
        <v>2001</v>
      </c>
      <c r="R873" s="1" t="s">
        <v>1934</v>
      </c>
      <c r="S873" s="1" t="s">
        <v>59</v>
      </c>
      <c r="T873" s="1" t="s">
        <v>1935</v>
      </c>
      <c r="U873" s="1" t="s">
        <v>60</v>
      </c>
      <c r="V873" s="1" t="s">
        <v>1936</v>
      </c>
      <c r="W873" s="1" t="s">
        <v>1953</v>
      </c>
    </row>
    <row r="874" spans="1:23" ht="45" customHeight="1" x14ac:dyDescent="0.15">
      <c r="A874" s="21" t="str">
        <f t="shared" si="13"/>
        <v>224016</v>
      </c>
      <c r="B874" s="100" t="s">
        <v>127</v>
      </c>
      <c r="C874" s="106" t="s">
        <v>146</v>
      </c>
      <c r="D874" s="84" t="s">
        <v>937</v>
      </c>
      <c r="E874" s="84" t="s">
        <v>918</v>
      </c>
      <c r="F874" s="107" t="s">
        <v>1200</v>
      </c>
      <c r="G874" s="108" t="s">
        <v>64</v>
      </c>
      <c r="H874" s="109">
        <v>3</v>
      </c>
      <c r="I874" s="109" t="s">
        <v>184</v>
      </c>
      <c r="J874" s="109" t="s">
        <v>1740</v>
      </c>
      <c r="K874" s="110" t="s">
        <v>1954</v>
      </c>
      <c r="L874" s="111">
        <v>2</v>
      </c>
      <c r="M874" s="109" t="s">
        <v>81</v>
      </c>
      <c r="N874" s="111" t="s">
        <v>84</v>
      </c>
      <c r="O874" s="112" t="s">
        <v>195</v>
      </c>
      <c r="P874" s="107" t="s">
        <v>1163</v>
      </c>
      <c r="Q874" s="134" t="s">
        <v>2001</v>
      </c>
      <c r="R874" s="1" t="s">
        <v>1934</v>
      </c>
      <c r="S874" s="1" t="s">
        <v>59</v>
      </c>
      <c r="T874" s="1" t="s">
        <v>1935</v>
      </c>
      <c r="U874" s="1" t="s">
        <v>60</v>
      </c>
      <c r="V874" s="1" t="s">
        <v>1936</v>
      </c>
      <c r="W874" s="1" t="s">
        <v>1955</v>
      </c>
    </row>
    <row r="875" spans="1:23" ht="45" customHeight="1" x14ac:dyDescent="0.15">
      <c r="A875" s="21" t="str">
        <f t="shared" si="13"/>
        <v>224017</v>
      </c>
      <c r="B875" s="100" t="s">
        <v>127</v>
      </c>
      <c r="C875" s="106" t="s">
        <v>146</v>
      </c>
      <c r="D875" s="84" t="s">
        <v>136</v>
      </c>
      <c r="E875" s="84" t="s">
        <v>918</v>
      </c>
      <c r="F875" s="107" t="s">
        <v>1200</v>
      </c>
      <c r="G875" s="108" t="s">
        <v>65</v>
      </c>
      <c r="H875" s="109">
        <v>3</v>
      </c>
      <c r="I875" s="109" t="s">
        <v>184</v>
      </c>
      <c r="J875" s="109" t="s">
        <v>1745</v>
      </c>
      <c r="K875" s="110" t="s">
        <v>1956</v>
      </c>
      <c r="L875" s="111">
        <v>2</v>
      </c>
      <c r="M875" s="109" t="s">
        <v>81</v>
      </c>
      <c r="N875" s="111" t="s">
        <v>84</v>
      </c>
      <c r="O875" s="112" t="s">
        <v>195</v>
      </c>
      <c r="P875" s="107" t="s">
        <v>1163</v>
      </c>
      <c r="Q875" s="134" t="s">
        <v>2001</v>
      </c>
      <c r="R875" s="1" t="s">
        <v>1934</v>
      </c>
      <c r="S875" s="1" t="s">
        <v>59</v>
      </c>
      <c r="T875" s="1" t="s">
        <v>1935</v>
      </c>
      <c r="U875" s="1" t="s">
        <v>60</v>
      </c>
      <c r="V875" s="1" t="s">
        <v>1936</v>
      </c>
      <c r="W875" s="1" t="s">
        <v>1957</v>
      </c>
    </row>
    <row r="876" spans="1:23" ht="45" customHeight="1" x14ac:dyDescent="0.15">
      <c r="A876" s="21" t="str">
        <f t="shared" si="13"/>
        <v>225001</v>
      </c>
      <c r="B876" s="100" t="s">
        <v>713</v>
      </c>
      <c r="C876" s="106" t="s">
        <v>714</v>
      </c>
      <c r="D876" s="84" t="s">
        <v>917</v>
      </c>
      <c r="E876" s="84" t="s">
        <v>918</v>
      </c>
      <c r="F876" s="107" t="s">
        <v>890</v>
      </c>
      <c r="G876" s="108" t="s">
        <v>677</v>
      </c>
      <c r="H876" s="109">
        <v>2</v>
      </c>
      <c r="I876" s="109" t="s">
        <v>682</v>
      </c>
      <c r="J876" s="109" t="s">
        <v>715</v>
      </c>
      <c r="K876" s="110" t="s">
        <v>1958</v>
      </c>
      <c r="L876" s="111">
        <v>4</v>
      </c>
      <c r="M876" s="109" t="s">
        <v>81</v>
      </c>
      <c r="N876" s="111" t="s">
        <v>84</v>
      </c>
      <c r="O876" s="112" t="s">
        <v>97</v>
      </c>
      <c r="P876" s="107" t="s">
        <v>1081</v>
      </c>
      <c r="Q876" s="134" t="s">
        <v>2001</v>
      </c>
      <c r="R876" s="1" t="s">
        <v>740</v>
      </c>
      <c r="S876" s="1" t="s">
        <v>742</v>
      </c>
      <c r="T876" s="1" t="s">
        <v>741</v>
      </c>
      <c r="U876" s="1" t="s">
        <v>743</v>
      </c>
      <c r="V876" s="1" t="s">
        <v>1757</v>
      </c>
      <c r="W876" s="1" t="s">
        <v>1959</v>
      </c>
    </row>
    <row r="877" spans="1:23" ht="45" customHeight="1" x14ac:dyDescent="0.15">
      <c r="A877" s="21" t="str">
        <f t="shared" si="13"/>
        <v>227001</v>
      </c>
      <c r="B877" s="100" t="s">
        <v>716</v>
      </c>
      <c r="C877" s="106" t="s">
        <v>717</v>
      </c>
      <c r="D877" s="84" t="s">
        <v>917</v>
      </c>
      <c r="E877" s="84" t="s">
        <v>918</v>
      </c>
      <c r="F877" s="107" t="s">
        <v>1200</v>
      </c>
      <c r="G877" s="108" t="s">
        <v>677</v>
      </c>
      <c r="H877" s="109">
        <v>3</v>
      </c>
      <c r="I877" s="109" t="s">
        <v>682</v>
      </c>
      <c r="J877" s="109" t="s">
        <v>1960</v>
      </c>
      <c r="K877" s="110" t="s">
        <v>1961</v>
      </c>
      <c r="L877" s="111">
        <v>7</v>
      </c>
      <c r="M877" s="109" t="s">
        <v>718</v>
      </c>
      <c r="N877" s="111" t="s">
        <v>82</v>
      </c>
      <c r="O877" s="112" t="s">
        <v>904</v>
      </c>
      <c r="P877" s="107" t="s">
        <v>1163</v>
      </c>
      <c r="Q877" s="134" t="s">
        <v>2001</v>
      </c>
      <c r="R877" s="1" t="s">
        <v>744</v>
      </c>
      <c r="S877" s="1" t="s">
        <v>745</v>
      </c>
      <c r="T877" s="1" t="s">
        <v>1962</v>
      </c>
      <c r="U877" s="1" t="s">
        <v>746</v>
      </c>
      <c r="V877" s="1" t="s">
        <v>747</v>
      </c>
      <c r="W877" s="1" t="s">
        <v>1963</v>
      </c>
    </row>
    <row r="878" spans="1:23" ht="45" customHeight="1" x14ac:dyDescent="0.15">
      <c r="A878" s="21" t="str">
        <f t="shared" si="13"/>
        <v>227002</v>
      </c>
      <c r="B878" s="100" t="s">
        <v>716</v>
      </c>
      <c r="C878" s="106" t="s">
        <v>717</v>
      </c>
      <c r="D878" s="84" t="s">
        <v>133</v>
      </c>
      <c r="E878" s="84" t="s">
        <v>918</v>
      </c>
      <c r="F878" s="107" t="s">
        <v>890</v>
      </c>
      <c r="G878" s="108" t="s">
        <v>677</v>
      </c>
      <c r="H878" s="109">
        <v>2</v>
      </c>
      <c r="I878" s="109" t="s">
        <v>682</v>
      </c>
      <c r="J878" s="109" t="s">
        <v>710</v>
      </c>
      <c r="K878" s="110" t="s">
        <v>1964</v>
      </c>
      <c r="L878" s="111">
        <v>7</v>
      </c>
      <c r="M878" s="109" t="s">
        <v>718</v>
      </c>
      <c r="N878" s="111" t="s">
        <v>82</v>
      </c>
      <c r="O878" s="112" t="s">
        <v>904</v>
      </c>
      <c r="P878" s="107" t="s">
        <v>1081</v>
      </c>
      <c r="Q878" s="134" t="s">
        <v>2001</v>
      </c>
      <c r="R878" s="1" t="s">
        <v>744</v>
      </c>
      <c r="S878" s="1" t="s">
        <v>745</v>
      </c>
      <c r="T878" s="1" t="s">
        <v>1962</v>
      </c>
      <c r="U878" s="1" t="s">
        <v>746</v>
      </c>
      <c r="V878" s="1" t="s">
        <v>747</v>
      </c>
      <c r="W878" s="1" t="s">
        <v>1965</v>
      </c>
    </row>
    <row r="879" spans="1:23" ht="45" customHeight="1" x14ac:dyDescent="0.15">
      <c r="A879" s="21" t="str">
        <f t="shared" si="13"/>
        <v>227003</v>
      </c>
      <c r="B879" s="100" t="s">
        <v>716</v>
      </c>
      <c r="C879" s="106" t="s">
        <v>717</v>
      </c>
      <c r="D879" s="84" t="s">
        <v>922</v>
      </c>
      <c r="E879" s="84" t="s">
        <v>918</v>
      </c>
      <c r="F879" s="107" t="s">
        <v>1041</v>
      </c>
      <c r="G879" s="108" t="s">
        <v>65</v>
      </c>
      <c r="H879" s="109">
        <v>3</v>
      </c>
      <c r="I879" s="109" t="s">
        <v>684</v>
      </c>
      <c r="J879" s="109" t="s">
        <v>1745</v>
      </c>
      <c r="K879" s="110" t="s">
        <v>1966</v>
      </c>
      <c r="L879" s="111">
        <v>6</v>
      </c>
      <c r="M879" s="109" t="s">
        <v>718</v>
      </c>
      <c r="N879" s="111" t="s">
        <v>82</v>
      </c>
      <c r="O879" s="112" t="s">
        <v>904</v>
      </c>
      <c r="P879" s="107" t="s">
        <v>1163</v>
      </c>
      <c r="Q879" s="134" t="s">
        <v>2001</v>
      </c>
      <c r="R879" s="1" t="s">
        <v>744</v>
      </c>
      <c r="S879" s="1" t="s">
        <v>745</v>
      </c>
      <c r="T879" s="1" t="s">
        <v>1962</v>
      </c>
      <c r="U879" s="1" t="s">
        <v>746</v>
      </c>
      <c r="V879" s="1" t="s">
        <v>747</v>
      </c>
      <c r="W879" s="1" t="s">
        <v>1967</v>
      </c>
    </row>
    <row r="880" spans="1:23" ht="45" customHeight="1" x14ac:dyDescent="0.15">
      <c r="A880" s="21" t="str">
        <f t="shared" si="13"/>
        <v>232001</v>
      </c>
      <c r="B880" s="100" t="s">
        <v>128</v>
      </c>
      <c r="C880" s="106" t="s">
        <v>719</v>
      </c>
      <c r="D880" s="84" t="s">
        <v>917</v>
      </c>
      <c r="E880" s="84" t="s">
        <v>918</v>
      </c>
      <c r="F880" s="107" t="s">
        <v>954</v>
      </c>
      <c r="G880" s="108" t="s">
        <v>62</v>
      </c>
      <c r="H880" s="109">
        <v>3</v>
      </c>
      <c r="I880" s="109" t="s">
        <v>184</v>
      </c>
      <c r="J880" s="109">
        <v>110</v>
      </c>
      <c r="K880" s="110" t="s">
        <v>2101</v>
      </c>
      <c r="L880" s="111">
        <v>2</v>
      </c>
      <c r="M880" s="109" t="s">
        <v>80</v>
      </c>
      <c r="N880" s="111" t="s">
        <v>82</v>
      </c>
      <c r="O880" s="112" t="s">
        <v>97</v>
      </c>
      <c r="P880" s="107" t="s">
        <v>956</v>
      </c>
      <c r="Q880" s="134" t="s">
        <v>2042</v>
      </c>
      <c r="R880" s="1" t="s">
        <v>1968</v>
      </c>
      <c r="S880" s="1" t="s">
        <v>759</v>
      </c>
      <c r="T880" s="1" t="s">
        <v>1969</v>
      </c>
      <c r="U880" s="1" t="s">
        <v>760</v>
      </c>
      <c r="V880" s="1" t="s">
        <v>1970</v>
      </c>
      <c r="W880" s="1" t="s">
        <v>1971</v>
      </c>
    </row>
    <row r="881" spans="1:23" ht="45" customHeight="1" x14ac:dyDescent="0.15">
      <c r="A881" s="21" t="str">
        <f t="shared" si="13"/>
        <v>232002</v>
      </c>
      <c r="B881" s="100" t="s">
        <v>128</v>
      </c>
      <c r="C881" s="106" t="s">
        <v>719</v>
      </c>
      <c r="D881" s="84" t="s">
        <v>133</v>
      </c>
      <c r="E881" s="84" t="s">
        <v>918</v>
      </c>
      <c r="F881" s="107" t="s">
        <v>954</v>
      </c>
      <c r="G881" s="108" t="s">
        <v>62</v>
      </c>
      <c r="H881" s="109">
        <v>3</v>
      </c>
      <c r="I881" s="109" t="s">
        <v>184</v>
      </c>
      <c r="J881" s="109" t="s">
        <v>112</v>
      </c>
      <c r="K881" s="110" t="s">
        <v>2102</v>
      </c>
      <c r="L881" s="111">
        <v>1</v>
      </c>
      <c r="M881" s="109" t="s">
        <v>80</v>
      </c>
      <c r="N881" s="111" t="s">
        <v>82</v>
      </c>
      <c r="O881" s="112" t="s">
        <v>97</v>
      </c>
      <c r="P881" s="107" t="s">
        <v>956</v>
      </c>
      <c r="Q881" s="134" t="s">
        <v>2043</v>
      </c>
      <c r="R881" s="1" t="s">
        <v>1968</v>
      </c>
      <c r="S881" s="1" t="s">
        <v>759</v>
      </c>
      <c r="T881" s="1" t="s">
        <v>1969</v>
      </c>
      <c r="U881" s="1" t="s">
        <v>760</v>
      </c>
      <c r="V881" s="1" t="s">
        <v>1970</v>
      </c>
      <c r="W881" s="1" t="s">
        <v>1972</v>
      </c>
    </row>
    <row r="882" spans="1:23" ht="45" customHeight="1" x14ac:dyDescent="0.15">
      <c r="A882" s="21" t="str">
        <f t="shared" si="13"/>
        <v>232003</v>
      </c>
      <c r="B882" s="100" t="s">
        <v>128</v>
      </c>
      <c r="C882" s="106" t="s">
        <v>719</v>
      </c>
      <c r="D882" s="84" t="s">
        <v>922</v>
      </c>
      <c r="E882" s="84" t="s">
        <v>918</v>
      </c>
      <c r="F882" s="107" t="s">
        <v>954</v>
      </c>
      <c r="G882" s="108" t="s">
        <v>64</v>
      </c>
      <c r="H882" s="109">
        <v>3</v>
      </c>
      <c r="I882" s="109" t="s">
        <v>184</v>
      </c>
      <c r="J882" s="109" t="s">
        <v>174</v>
      </c>
      <c r="K882" s="110" t="s">
        <v>2103</v>
      </c>
      <c r="L882" s="111">
        <v>2</v>
      </c>
      <c r="M882" s="109" t="s">
        <v>80</v>
      </c>
      <c r="N882" s="111" t="s">
        <v>82</v>
      </c>
      <c r="O882" s="112" t="s">
        <v>97</v>
      </c>
      <c r="P882" s="107" t="s">
        <v>956</v>
      </c>
      <c r="Q882" s="134" t="s">
        <v>2044</v>
      </c>
      <c r="R882" s="1" t="s">
        <v>1968</v>
      </c>
      <c r="S882" s="1" t="s">
        <v>759</v>
      </c>
      <c r="T882" s="1" t="s">
        <v>1969</v>
      </c>
      <c r="U882" s="1" t="s">
        <v>760</v>
      </c>
      <c r="V882" s="1" t="s">
        <v>1970</v>
      </c>
      <c r="W882" s="1" t="s">
        <v>1973</v>
      </c>
    </row>
    <row r="883" spans="1:23" ht="45" customHeight="1" x14ac:dyDescent="0.15">
      <c r="A883" s="21" t="str">
        <f t="shared" si="13"/>
        <v>232004</v>
      </c>
      <c r="B883" s="100" t="s">
        <v>128</v>
      </c>
      <c r="C883" s="106" t="s">
        <v>719</v>
      </c>
      <c r="D883" s="84" t="s">
        <v>140</v>
      </c>
      <c r="E883" s="84" t="s">
        <v>918</v>
      </c>
      <c r="F883" s="107" t="s">
        <v>954</v>
      </c>
      <c r="G883" s="108" t="s">
        <v>64</v>
      </c>
      <c r="H883" s="109">
        <v>3</v>
      </c>
      <c r="I883" s="109" t="s">
        <v>184</v>
      </c>
      <c r="J883" s="109" t="s">
        <v>175</v>
      </c>
      <c r="K883" s="110" t="s">
        <v>2104</v>
      </c>
      <c r="L883" s="111">
        <v>1</v>
      </c>
      <c r="M883" s="109" t="s">
        <v>80</v>
      </c>
      <c r="N883" s="111" t="s">
        <v>82</v>
      </c>
      <c r="O883" s="112" t="s">
        <v>97</v>
      </c>
      <c r="P883" s="107" t="s">
        <v>956</v>
      </c>
      <c r="Q883" s="134" t="s">
        <v>2045</v>
      </c>
      <c r="R883" s="1" t="s">
        <v>1968</v>
      </c>
      <c r="S883" s="1" t="s">
        <v>759</v>
      </c>
      <c r="T883" s="1" t="s">
        <v>1969</v>
      </c>
      <c r="U883" s="1" t="s">
        <v>760</v>
      </c>
      <c r="V883" s="1" t="s">
        <v>1970</v>
      </c>
      <c r="W883" s="1" t="s">
        <v>1974</v>
      </c>
    </row>
    <row r="884" spans="1:23" ht="45" customHeight="1" x14ac:dyDescent="0.15">
      <c r="A884" s="21" t="str">
        <f t="shared" si="13"/>
        <v>232005</v>
      </c>
      <c r="B884" s="100" t="s">
        <v>128</v>
      </c>
      <c r="C884" s="106" t="s">
        <v>719</v>
      </c>
      <c r="D884" s="84" t="s">
        <v>924</v>
      </c>
      <c r="E884" s="84" t="s">
        <v>918</v>
      </c>
      <c r="F884" s="107" t="s">
        <v>954</v>
      </c>
      <c r="G884" s="108" t="s">
        <v>65</v>
      </c>
      <c r="H884" s="109">
        <v>3</v>
      </c>
      <c r="I884" s="109" t="s">
        <v>184</v>
      </c>
      <c r="J884" s="109" t="s">
        <v>176</v>
      </c>
      <c r="K884" s="110" t="s">
        <v>2105</v>
      </c>
      <c r="L884" s="111">
        <v>3</v>
      </c>
      <c r="M884" s="109" t="s">
        <v>80</v>
      </c>
      <c r="N884" s="111" t="s">
        <v>82</v>
      </c>
      <c r="O884" s="112" t="s">
        <v>97</v>
      </c>
      <c r="P884" s="107" t="s">
        <v>956</v>
      </c>
      <c r="Q884" s="134" t="s">
        <v>2046</v>
      </c>
      <c r="R884" s="1" t="s">
        <v>1968</v>
      </c>
      <c r="S884" s="1" t="s">
        <v>759</v>
      </c>
      <c r="T884" s="1" t="s">
        <v>1969</v>
      </c>
      <c r="U884" s="1" t="s">
        <v>760</v>
      </c>
      <c r="V884" s="1" t="s">
        <v>1970</v>
      </c>
      <c r="W884" s="1" t="s">
        <v>1975</v>
      </c>
    </row>
    <row r="885" spans="1:23" ht="45" customHeight="1" x14ac:dyDescent="0.15">
      <c r="A885" s="21" t="str">
        <f t="shared" si="13"/>
        <v>232006</v>
      </c>
      <c r="B885" s="100" t="s">
        <v>128</v>
      </c>
      <c r="C885" s="106" t="s">
        <v>719</v>
      </c>
      <c r="D885" s="84" t="s">
        <v>142</v>
      </c>
      <c r="E885" s="84" t="s">
        <v>918</v>
      </c>
      <c r="F885" s="107" t="s">
        <v>954</v>
      </c>
      <c r="G885" s="108" t="s">
        <v>65</v>
      </c>
      <c r="H885" s="109">
        <v>3</v>
      </c>
      <c r="I885" s="109" t="s">
        <v>184</v>
      </c>
      <c r="J885" s="109" t="s">
        <v>177</v>
      </c>
      <c r="K885" s="110" t="s">
        <v>2106</v>
      </c>
      <c r="L885" s="111">
        <v>1</v>
      </c>
      <c r="M885" s="109" t="s">
        <v>80</v>
      </c>
      <c r="N885" s="111" t="s">
        <v>82</v>
      </c>
      <c r="O885" s="112" t="s">
        <v>97</v>
      </c>
      <c r="P885" s="107" t="s">
        <v>956</v>
      </c>
      <c r="Q885" s="134" t="s">
        <v>2047</v>
      </c>
      <c r="R885" s="1" t="s">
        <v>1968</v>
      </c>
      <c r="S885" s="1" t="s">
        <v>759</v>
      </c>
      <c r="T885" s="1" t="s">
        <v>1969</v>
      </c>
      <c r="U885" s="1" t="s">
        <v>760</v>
      </c>
      <c r="V885" s="1" t="s">
        <v>1970</v>
      </c>
      <c r="W885" s="1" t="s">
        <v>1976</v>
      </c>
    </row>
    <row r="886" spans="1:23" ht="45" customHeight="1" x14ac:dyDescent="0.15">
      <c r="A886" s="21" t="str">
        <f t="shared" si="13"/>
        <v>232007</v>
      </c>
      <c r="B886" s="100" t="s">
        <v>128</v>
      </c>
      <c r="C886" s="106" t="s">
        <v>719</v>
      </c>
      <c r="D886" s="84" t="s">
        <v>926</v>
      </c>
      <c r="E886" s="84" t="s">
        <v>918</v>
      </c>
      <c r="F886" s="107" t="s">
        <v>954</v>
      </c>
      <c r="G886" s="108" t="s">
        <v>66</v>
      </c>
      <c r="H886" s="109">
        <v>3</v>
      </c>
      <c r="I886" s="109" t="s">
        <v>184</v>
      </c>
      <c r="J886" s="109" t="s">
        <v>178</v>
      </c>
      <c r="K886" s="110" t="s">
        <v>2107</v>
      </c>
      <c r="L886" s="111">
        <v>3</v>
      </c>
      <c r="M886" s="109" t="s">
        <v>80</v>
      </c>
      <c r="N886" s="111" t="s">
        <v>84</v>
      </c>
      <c r="O886" s="112" t="s">
        <v>97</v>
      </c>
      <c r="P886" s="107" t="s">
        <v>956</v>
      </c>
      <c r="Q886" s="134" t="s">
        <v>2048</v>
      </c>
      <c r="R886" s="1" t="s">
        <v>1968</v>
      </c>
      <c r="S886" s="1" t="s">
        <v>759</v>
      </c>
      <c r="T886" s="1" t="s">
        <v>1969</v>
      </c>
      <c r="U886" s="1" t="s">
        <v>760</v>
      </c>
      <c r="V886" s="1" t="s">
        <v>1970</v>
      </c>
      <c r="W886" s="1" t="s">
        <v>1977</v>
      </c>
    </row>
    <row r="887" spans="1:23" ht="45" customHeight="1" x14ac:dyDescent="0.15">
      <c r="A887" s="21" t="str">
        <f t="shared" si="13"/>
        <v>232008</v>
      </c>
      <c r="B887" s="82" t="s">
        <v>128</v>
      </c>
      <c r="C887" s="83" t="s">
        <v>719</v>
      </c>
      <c r="D887" s="84" t="s">
        <v>928</v>
      </c>
      <c r="E887" s="84" t="s">
        <v>918</v>
      </c>
      <c r="F887" s="82" t="s">
        <v>954</v>
      </c>
      <c r="G887" s="83" t="s">
        <v>66</v>
      </c>
      <c r="H887" s="83">
        <v>3</v>
      </c>
      <c r="I887" s="82" t="s">
        <v>184</v>
      </c>
      <c r="J887" s="82" t="s">
        <v>179</v>
      </c>
      <c r="K887" s="95" t="s">
        <v>2108</v>
      </c>
      <c r="L887" s="86">
        <v>1</v>
      </c>
      <c r="M887" s="87" t="s">
        <v>80</v>
      </c>
      <c r="N887" s="88" t="s">
        <v>84</v>
      </c>
      <c r="O887" s="86" t="s">
        <v>97</v>
      </c>
      <c r="P887" s="82" t="s">
        <v>956</v>
      </c>
      <c r="Q887" s="134" t="s">
        <v>2049</v>
      </c>
      <c r="R887" s="1" t="s">
        <v>1968</v>
      </c>
      <c r="S887" s="1" t="s">
        <v>759</v>
      </c>
      <c r="T887" s="1" t="s">
        <v>1969</v>
      </c>
      <c r="U887" s="1" t="s">
        <v>760</v>
      </c>
      <c r="V887" s="1" t="s">
        <v>1970</v>
      </c>
      <c r="W887" s="1" t="s">
        <v>1978</v>
      </c>
    </row>
    <row r="888" spans="1:23" ht="45" customHeight="1" x14ac:dyDescent="0.15">
      <c r="A888" s="21" t="str">
        <f t="shared" si="13"/>
        <v>232009</v>
      </c>
      <c r="B888" s="82" t="s">
        <v>128</v>
      </c>
      <c r="C888" s="83" t="s">
        <v>719</v>
      </c>
      <c r="D888" s="84" t="s">
        <v>143</v>
      </c>
      <c r="E888" s="84" t="s">
        <v>918</v>
      </c>
      <c r="F888" s="82" t="s">
        <v>954</v>
      </c>
      <c r="G888" s="83" t="s">
        <v>67</v>
      </c>
      <c r="H888" s="83">
        <v>3</v>
      </c>
      <c r="I888" s="82" t="s">
        <v>184</v>
      </c>
      <c r="J888" s="82" t="s">
        <v>180</v>
      </c>
      <c r="K888" s="95" t="s">
        <v>2109</v>
      </c>
      <c r="L888" s="86">
        <v>4</v>
      </c>
      <c r="M888" s="87" t="s">
        <v>80</v>
      </c>
      <c r="N888" s="88" t="s">
        <v>84</v>
      </c>
      <c r="O888" s="86" t="s">
        <v>97</v>
      </c>
      <c r="P888" s="82" t="s">
        <v>956</v>
      </c>
      <c r="Q888" s="134" t="s">
        <v>2050</v>
      </c>
      <c r="R888" s="1" t="s">
        <v>1968</v>
      </c>
      <c r="S888" s="1" t="s">
        <v>759</v>
      </c>
      <c r="T888" s="1" t="s">
        <v>1969</v>
      </c>
      <c r="U888" s="1" t="s">
        <v>760</v>
      </c>
      <c r="V888" s="1" t="s">
        <v>1970</v>
      </c>
      <c r="W888" s="1" t="s">
        <v>1979</v>
      </c>
    </row>
    <row r="889" spans="1:23" ht="45" customHeight="1" x14ac:dyDescent="0.15">
      <c r="A889" s="21" t="str">
        <f t="shared" si="13"/>
        <v>232010</v>
      </c>
      <c r="B889" s="99" t="s">
        <v>128</v>
      </c>
      <c r="C889" s="99" t="s">
        <v>719</v>
      </c>
      <c r="D889" s="84" t="s">
        <v>930</v>
      </c>
      <c r="E889" s="84" t="s">
        <v>918</v>
      </c>
      <c r="F889" s="101" t="s">
        <v>954</v>
      </c>
      <c r="G889" s="113" t="s">
        <v>67</v>
      </c>
      <c r="H889" s="86">
        <v>3</v>
      </c>
      <c r="I889" s="101" t="s">
        <v>184</v>
      </c>
      <c r="J889" s="101" t="s">
        <v>181</v>
      </c>
      <c r="K889" s="105" t="s">
        <v>2110</v>
      </c>
      <c r="L889" s="99">
        <v>1</v>
      </c>
      <c r="M889" s="104" t="s">
        <v>80</v>
      </c>
      <c r="N889" s="101" t="s">
        <v>84</v>
      </c>
      <c r="O889" s="99" t="s">
        <v>97</v>
      </c>
      <c r="P889" s="99" t="s">
        <v>956</v>
      </c>
      <c r="Q889" s="134" t="s">
        <v>2051</v>
      </c>
      <c r="R889" s="1" t="s">
        <v>1968</v>
      </c>
      <c r="S889" s="1" t="s">
        <v>759</v>
      </c>
      <c r="T889" s="1" t="s">
        <v>1969</v>
      </c>
      <c r="U889" s="1" t="s">
        <v>760</v>
      </c>
      <c r="V889" s="1" t="s">
        <v>1970</v>
      </c>
      <c r="W889" s="1" t="s">
        <v>1980</v>
      </c>
    </row>
    <row r="890" spans="1:23" ht="45" customHeight="1" x14ac:dyDescent="0.15">
      <c r="A890" s="21" t="str">
        <f t="shared" si="13"/>
        <v>232011</v>
      </c>
      <c r="B890" s="99" t="s">
        <v>128</v>
      </c>
      <c r="C890" s="99" t="s">
        <v>719</v>
      </c>
      <c r="D890" s="84" t="s">
        <v>129</v>
      </c>
      <c r="E890" s="84" t="s">
        <v>918</v>
      </c>
      <c r="F890" s="101" t="s">
        <v>954</v>
      </c>
      <c r="G890" s="113" t="s">
        <v>68</v>
      </c>
      <c r="H890" s="86">
        <v>3</v>
      </c>
      <c r="I890" s="101" t="s">
        <v>184</v>
      </c>
      <c r="J890" s="101" t="s">
        <v>182</v>
      </c>
      <c r="K890" s="105" t="s">
        <v>2111</v>
      </c>
      <c r="L890" s="99">
        <v>4</v>
      </c>
      <c r="M890" s="104" t="s">
        <v>80</v>
      </c>
      <c r="N890" s="101" t="s">
        <v>84</v>
      </c>
      <c r="O890" s="99" t="s">
        <v>97</v>
      </c>
      <c r="P890" s="99" t="s">
        <v>956</v>
      </c>
      <c r="Q890" s="134" t="s">
        <v>2052</v>
      </c>
      <c r="R890" s="1" t="s">
        <v>1968</v>
      </c>
      <c r="S890" s="1" t="s">
        <v>759</v>
      </c>
      <c r="T890" s="1" t="s">
        <v>1969</v>
      </c>
      <c r="U890" s="1" t="s">
        <v>760</v>
      </c>
      <c r="V890" s="1" t="s">
        <v>1970</v>
      </c>
      <c r="W890" s="1" t="s">
        <v>1981</v>
      </c>
    </row>
    <row r="891" spans="1:23" ht="45" customHeight="1" x14ac:dyDescent="0.15">
      <c r="A891" s="21" t="str">
        <f t="shared" si="13"/>
        <v>232012</v>
      </c>
      <c r="B891" s="82" t="s">
        <v>128</v>
      </c>
      <c r="C891" s="83" t="s">
        <v>719</v>
      </c>
      <c r="D891" s="84" t="s">
        <v>932</v>
      </c>
      <c r="E891" s="84" t="s">
        <v>918</v>
      </c>
      <c r="F891" s="82" t="s">
        <v>954</v>
      </c>
      <c r="G891" s="83" t="s">
        <v>68</v>
      </c>
      <c r="H891" s="83">
        <v>3</v>
      </c>
      <c r="I891" s="82" t="s">
        <v>184</v>
      </c>
      <c r="J891" s="82" t="s">
        <v>187</v>
      </c>
      <c r="K891" s="95" t="s">
        <v>2112</v>
      </c>
      <c r="L891" s="86">
        <v>1</v>
      </c>
      <c r="M891" s="87" t="s">
        <v>80</v>
      </c>
      <c r="N891" s="88" t="s">
        <v>84</v>
      </c>
      <c r="O891" s="86" t="s">
        <v>97</v>
      </c>
      <c r="P891" s="82" t="s">
        <v>956</v>
      </c>
      <c r="Q891" s="134" t="s">
        <v>2053</v>
      </c>
      <c r="R891" s="1" t="s">
        <v>1968</v>
      </c>
      <c r="S891" s="1" t="s">
        <v>759</v>
      </c>
      <c r="T891" s="1" t="s">
        <v>1969</v>
      </c>
      <c r="U891" s="1" t="s">
        <v>760</v>
      </c>
      <c r="V891" s="1" t="s">
        <v>1970</v>
      </c>
      <c r="W891" s="1" t="s">
        <v>1982</v>
      </c>
    </row>
    <row r="892" spans="1:23" ht="45" customHeight="1" x14ac:dyDescent="0.15">
      <c r="A892" s="21" t="str">
        <f t="shared" si="13"/>
        <v>232013</v>
      </c>
      <c r="B892" s="82" t="s">
        <v>128</v>
      </c>
      <c r="C892" s="83" t="s">
        <v>719</v>
      </c>
      <c r="D892" s="84" t="s">
        <v>933</v>
      </c>
      <c r="E892" s="84" t="s">
        <v>918</v>
      </c>
      <c r="F892" s="82" t="s">
        <v>1200</v>
      </c>
      <c r="G892" s="83" t="s">
        <v>62</v>
      </c>
      <c r="H892" s="83">
        <v>3</v>
      </c>
      <c r="I892" s="82" t="s">
        <v>184</v>
      </c>
      <c r="J892" s="82" t="s">
        <v>1654</v>
      </c>
      <c r="K892" s="95" t="s">
        <v>2113</v>
      </c>
      <c r="L892" s="86">
        <v>3</v>
      </c>
      <c r="M892" s="87" t="s">
        <v>1983</v>
      </c>
      <c r="N892" s="88" t="s">
        <v>84</v>
      </c>
      <c r="O892" s="86" t="s">
        <v>195</v>
      </c>
      <c r="P892" s="82" t="s">
        <v>1163</v>
      </c>
      <c r="Q892" s="134" t="s">
        <v>2054</v>
      </c>
      <c r="R892" s="1" t="s">
        <v>1968</v>
      </c>
      <c r="S892" s="1" t="s">
        <v>759</v>
      </c>
      <c r="T892" s="1" t="s">
        <v>1969</v>
      </c>
      <c r="U892" s="1" t="s">
        <v>760</v>
      </c>
      <c r="V892" s="1" t="s">
        <v>1970</v>
      </c>
      <c r="W892" s="1" t="s">
        <v>1984</v>
      </c>
    </row>
    <row r="893" spans="1:23" ht="45" customHeight="1" x14ac:dyDescent="0.15">
      <c r="A893" s="21" t="str">
        <f t="shared" si="13"/>
        <v>232014</v>
      </c>
      <c r="B893" s="82" t="s">
        <v>128</v>
      </c>
      <c r="C893" s="83" t="s">
        <v>719</v>
      </c>
      <c r="D893" s="84" t="s">
        <v>935</v>
      </c>
      <c r="E893" s="84" t="s">
        <v>918</v>
      </c>
      <c r="F893" s="82" t="s">
        <v>1200</v>
      </c>
      <c r="G893" s="83" t="s">
        <v>62</v>
      </c>
      <c r="H893" s="83">
        <v>3</v>
      </c>
      <c r="I893" s="82" t="s">
        <v>184</v>
      </c>
      <c r="J893" s="82" t="s">
        <v>1751</v>
      </c>
      <c r="K893" s="95" t="s">
        <v>2114</v>
      </c>
      <c r="L893" s="86">
        <v>1</v>
      </c>
      <c r="M893" s="87" t="s">
        <v>1983</v>
      </c>
      <c r="N893" s="88" t="s">
        <v>84</v>
      </c>
      <c r="O893" s="86" t="s">
        <v>195</v>
      </c>
      <c r="P893" s="82" t="s">
        <v>1163</v>
      </c>
      <c r="Q893" s="134" t="s">
        <v>2055</v>
      </c>
      <c r="R893" s="1" t="s">
        <v>1968</v>
      </c>
      <c r="S893" s="1" t="s">
        <v>759</v>
      </c>
      <c r="T893" s="1" t="s">
        <v>1969</v>
      </c>
      <c r="U893" s="1" t="s">
        <v>760</v>
      </c>
      <c r="V893" s="1" t="s">
        <v>1970</v>
      </c>
      <c r="W893" s="1" t="s">
        <v>1985</v>
      </c>
    </row>
    <row r="894" spans="1:23" ht="45" customHeight="1" x14ac:dyDescent="0.15">
      <c r="A894" s="21" t="str">
        <f t="shared" si="13"/>
        <v>232015</v>
      </c>
      <c r="B894" s="82" t="s">
        <v>128</v>
      </c>
      <c r="C894" s="83" t="s">
        <v>719</v>
      </c>
      <c r="D894" s="84" t="s">
        <v>130</v>
      </c>
      <c r="E894" s="84" t="s">
        <v>918</v>
      </c>
      <c r="F894" s="82" t="s">
        <v>1200</v>
      </c>
      <c r="G894" s="83" t="s">
        <v>64</v>
      </c>
      <c r="H894" s="83">
        <v>3</v>
      </c>
      <c r="I894" s="82" t="s">
        <v>184</v>
      </c>
      <c r="J894" s="82" t="s">
        <v>1771</v>
      </c>
      <c r="K894" s="95" t="s">
        <v>2115</v>
      </c>
      <c r="L894" s="86">
        <v>4</v>
      </c>
      <c r="M894" s="87" t="s">
        <v>1983</v>
      </c>
      <c r="N894" s="88" t="s">
        <v>84</v>
      </c>
      <c r="O894" s="86" t="s">
        <v>195</v>
      </c>
      <c r="P894" s="82" t="s">
        <v>1163</v>
      </c>
      <c r="Q894" s="134" t="s">
        <v>2056</v>
      </c>
      <c r="R894" s="1" t="s">
        <v>1968</v>
      </c>
      <c r="S894" s="1" t="s">
        <v>759</v>
      </c>
      <c r="T894" s="1" t="s">
        <v>1969</v>
      </c>
      <c r="U894" s="1" t="s">
        <v>760</v>
      </c>
      <c r="V894" s="1" t="s">
        <v>1970</v>
      </c>
      <c r="W894" s="1" t="s">
        <v>1986</v>
      </c>
    </row>
    <row r="895" spans="1:23" ht="45" customHeight="1" x14ac:dyDescent="0.15">
      <c r="A895" s="21" t="str">
        <f t="shared" si="13"/>
        <v>232016</v>
      </c>
      <c r="B895" s="82" t="s">
        <v>128</v>
      </c>
      <c r="C895" s="83" t="s">
        <v>719</v>
      </c>
      <c r="D895" s="84" t="s">
        <v>937</v>
      </c>
      <c r="E895" s="84" t="s">
        <v>918</v>
      </c>
      <c r="F895" s="82" t="s">
        <v>1200</v>
      </c>
      <c r="G895" s="83" t="s">
        <v>64</v>
      </c>
      <c r="H895" s="83">
        <v>3</v>
      </c>
      <c r="I895" s="82" t="s">
        <v>184</v>
      </c>
      <c r="J895" s="82" t="s">
        <v>1857</v>
      </c>
      <c r="K895" s="95" t="s">
        <v>2116</v>
      </c>
      <c r="L895" s="86">
        <v>1</v>
      </c>
      <c r="M895" s="87" t="s">
        <v>1983</v>
      </c>
      <c r="N895" s="88" t="s">
        <v>84</v>
      </c>
      <c r="O895" s="86" t="s">
        <v>195</v>
      </c>
      <c r="P895" s="82" t="s">
        <v>1163</v>
      </c>
      <c r="Q895" s="134" t="s">
        <v>2057</v>
      </c>
      <c r="R895" s="1" t="s">
        <v>1968</v>
      </c>
      <c r="S895" s="1" t="s">
        <v>759</v>
      </c>
      <c r="T895" s="1" t="s">
        <v>1969</v>
      </c>
      <c r="U895" s="1" t="s">
        <v>760</v>
      </c>
      <c r="V895" s="1" t="s">
        <v>1970</v>
      </c>
      <c r="W895" s="1" t="s">
        <v>1987</v>
      </c>
    </row>
    <row r="896" spans="1:23" ht="45" customHeight="1" x14ac:dyDescent="0.15">
      <c r="A896" s="21" t="str">
        <f t="shared" ref="A896:A959" si="14">CONCATENATE(TEXT(C896,"000"),(TEXT(D896,"000")))</f>
        <v>232017</v>
      </c>
      <c r="B896" s="82" t="s">
        <v>128</v>
      </c>
      <c r="C896" s="83" t="s">
        <v>719</v>
      </c>
      <c r="D896" s="84" t="s">
        <v>136</v>
      </c>
      <c r="E896" s="84" t="s">
        <v>918</v>
      </c>
      <c r="F896" s="82" t="s">
        <v>1200</v>
      </c>
      <c r="G896" s="83" t="s">
        <v>65</v>
      </c>
      <c r="H896" s="83">
        <v>3</v>
      </c>
      <c r="I896" s="82" t="s">
        <v>184</v>
      </c>
      <c r="J896" s="82" t="s">
        <v>1778</v>
      </c>
      <c r="K896" s="95" t="s">
        <v>2117</v>
      </c>
      <c r="L896" s="86">
        <v>4</v>
      </c>
      <c r="M896" s="87" t="s">
        <v>1983</v>
      </c>
      <c r="N896" s="88" t="s">
        <v>84</v>
      </c>
      <c r="O896" s="86" t="s">
        <v>195</v>
      </c>
      <c r="P896" s="82" t="s">
        <v>1163</v>
      </c>
      <c r="Q896" s="134" t="s">
        <v>2058</v>
      </c>
      <c r="R896" s="1" t="s">
        <v>1968</v>
      </c>
      <c r="S896" s="1" t="s">
        <v>759</v>
      </c>
      <c r="T896" s="1" t="s">
        <v>1969</v>
      </c>
      <c r="U896" s="1" t="s">
        <v>760</v>
      </c>
      <c r="V896" s="1" t="s">
        <v>1970</v>
      </c>
      <c r="W896" s="1" t="s">
        <v>1988</v>
      </c>
    </row>
    <row r="897" spans="1:23" ht="45" customHeight="1" x14ac:dyDescent="0.15">
      <c r="A897" s="21" t="str">
        <f t="shared" si="14"/>
        <v>232018</v>
      </c>
      <c r="B897" s="82" t="s">
        <v>128</v>
      </c>
      <c r="C897" s="83" t="s">
        <v>719</v>
      </c>
      <c r="D897" s="84" t="s">
        <v>939</v>
      </c>
      <c r="E897" s="84" t="s">
        <v>918</v>
      </c>
      <c r="F897" s="82" t="s">
        <v>1200</v>
      </c>
      <c r="G897" s="83" t="s">
        <v>65</v>
      </c>
      <c r="H897" s="83">
        <v>3</v>
      </c>
      <c r="I897" s="82" t="s">
        <v>184</v>
      </c>
      <c r="J897" s="82" t="s">
        <v>1862</v>
      </c>
      <c r="K897" s="95" t="s">
        <v>2118</v>
      </c>
      <c r="L897" s="86">
        <v>1</v>
      </c>
      <c r="M897" s="87" t="s">
        <v>1983</v>
      </c>
      <c r="N897" s="88" t="s">
        <v>84</v>
      </c>
      <c r="O897" s="86" t="s">
        <v>195</v>
      </c>
      <c r="P897" s="82" t="s">
        <v>1163</v>
      </c>
      <c r="Q897" s="134" t="s">
        <v>2059</v>
      </c>
      <c r="R897" s="1" t="s">
        <v>1968</v>
      </c>
      <c r="S897" s="1" t="s">
        <v>759</v>
      </c>
      <c r="T897" s="1" t="s">
        <v>1969</v>
      </c>
      <c r="U897" s="1" t="s">
        <v>760</v>
      </c>
      <c r="V897" s="1" t="s">
        <v>1970</v>
      </c>
      <c r="W897" s="1" t="s">
        <v>1989</v>
      </c>
    </row>
    <row r="898" spans="1:23" ht="45" customHeight="1" x14ac:dyDescent="0.15">
      <c r="A898" s="21" t="str">
        <f t="shared" si="14"/>
        <v>233001</v>
      </c>
      <c r="B898" s="82" t="s">
        <v>1990</v>
      </c>
      <c r="C898" s="83" t="s">
        <v>720</v>
      </c>
      <c r="D898" s="84" t="s">
        <v>917</v>
      </c>
      <c r="E898" s="84" t="s">
        <v>918</v>
      </c>
      <c r="F898" s="82" t="s">
        <v>1200</v>
      </c>
      <c r="G898" s="83" t="s">
        <v>62</v>
      </c>
      <c r="H898" s="83">
        <v>3</v>
      </c>
      <c r="I898" s="82" t="s">
        <v>184</v>
      </c>
      <c r="J898" s="82" t="s">
        <v>1840</v>
      </c>
      <c r="K898" s="95" t="s">
        <v>1991</v>
      </c>
      <c r="L898" s="86">
        <v>2</v>
      </c>
      <c r="M898" s="87" t="s">
        <v>80</v>
      </c>
      <c r="N898" s="88" t="s">
        <v>84</v>
      </c>
      <c r="O898" s="86" t="s">
        <v>85</v>
      </c>
      <c r="P898" s="82" t="s">
        <v>1163</v>
      </c>
      <c r="Q898" s="134" t="s">
        <v>2001</v>
      </c>
      <c r="R898" s="1" t="s">
        <v>1992</v>
      </c>
      <c r="S898" s="1" t="s">
        <v>37</v>
      </c>
      <c r="T898" s="1" t="s">
        <v>748</v>
      </c>
      <c r="U898" s="1" t="s">
        <v>749</v>
      </c>
      <c r="V898" s="1" t="s">
        <v>1993</v>
      </c>
      <c r="W898" s="1" t="s">
        <v>1994</v>
      </c>
    </row>
    <row r="899" spans="1:23" ht="45" customHeight="1" x14ac:dyDescent="0.15">
      <c r="A899" s="21" t="str">
        <f t="shared" si="14"/>
        <v>233002</v>
      </c>
      <c r="B899" s="82" t="s">
        <v>1990</v>
      </c>
      <c r="C899" s="83" t="s">
        <v>720</v>
      </c>
      <c r="D899" s="84" t="s">
        <v>133</v>
      </c>
      <c r="E899" s="84" t="s">
        <v>918</v>
      </c>
      <c r="F899" s="82" t="s">
        <v>1200</v>
      </c>
      <c r="G899" s="83" t="s">
        <v>64</v>
      </c>
      <c r="H899" s="83">
        <v>3</v>
      </c>
      <c r="I899" s="82" t="s">
        <v>184</v>
      </c>
      <c r="J899" s="82" t="s">
        <v>1995</v>
      </c>
      <c r="K899" s="95" t="s">
        <v>1996</v>
      </c>
      <c r="L899" s="86">
        <v>2</v>
      </c>
      <c r="M899" s="87" t="s">
        <v>80</v>
      </c>
      <c r="N899" s="88" t="s">
        <v>84</v>
      </c>
      <c r="O899" s="86" t="s">
        <v>85</v>
      </c>
      <c r="P899" s="82" t="s">
        <v>1163</v>
      </c>
      <c r="Q899" s="134" t="s">
        <v>2001</v>
      </c>
      <c r="R899" s="1" t="s">
        <v>1992</v>
      </c>
      <c r="S899" s="1" t="s">
        <v>37</v>
      </c>
      <c r="T899" s="1" t="s">
        <v>748</v>
      </c>
      <c r="U899" s="1" t="s">
        <v>749</v>
      </c>
      <c r="V899" s="1" t="s">
        <v>1993</v>
      </c>
      <c r="W899" s="1" t="s">
        <v>1997</v>
      </c>
    </row>
    <row r="900" spans="1:23" ht="45" customHeight="1" x14ac:dyDescent="0.15">
      <c r="A900" s="21" t="str">
        <f t="shared" si="14"/>
        <v>233003</v>
      </c>
      <c r="B900" s="82" t="s">
        <v>1990</v>
      </c>
      <c r="C900" s="83" t="s">
        <v>720</v>
      </c>
      <c r="D900" s="84" t="s">
        <v>922</v>
      </c>
      <c r="E900" s="84" t="s">
        <v>918</v>
      </c>
      <c r="F900" s="82" t="s">
        <v>1200</v>
      </c>
      <c r="G900" s="83" t="s">
        <v>65</v>
      </c>
      <c r="H900" s="83">
        <v>3</v>
      </c>
      <c r="I900" s="82" t="s">
        <v>184</v>
      </c>
      <c r="J900" s="82" t="s">
        <v>1998</v>
      </c>
      <c r="K900" s="95" t="s">
        <v>1999</v>
      </c>
      <c r="L900" s="86">
        <v>2</v>
      </c>
      <c r="M900" s="87" t="s">
        <v>80</v>
      </c>
      <c r="N900" s="88" t="s">
        <v>84</v>
      </c>
      <c r="O900" s="86" t="s">
        <v>85</v>
      </c>
      <c r="P900" s="82" t="s">
        <v>1163</v>
      </c>
      <c r="Q900" s="134" t="s">
        <v>2001</v>
      </c>
      <c r="R900" s="1" t="s">
        <v>1992</v>
      </c>
      <c r="S900" s="1" t="s">
        <v>37</v>
      </c>
      <c r="T900" s="1" t="s">
        <v>748</v>
      </c>
      <c r="U900" s="1" t="s">
        <v>749</v>
      </c>
      <c r="V900" s="1" t="s">
        <v>1993</v>
      </c>
      <c r="W900" s="1" t="s">
        <v>2000</v>
      </c>
    </row>
    <row r="901" spans="1:23" ht="24.95" customHeight="1" x14ac:dyDescent="0.15">
      <c r="A901" s="21" t="str">
        <f t="shared" si="14"/>
        <v>000000</v>
      </c>
      <c r="B901"/>
      <c r="C901"/>
      <c r="D901"/>
      <c r="E901"/>
      <c r="F901"/>
      <c r="G901"/>
      <c r="H901"/>
      <c r="I901"/>
      <c r="J901"/>
      <c r="K901"/>
      <c r="L901"/>
      <c r="M901"/>
      <c r="N901"/>
      <c r="O901"/>
      <c r="P901"/>
      <c r="Q901" s="132"/>
      <c r="R901"/>
      <c r="S901"/>
      <c r="T901"/>
      <c r="U901"/>
      <c r="V901"/>
      <c r="W901"/>
    </row>
    <row r="902" spans="1:23" s="53" customFormat="1" ht="24.95" customHeight="1" x14ac:dyDescent="0.15">
      <c r="A902" s="51" t="str">
        <f t="shared" si="14"/>
        <v>000000</v>
      </c>
      <c r="B902" s="52"/>
      <c r="C902" s="52"/>
      <c r="D902" s="52"/>
      <c r="E902" s="52"/>
      <c r="F902" s="52"/>
      <c r="G902" s="52"/>
      <c r="H902" s="52"/>
      <c r="I902" s="52"/>
      <c r="J902" s="52"/>
      <c r="K902" s="52"/>
      <c r="L902" s="52"/>
      <c r="M902" s="52"/>
      <c r="N902" s="52"/>
      <c r="O902" s="52"/>
      <c r="P902" s="52"/>
      <c r="Q902" s="133"/>
      <c r="R902" s="52"/>
      <c r="S902" s="52"/>
      <c r="T902" s="52"/>
      <c r="U902" s="52"/>
      <c r="V902" s="52"/>
      <c r="W902" s="52"/>
    </row>
    <row r="903" spans="1:23" s="53" customFormat="1" ht="24.95" customHeight="1" x14ac:dyDescent="0.15">
      <c r="A903" s="51" t="str">
        <f t="shared" si="14"/>
        <v>000000</v>
      </c>
      <c r="B903" s="52"/>
      <c r="C903" s="52"/>
      <c r="D903" s="52"/>
      <c r="E903" s="52"/>
      <c r="F903" s="52"/>
      <c r="G903" s="52"/>
      <c r="H903" s="52"/>
      <c r="I903" s="52"/>
      <c r="J903" s="52"/>
      <c r="K903" s="52"/>
      <c r="L903" s="52"/>
      <c r="M903" s="52"/>
      <c r="N903" s="52"/>
      <c r="O903" s="52"/>
      <c r="P903" s="52"/>
      <c r="Q903" s="133"/>
      <c r="R903" s="52"/>
      <c r="S903" s="52"/>
      <c r="T903" s="52"/>
      <c r="U903" s="52"/>
      <c r="V903" s="52"/>
      <c r="W903" s="52"/>
    </row>
    <row r="904" spans="1:23" s="53" customFormat="1" ht="24.95" customHeight="1" x14ac:dyDescent="0.15">
      <c r="A904" s="51" t="str">
        <f t="shared" si="14"/>
        <v>000000</v>
      </c>
      <c r="B904" s="52"/>
      <c r="C904" s="52"/>
      <c r="D904" s="52"/>
      <c r="E904" s="52"/>
      <c r="F904" s="52"/>
      <c r="G904" s="52"/>
      <c r="H904" s="52"/>
      <c r="I904" s="52"/>
      <c r="J904" s="52"/>
      <c r="K904" s="52"/>
      <c r="L904" s="52"/>
      <c r="M904" s="52"/>
      <c r="N904" s="52"/>
      <c r="O904" s="52"/>
      <c r="P904" s="52"/>
      <c r="Q904" s="133"/>
      <c r="R904" s="52"/>
      <c r="S904" s="52"/>
      <c r="T904" s="52"/>
      <c r="U904" s="52"/>
      <c r="V904" s="52"/>
      <c r="W904" s="52"/>
    </row>
    <row r="905" spans="1:23" s="53" customFormat="1" ht="24.95" customHeight="1" x14ac:dyDescent="0.15">
      <c r="A905" s="51" t="str">
        <f t="shared" si="14"/>
        <v>000000</v>
      </c>
      <c r="B905" s="52"/>
      <c r="C905" s="52"/>
      <c r="D905" s="52"/>
      <c r="E905" s="52"/>
      <c r="F905" s="52"/>
      <c r="G905" s="52"/>
      <c r="H905" s="52"/>
      <c r="I905" s="52"/>
      <c r="J905" s="52"/>
      <c r="K905" s="52"/>
      <c r="L905" s="52"/>
      <c r="M905" s="52"/>
      <c r="N905" s="52"/>
      <c r="O905" s="52"/>
      <c r="P905" s="52"/>
      <c r="Q905" s="133"/>
      <c r="R905" s="52"/>
      <c r="S905" s="52"/>
      <c r="T905" s="52"/>
      <c r="U905" s="52"/>
      <c r="V905" s="52"/>
      <c r="W905" s="52"/>
    </row>
    <row r="906" spans="1:23" s="53" customFormat="1" ht="24.95" customHeight="1" x14ac:dyDescent="0.15">
      <c r="A906" s="51" t="str">
        <f t="shared" si="14"/>
        <v>000000</v>
      </c>
      <c r="B906" s="52"/>
      <c r="C906" s="52"/>
      <c r="D906" s="52"/>
      <c r="E906" s="52"/>
      <c r="F906" s="52"/>
      <c r="G906" s="52"/>
      <c r="H906" s="52"/>
      <c r="I906" s="52"/>
      <c r="J906" s="52"/>
      <c r="K906" s="52"/>
      <c r="L906" s="52"/>
      <c r="M906" s="52"/>
      <c r="N906" s="52"/>
      <c r="O906" s="52"/>
      <c r="P906" s="52"/>
      <c r="Q906" s="133"/>
      <c r="R906" s="52"/>
      <c r="S906" s="52"/>
      <c r="T906" s="52"/>
      <c r="U906" s="52"/>
      <c r="V906" s="52"/>
      <c r="W906" s="52"/>
    </row>
    <row r="907" spans="1:23" s="53" customFormat="1" ht="24.95" customHeight="1" x14ac:dyDescent="0.15">
      <c r="A907" s="51" t="str">
        <f t="shared" si="14"/>
        <v>000000</v>
      </c>
      <c r="B907" s="52"/>
      <c r="C907" s="52"/>
      <c r="D907" s="52"/>
      <c r="E907" s="52"/>
      <c r="F907" s="52"/>
      <c r="G907" s="52"/>
      <c r="H907" s="52"/>
      <c r="I907" s="52"/>
      <c r="J907" s="52"/>
      <c r="K907" s="52"/>
      <c r="L907" s="52"/>
      <c r="M907" s="52"/>
      <c r="N907" s="52"/>
      <c r="O907" s="52"/>
      <c r="P907" s="52"/>
      <c r="Q907" s="133"/>
      <c r="R907" s="52"/>
      <c r="S907" s="52"/>
      <c r="T907" s="52"/>
      <c r="U907" s="52"/>
      <c r="V907" s="52"/>
      <c r="W907" s="52"/>
    </row>
    <row r="908" spans="1:23" s="53" customFormat="1" ht="24.95" customHeight="1" x14ac:dyDescent="0.15">
      <c r="A908" s="51" t="str">
        <f t="shared" si="14"/>
        <v>000000</v>
      </c>
      <c r="B908" s="52"/>
      <c r="C908" s="52"/>
      <c r="D908" s="52"/>
      <c r="E908" s="52"/>
      <c r="F908" s="52"/>
      <c r="G908" s="52"/>
      <c r="H908" s="52"/>
      <c r="I908" s="52"/>
      <c r="J908" s="52"/>
      <c r="K908" s="52"/>
      <c r="L908" s="52"/>
      <c r="M908" s="52"/>
      <c r="N908" s="52"/>
      <c r="O908" s="52"/>
      <c r="P908" s="52"/>
      <c r="Q908" s="133"/>
      <c r="R908" s="52"/>
      <c r="S908" s="52"/>
      <c r="T908" s="52"/>
      <c r="U908" s="52"/>
      <c r="V908" s="52"/>
      <c r="W908" s="52"/>
    </row>
    <row r="909" spans="1:23" s="53" customFormat="1" ht="24.95" customHeight="1" x14ac:dyDescent="0.15">
      <c r="A909" s="51" t="str">
        <f t="shared" si="14"/>
        <v>000000</v>
      </c>
      <c r="B909" s="52"/>
      <c r="C909" s="52"/>
      <c r="D909" s="52"/>
      <c r="E909" s="52"/>
      <c r="F909" s="52"/>
      <c r="G909" s="52"/>
      <c r="H909" s="52"/>
      <c r="I909" s="52"/>
      <c r="J909" s="52"/>
      <c r="K909" s="52"/>
      <c r="L909" s="52"/>
      <c r="M909" s="52"/>
      <c r="N909" s="52"/>
      <c r="O909" s="52"/>
      <c r="P909" s="52"/>
      <c r="Q909" s="133"/>
      <c r="R909" s="52"/>
      <c r="S909" s="52"/>
      <c r="T909" s="52"/>
      <c r="U909" s="52"/>
      <c r="V909" s="52"/>
      <c r="W909" s="52"/>
    </row>
    <row r="910" spans="1:23" s="53" customFormat="1" ht="24.95" customHeight="1" x14ac:dyDescent="0.15">
      <c r="A910" s="51" t="str">
        <f t="shared" si="14"/>
        <v>000000</v>
      </c>
      <c r="B910" s="52"/>
      <c r="C910" s="52"/>
      <c r="D910" s="52"/>
      <c r="E910" s="52"/>
      <c r="F910" s="52"/>
      <c r="G910" s="52"/>
      <c r="H910" s="52"/>
      <c r="I910" s="52"/>
      <c r="J910" s="52"/>
      <c r="K910" s="52"/>
      <c r="L910" s="52"/>
      <c r="M910" s="52"/>
      <c r="N910" s="52"/>
      <c r="O910" s="52"/>
      <c r="P910" s="52"/>
      <c r="Q910" s="133"/>
      <c r="R910" s="52"/>
      <c r="S910" s="52"/>
      <c r="T910" s="52"/>
      <c r="U910" s="52"/>
      <c r="V910" s="52"/>
      <c r="W910" s="52"/>
    </row>
    <row r="911" spans="1:23" s="53" customFormat="1" ht="24.95" customHeight="1" x14ac:dyDescent="0.15">
      <c r="A911" s="51" t="str">
        <f t="shared" si="14"/>
        <v>000000</v>
      </c>
      <c r="B911" s="52"/>
      <c r="C911" s="52"/>
      <c r="D911" s="52"/>
      <c r="E911" s="52"/>
      <c r="F911" s="52"/>
      <c r="G911" s="52"/>
      <c r="H911" s="52"/>
      <c r="I911" s="52"/>
      <c r="J911" s="52"/>
      <c r="K911" s="52"/>
      <c r="L911" s="52"/>
      <c r="M911" s="52"/>
      <c r="N911" s="52"/>
      <c r="O911" s="52"/>
      <c r="P911" s="52"/>
      <c r="Q911" s="133"/>
      <c r="R911" s="52"/>
      <c r="S911" s="52"/>
      <c r="T911" s="52"/>
      <c r="U911" s="52"/>
      <c r="V911" s="52"/>
      <c r="W911" s="52"/>
    </row>
    <row r="912" spans="1:23" s="53" customFormat="1" ht="24.95" customHeight="1" x14ac:dyDescent="0.15">
      <c r="A912" s="51" t="str">
        <f t="shared" si="14"/>
        <v>000000</v>
      </c>
      <c r="B912" s="52"/>
      <c r="C912" s="52"/>
      <c r="D912" s="52"/>
      <c r="E912" s="52"/>
      <c r="F912" s="52"/>
      <c r="G912" s="52"/>
      <c r="H912" s="52"/>
      <c r="I912" s="52"/>
      <c r="J912" s="52"/>
      <c r="K912" s="52"/>
      <c r="L912" s="52"/>
      <c r="M912" s="52"/>
      <c r="N912" s="52"/>
      <c r="O912" s="52"/>
      <c r="P912" s="52"/>
      <c r="Q912" s="133"/>
      <c r="R912" s="52"/>
      <c r="S912" s="52"/>
      <c r="T912" s="52"/>
      <c r="U912" s="52"/>
      <c r="V912" s="52"/>
      <c r="W912" s="52"/>
    </row>
    <row r="913" spans="1:23" s="53" customFormat="1" ht="24.95" customHeight="1" x14ac:dyDescent="0.15">
      <c r="A913" s="51" t="str">
        <f t="shared" si="14"/>
        <v>000000</v>
      </c>
      <c r="B913" s="52"/>
      <c r="C913" s="52"/>
      <c r="D913" s="52"/>
      <c r="E913" s="52"/>
      <c r="F913" s="52"/>
      <c r="G913" s="52"/>
      <c r="H913" s="52"/>
      <c r="I913" s="52"/>
      <c r="J913" s="52"/>
      <c r="K913" s="52"/>
      <c r="L913" s="52"/>
      <c r="M913" s="52"/>
      <c r="N913" s="52"/>
      <c r="O913" s="52"/>
      <c r="P913" s="52"/>
      <c r="Q913" s="133"/>
      <c r="R913" s="52"/>
      <c r="S913" s="52"/>
      <c r="T913" s="52"/>
      <c r="U913" s="52"/>
      <c r="V913" s="52"/>
      <c r="W913" s="52"/>
    </row>
    <row r="914" spans="1:23" s="53" customFormat="1" ht="24.95" customHeight="1" x14ac:dyDescent="0.15">
      <c r="A914" s="51" t="str">
        <f t="shared" si="14"/>
        <v>000000</v>
      </c>
      <c r="B914" s="52"/>
      <c r="C914" s="52"/>
      <c r="D914" s="52"/>
      <c r="E914" s="52"/>
      <c r="F914" s="52"/>
      <c r="G914" s="52"/>
      <c r="H914" s="52"/>
      <c r="I914" s="52"/>
      <c r="J914" s="52"/>
      <c r="K914" s="52"/>
      <c r="L914" s="52"/>
      <c r="M914" s="52"/>
      <c r="N914" s="52"/>
      <c r="O914" s="52"/>
      <c r="P914" s="52"/>
      <c r="Q914" s="133"/>
      <c r="R914" s="52"/>
      <c r="S914" s="52"/>
      <c r="T914" s="52"/>
      <c r="U914" s="52"/>
      <c r="V914" s="52"/>
      <c r="W914" s="52"/>
    </row>
    <row r="915" spans="1:23" s="53" customFormat="1" ht="24.95" customHeight="1" x14ac:dyDescent="0.15">
      <c r="A915" s="51" t="str">
        <f t="shared" si="14"/>
        <v>000000</v>
      </c>
      <c r="B915" s="52"/>
      <c r="C915" s="52"/>
      <c r="D915" s="52"/>
      <c r="E915" s="52"/>
      <c r="F915" s="52"/>
      <c r="G915" s="52"/>
      <c r="H915" s="52"/>
      <c r="I915" s="52"/>
      <c r="J915" s="52"/>
      <c r="K915" s="52"/>
      <c r="L915" s="52"/>
      <c r="M915" s="52"/>
      <c r="N915" s="52"/>
      <c r="O915" s="52"/>
      <c r="P915" s="52"/>
      <c r="Q915" s="133"/>
      <c r="R915" s="52"/>
      <c r="S915" s="52"/>
      <c r="T915" s="52"/>
      <c r="U915" s="52"/>
      <c r="V915" s="52"/>
      <c r="W915" s="52"/>
    </row>
    <row r="916" spans="1:23" s="53" customFormat="1" ht="24.95" customHeight="1" x14ac:dyDescent="0.15">
      <c r="A916" s="51" t="str">
        <f t="shared" si="14"/>
        <v>000000</v>
      </c>
      <c r="B916" s="52"/>
      <c r="C916" s="52"/>
      <c r="D916" s="52"/>
      <c r="E916" s="52"/>
      <c r="F916" s="52"/>
      <c r="G916" s="52"/>
      <c r="H916" s="52"/>
      <c r="I916" s="52"/>
      <c r="J916" s="52"/>
      <c r="K916" s="52"/>
      <c r="L916" s="52"/>
      <c r="M916" s="52"/>
      <c r="N916" s="52"/>
      <c r="O916" s="52"/>
      <c r="P916" s="52"/>
      <c r="Q916" s="133"/>
      <c r="R916" s="52"/>
      <c r="S916" s="52"/>
      <c r="T916" s="52"/>
      <c r="U916" s="52"/>
      <c r="V916" s="52"/>
      <c r="W916" s="52"/>
    </row>
    <row r="917" spans="1:23" s="53" customFormat="1" ht="24.95" customHeight="1" x14ac:dyDescent="0.15">
      <c r="A917" s="51" t="str">
        <f t="shared" si="14"/>
        <v>000000</v>
      </c>
      <c r="B917" s="52"/>
      <c r="C917" s="52"/>
      <c r="D917" s="52"/>
      <c r="E917" s="52"/>
      <c r="F917" s="52"/>
      <c r="G917" s="52"/>
      <c r="H917" s="52"/>
      <c r="I917" s="52"/>
      <c r="J917" s="52"/>
      <c r="K917" s="52"/>
      <c r="L917" s="52"/>
      <c r="M917" s="52"/>
      <c r="N917" s="52"/>
      <c r="O917" s="52"/>
      <c r="P917" s="52"/>
      <c r="Q917" s="133"/>
      <c r="R917" s="52"/>
      <c r="S917" s="52"/>
      <c r="T917" s="52"/>
      <c r="U917" s="52"/>
      <c r="V917" s="52"/>
      <c r="W917" s="52"/>
    </row>
    <row r="918" spans="1:23" s="53" customFormat="1" ht="24.95" customHeight="1" x14ac:dyDescent="0.15">
      <c r="A918" s="51" t="str">
        <f t="shared" si="14"/>
        <v>000000</v>
      </c>
      <c r="B918" s="52"/>
      <c r="C918" s="52"/>
      <c r="D918" s="52"/>
      <c r="E918" s="52"/>
      <c r="F918" s="52"/>
      <c r="G918" s="52"/>
      <c r="H918" s="52"/>
      <c r="I918" s="52"/>
      <c r="J918" s="52"/>
      <c r="K918" s="52"/>
      <c r="L918" s="52"/>
      <c r="M918" s="52"/>
      <c r="N918" s="52"/>
      <c r="O918" s="52"/>
      <c r="P918" s="52"/>
      <c r="Q918" s="133"/>
      <c r="R918" s="52"/>
      <c r="S918" s="52"/>
      <c r="T918" s="52"/>
      <c r="U918" s="52"/>
      <c r="V918" s="52"/>
      <c r="W918" s="52"/>
    </row>
    <row r="919" spans="1:23" s="53" customFormat="1" ht="24.95" customHeight="1" x14ac:dyDescent="0.15">
      <c r="A919" s="51" t="str">
        <f t="shared" si="14"/>
        <v>000000</v>
      </c>
      <c r="B919" s="52"/>
      <c r="C919" s="52"/>
      <c r="D919" s="52"/>
      <c r="E919" s="52"/>
      <c r="F919" s="52"/>
      <c r="G919" s="52"/>
      <c r="H919" s="52"/>
      <c r="I919" s="52"/>
      <c r="J919" s="52"/>
      <c r="K919" s="52"/>
      <c r="L919" s="52"/>
      <c r="M919" s="52"/>
      <c r="N919" s="52"/>
      <c r="O919" s="52"/>
      <c r="P919" s="52"/>
      <c r="Q919" s="133"/>
      <c r="R919" s="52"/>
      <c r="S919" s="52"/>
      <c r="T919" s="52"/>
      <c r="U919" s="52"/>
      <c r="V919" s="52"/>
      <c r="W919" s="52"/>
    </row>
    <row r="920" spans="1:23" s="53" customFormat="1" ht="24.95" customHeight="1" x14ac:dyDescent="0.15">
      <c r="A920" s="51" t="str">
        <f t="shared" si="14"/>
        <v>000000</v>
      </c>
      <c r="B920" s="52"/>
      <c r="C920" s="52"/>
      <c r="D920" s="52"/>
      <c r="E920" s="52"/>
      <c r="F920" s="52"/>
      <c r="G920" s="52"/>
      <c r="H920" s="52"/>
      <c r="I920" s="52"/>
      <c r="J920" s="52"/>
      <c r="K920" s="52"/>
      <c r="L920" s="52"/>
      <c r="M920" s="52"/>
      <c r="N920" s="52"/>
      <c r="O920" s="52"/>
      <c r="P920" s="52"/>
      <c r="Q920" s="133"/>
      <c r="R920" s="52"/>
      <c r="S920" s="52"/>
      <c r="T920" s="52"/>
      <c r="U920" s="52"/>
      <c r="V920" s="52"/>
      <c r="W920" s="52"/>
    </row>
    <row r="921" spans="1:23" s="53" customFormat="1" ht="24.95" customHeight="1" x14ac:dyDescent="0.15">
      <c r="A921" s="51" t="str">
        <f t="shared" si="14"/>
        <v>000000</v>
      </c>
      <c r="B921" s="52"/>
      <c r="C921" s="52"/>
      <c r="D921" s="52"/>
      <c r="E921" s="52"/>
      <c r="F921" s="52"/>
      <c r="G921" s="52"/>
      <c r="H921" s="52"/>
      <c r="I921" s="52"/>
      <c r="J921" s="52"/>
      <c r="K921" s="52"/>
      <c r="L921" s="52"/>
      <c r="M921" s="52"/>
      <c r="N921" s="52"/>
      <c r="O921" s="52"/>
      <c r="P921" s="52"/>
      <c r="Q921" s="133"/>
      <c r="R921" s="52"/>
      <c r="S921" s="52"/>
      <c r="T921" s="52"/>
      <c r="U921" s="52"/>
      <c r="V921" s="52"/>
      <c r="W921" s="52"/>
    </row>
    <row r="922" spans="1:23" s="53" customFormat="1" ht="24.95" customHeight="1" x14ac:dyDescent="0.15">
      <c r="A922" s="51" t="str">
        <f t="shared" si="14"/>
        <v>000000</v>
      </c>
      <c r="B922" s="52"/>
      <c r="C922" s="52"/>
      <c r="D922" s="52"/>
      <c r="E922" s="52"/>
      <c r="F922" s="52"/>
      <c r="G922" s="52"/>
      <c r="H922" s="52"/>
      <c r="I922" s="52"/>
      <c r="J922" s="52"/>
      <c r="K922" s="52"/>
      <c r="L922" s="52"/>
      <c r="M922" s="52"/>
      <c r="N922" s="52"/>
      <c r="O922" s="52"/>
      <c r="P922" s="52"/>
      <c r="Q922" s="133"/>
      <c r="R922" s="52"/>
      <c r="S922" s="52"/>
      <c r="T922" s="52"/>
      <c r="U922" s="52"/>
      <c r="V922" s="52"/>
      <c r="W922" s="52"/>
    </row>
    <row r="923" spans="1:23" s="53" customFormat="1" ht="24.95" customHeight="1" x14ac:dyDescent="0.15">
      <c r="A923" s="51" t="str">
        <f t="shared" si="14"/>
        <v>000000</v>
      </c>
      <c r="B923" s="52"/>
      <c r="C923" s="52"/>
      <c r="D923" s="52"/>
      <c r="E923" s="52"/>
      <c r="F923" s="52"/>
      <c r="G923" s="52"/>
      <c r="H923" s="52"/>
      <c r="I923" s="52"/>
      <c r="J923" s="52"/>
      <c r="K923" s="52"/>
      <c r="L923" s="52"/>
      <c r="M923" s="52"/>
      <c r="N923" s="52"/>
      <c r="O923" s="52"/>
      <c r="P923" s="52"/>
      <c r="Q923" s="133"/>
      <c r="R923" s="52"/>
      <c r="S923" s="52"/>
      <c r="T923" s="52"/>
      <c r="U923" s="52"/>
      <c r="V923" s="52"/>
      <c r="W923" s="52"/>
    </row>
    <row r="924" spans="1:23" s="53" customFormat="1" ht="24.95" customHeight="1" x14ac:dyDescent="0.15">
      <c r="A924" s="51" t="str">
        <f t="shared" si="14"/>
        <v>000000</v>
      </c>
      <c r="B924" s="52"/>
      <c r="C924" s="52"/>
      <c r="D924" s="52"/>
      <c r="E924" s="52"/>
      <c r="F924" s="52"/>
      <c r="G924" s="52"/>
      <c r="H924" s="52"/>
      <c r="I924" s="52"/>
      <c r="J924" s="52"/>
      <c r="K924" s="52"/>
      <c r="L924" s="52"/>
      <c r="M924" s="52"/>
      <c r="N924" s="52"/>
      <c r="O924" s="52"/>
      <c r="P924" s="52"/>
      <c r="Q924" s="133"/>
      <c r="R924" s="52"/>
      <c r="S924" s="52"/>
      <c r="T924" s="52"/>
      <c r="U924" s="52"/>
      <c r="V924" s="52"/>
      <c r="W924" s="52"/>
    </row>
    <row r="925" spans="1:23" s="53" customFormat="1" ht="24.95" customHeight="1" x14ac:dyDescent="0.15">
      <c r="A925" s="51" t="str">
        <f t="shared" si="14"/>
        <v>000000</v>
      </c>
      <c r="B925" s="52"/>
      <c r="C925" s="52"/>
      <c r="D925" s="52"/>
      <c r="E925" s="52"/>
      <c r="F925" s="52"/>
      <c r="G925" s="52"/>
      <c r="H925" s="52"/>
      <c r="I925" s="52"/>
      <c r="J925" s="52"/>
      <c r="K925" s="52"/>
      <c r="L925" s="52"/>
      <c r="M925" s="52"/>
      <c r="N925" s="52"/>
      <c r="O925" s="52"/>
      <c r="P925" s="52"/>
      <c r="Q925" s="133"/>
      <c r="R925" s="52"/>
      <c r="S925" s="52"/>
      <c r="T925" s="52"/>
      <c r="U925" s="52"/>
      <c r="V925" s="52"/>
      <c r="W925" s="52"/>
    </row>
    <row r="926" spans="1:23" s="53" customFormat="1" ht="24.95" customHeight="1" x14ac:dyDescent="0.15">
      <c r="A926" s="51" t="str">
        <f t="shared" si="14"/>
        <v>000000</v>
      </c>
      <c r="B926" s="52"/>
      <c r="C926" s="52"/>
      <c r="D926" s="52"/>
      <c r="E926" s="52"/>
      <c r="F926" s="52"/>
      <c r="G926" s="52"/>
      <c r="H926" s="52"/>
      <c r="I926" s="52"/>
      <c r="J926" s="52"/>
      <c r="K926" s="52"/>
      <c r="L926" s="52"/>
      <c r="M926" s="52"/>
      <c r="N926" s="52"/>
      <c r="O926" s="52"/>
      <c r="P926" s="52"/>
      <c r="Q926" s="133"/>
      <c r="R926" s="52"/>
      <c r="S926" s="52"/>
      <c r="T926" s="52"/>
      <c r="U926" s="52"/>
      <c r="V926" s="52"/>
      <c r="W926" s="52"/>
    </row>
    <row r="927" spans="1:23" s="53" customFormat="1" ht="24.95" customHeight="1" x14ac:dyDescent="0.15">
      <c r="A927" s="51" t="str">
        <f t="shared" si="14"/>
        <v>000000</v>
      </c>
      <c r="B927" s="52"/>
      <c r="C927" s="52"/>
      <c r="D927" s="52"/>
      <c r="E927" s="52"/>
      <c r="F927" s="52"/>
      <c r="G927" s="52"/>
      <c r="H927" s="52"/>
      <c r="I927" s="52"/>
      <c r="J927" s="52"/>
      <c r="K927" s="52"/>
      <c r="L927" s="52"/>
      <c r="M927" s="52"/>
      <c r="N927" s="52"/>
      <c r="O927" s="52"/>
      <c r="P927" s="52"/>
      <c r="Q927" s="133"/>
      <c r="R927" s="52"/>
      <c r="S927" s="52"/>
      <c r="T927" s="52"/>
      <c r="U927" s="52"/>
      <c r="V927" s="52"/>
      <c r="W927" s="52"/>
    </row>
    <row r="928" spans="1:23" s="53" customFormat="1" ht="24.95" customHeight="1" x14ac:dyDescent="0.15">
      <c r="A928" s="51" t="str">
        <f t="shared" si="14"/>
        <v>000000</v>
      </c>
      <c r="B928" s="52"/>
      <c r="C928" s="52"/>
      <c r="D928" s="52"/>
      <c r="E928" s="52"/>
      <c r="F928" s="52"/>
      <c r="G928" s="52"/>
      <c r="H928" s="52"/>
      <c r="I928" s="52"/>
      <c r="J928" s="52"/>
      <c r="K928" s="52"/>
      <c r="L928" s="52"/>
      <c r="M928" s="52"/>
      <c r="N928" s="52"/>
      <c r="O928" s="52"/>
      <c r="P928" s="52"/>
      <c r="Q928" s="133"/>
      <c r="R928" s="52"/>
      <c r="S928" s="52"/>
      <c r="T928" s="52"/>
      <c r="U928" s="52"/>
      <c r="V928" s="52"/>
      <c r="W928" s="52"/>
    </row>
    <row r="929" spans="1:23" s="53" customFormat="1" ht="24.95" customHeight="1" x14ac:dyDescent="0.15">
      <c r="A929" s="51" t="str">
        <f t="shared" si="14"/>
        <v>000000</v>
      </c>
      <c r="B929" s="52"/>
      <c r="C929" s="52"/>
      <c r="D929" s="52"/>
      <c r="E929" s="52"/>
      <c r="F929" s="52"/>
      <c r="G929" s="52"/>
      <c r="H929" s="52"/>
      <c r="I929" s="52"/>
      <c r="J929" s="52"/>
      <c r="K929" s="52"/>
      <c r="L929" s="52"/>
      <c r="M929" s="52"/>
      <c r="N929" s="52"/>
      <c r="O929" s="52"/>
      <c r="P929" s="52"/>
      <c r="Q929" s="133"/>
      <c r="R929" s="52"/>
      <c r="S929" s="52"/>
      <c r="T929" s="52"/>
      <c r="U929" s="52"/>
      <c r="V929" s="52"/>
      <c r="W929" s="52"/>
    </row>
    <row r="930" spans="1:23" s="53" customFormat="1" ht="24.95" customHeight="1" x14ac:dyDescent="0.15">
      <c r="A930" s="51" t="str">
        <f t="shared" si="14"/>
        <v>000000</v>
      </c>
      <c r="B930" s="52"/>
      <c r="C930" s="52"/>
      <c r="D930" s="52"/>
      <c r="E930" s="52"/>
      <c r="F930" s="52"/>
      <c r="G930" s="52"/>
      <c r="H930" s="52"/>
      <c r="I930" s="52"/>
      <c r="J930" s="52"/>
      <c r="K930" s="52"/>
      <c r="L930" s="52"/>
      <c r="M930" s="52"/>
      <c r="N930" s="52"/>
      <c r="O930" s="52"/>
      <c r="P930" s="52"/>
      <c r="Q930" s="133"/>
      <c r="R930" s="52"/>
      <c r="S930" s="52"/>
      <c r="T930" s="52"/>
      <c r="U930" s="52"/>
      <c r="V930" s="52"/>
      <c r="W930" s="52"/>
    </row>
    <row r="931" spans="1:23" s="53" customFormat="1" ht="24.95" customHeight="1" x14ac:dyDescent="0.15">
      <c r="A931" s="51" t="str">
        <f t="shared" si="14"/>
        <v>000000</v>
      </c>
      <c r="B931" s="52"/>
      <c r="C931" s="52"/>
      <c r="D931" s="52"/>
      <c r="E931" s="52"/>
      <c r="F931" s="52"/>
      <c r="G931" s="52"/>
      <c r="H931" s="52"/>
      <c r="I931" s="52"/>
      <c r="J931" s="52"/>
      <c r="K931" s="52"/>
      <c r="L931" s="52"/>
      <c r="M931" s="52"/>
      <c r="N931" s="52"/>
      <c r="O931" s="52"/>
      <c r="P931" s="52"/>
      <c r="Q931" s="133"/>
      <c r="R931" s="52"/>
      <c r="S931" s="52"/>
      <c r="T931" s="52"/>
      <c r="U931" s="52"/>
      <c r="V931" s="52"/>
      <c r="W931" s="52"/>
    </row>
    <row r="932" spans="1:23" s="53" customFormat="1" ht="24.95" customHeight="1" x14ac:dyDescent="0.15">
      <c r="A932" s="51" t="str">
        <f t="shared" si="14"/>
        <v>000000</v>
      </c>
      <c r="B932" s="52"/>
      <c r="C932" s="52"/>
      <c r="D932" s="52"/>
      <c r="E932" s="52"/>
      <c r="F932" s="52"/>
      <c r="G932" s="52"/>
      <c r="H932" s="52"/>
      <c r="I932" s="52"/>
      <c r="J932" s="52"/>
      <c r="K932" s="52"/>
      <c r="L932" s="52"/>
      <c r="M932" s="52"/>
      <c r="N932" s="52"/>
      <c r="O932" s="52"/>
      <c r="P932" s="52"/>
      <c r="Q932" s="133"/>
      <c r="R932" s="52"/>
      <c r="S932" s="52"/>
      <c r="T932" s="52"/>
      <c r="U932" s="52"/>
      <c r="V932" s="52"/>
      <c r="W932" s="52"/>
    </row>
    <row r="933" spans="1:23" s="53" customFormat="1" ht="24.95" customHeight="1" x14ac:dyDescent="0.15">
      <c r="A933" s="51" t="str">
        <f t="shared" si="14"/>
        <v>000000</v>
      </c>
      <c r="B933" s="52"/>
      <c r="C933" s="52"/>
      <c r="D933" s="52"/>
      <c r="E933" s="52"/>
      <c r="F933" s="52"/>
      <c r="G933" s="52"/>
      <c r="H933" s="52"/>
      <c r="I933" s="52"/>
      <c r="J933" s="52"/>
      <c r="K933" s="52"/>
      <c r="L933" s="52"/>
      <c r="M933" s="52"/>
      <c r="N933" s="52"/>
      <c r="O933" s="52"/>
      <c r="P933" s="52"/>
      <c r="Q933" s="133"/>
      <c r="R933" s="52"/>
      <c r="S933" s="52"/>
      <c r="T933" s="52"/>
      <c r="U933" s="52"/>
      <c r="V933" s="52"/>
      <c r="W933" s="52"/>
    </row>
    <row r="934" spans="1:23" s="53" customFormat="1" ht="24.95" customHeight="1" x14ac:dyDescent="0.15">
      <c r="A934" s="51" t="str">
        <f t="shared" si="14"/>
        <v>000000</v>
      </c>
      <c r="B934" s="52"/>
      <c r="C934" s="52"/>
      <c r="D934" s="52"/>
      <c r="E934" s="52"/>
      <c r="F934" s="52"/>
      <c r="G934" s="52"/>
      <c r="H934" s="52"/>
      <c r="I934" s="52"/>
      <c r="J934" s="52"/>
      <c r="K934" s="52"/>
      <c r="L934" s="52"/>
      <c r="M934" s="52"/>
      <c r="N934" s="52"/>
      <c r="O934" s="52"/>
      <c r="P934" s="52"/>
      <c r="Q934" s="133"/>
      <c r="R934" s="52"/>
      <c r="S934" s="52"/>
      <c r="T934" s="52"/>
      <c r="U934" s="52"/>
      <c r="V934" s="52"/>
      <c r="W934" s="52"/>
    </row>
    <row r="935" spans="1:23" s="53" customFormat="1" ht="24.95" customHeight="1" x14ac:dyDescent="0.15">
      <c r="A935" s="51" t="str">
        <f t="shared" si="14"/>
        <v>000000</v>
      </c>
      <c r="B935" s="52"/>
      <c r="C935" s="52"/>
      <c r="D935" s="52"/>
      <c r="E935" s="52"/>
      <c r="F935" s="52"/>
      <c r="G935" s="52"/>
      <c r="H935" s="52"/>
      <c r="I935" s="52"/>
      <c r="J935" s="52"/>
      <c r="K935" s="52"/>
      <c r="L935" s="52"/>
      <c r="M935" s="52"/>
      <c r="N935" s="52"/>
      <c r="O935" s="52"/>
      <c r="P935" s="52"/>
      <c r="Q935" s="133"/>
      <c r="R935" s="52"/>
      <c r="S935" s="52"/>
      <c r="T935" s="52"/>
      <c r="U935" s="52"/>
      <c r="V935" s="52"/>
      <c r="W935" s="52"/>
    </row>
    <row r="936" spans="1:23" s="53" customFormat="1" ht="24.95" customHeight="1" x14ac:dyDescent="0.15">
      <c r="A936" s="51" t="str">
        <f t="shared" si="14"/>
        <v>000000</v>
      </c>
      <c r="B936" s="52"/>
      <c r="C936" s="52"/>
      <c r="D936" s="52"/>
      <c r="E936" s="52"/>
      <c r="F936" s="52"/>
      <c r="G936" s="52"/>
      <c r="H936" s="52"/>
      <c r="I936" s="52"/>
      <c r="J936" s="52"/>
      <c r="K936" s="52"/>
      <c r="L936" s="52"/>
      <c r="M936" s="52"/>
      <c r="N936" s="52"/>
      <c r="O936" s="52"/>
      <c r="P936" s="52"/>
      <c r="Q936" s="133"/>
      <c r="R936" s="52"/>
      <c r="S936" s="52"/>
      <c r="T936" s="52"/>
      <c r="U936" s="52"/>
      <c r="V936" s="52"/>
      <c r="W936" s="52"/>
    </row>
    <row r="937" spans="1:23" s="53" customFormat="1" ht="24.95" customHeight="1" x14ac:dyDescent="0.15">
      <c r="A937" s="51" t="str">
        <f t="shared" si="14"/>
        <v>000000</v>
      </c>
      <c r="B937" s="52"/>
      <c r="C937" s="52"/>
      <c r="D937" s="52"/>
      <c r="E937" s="52"/>
      <c r="F937" s="52"/>
      <c r="G937" s="52"/>
      <c r="H937" s="52"/>
      <c r="I937" s="52"/>
      <c r="J937" s="52"/>
      <c r="K937" s="52"/>
      <c r="L937" s="52"/>
      <c r="M937" s="52"/>
      <c r="N937" s="52"/>
      <c r="O937" s="52"/>
      <c r="P937" s="52"/>
      <c r="Q937" s="133"/>
      <c r="R937" s="52"/>
      <c r="S937" s="52"/>
      <c r="T937" s="52"/>
      <c r="U937" s="52"/>
      <c r="V937" s="52"/>
      <c r="W937" s="52"/>
    </row>
    <row r="938" spans="1:23" s="53" customFormat="1" ht="24.95" customHeight="1" x14ac:dyDescent="0.15">
      <c r="A938" s="51" t="str">
        <f t="shared" si="14"/>
        <v>000000</v>
      </c>
      <c r="B938" s="52"/>
      <c r="C938" s="52"/>
      <c r="D938" s="52"/>
      <c r="E938" s="52"/>
      <c r="F938" s="52"/>
      <c r="G938" s="52"/>
      <c r="H938" s="52"/>
      <c r="I938" s="52"/>
      <c r="J938" s="52"/>
      <c r="K938" s="52"/>
      <c r="L938" s="52"/>
      <c r="M938" s="52"/>
      <c r="N938" s="52"/>
      <c r="O938" s="52"/>
      <c r="P938" s="52"/>
      <c r="Q938" s="133"/>
      <c r="R938" s="52"/>
      <c r="S938" s="52"/>
      <c r="T938" s="52"/>
      <c r="U938" s="52"/>
      <c r="V938" s="52"/>
      <c r="W938" s="52"/>
    </row>
    <row r="939" spans="1:23" s="53" customFormat="1" ht="24.95" customHeight="1" x14ac:dyDescent="0.15">
      <c r="A939" s="51" t="str">
        <f t="shared" si="14"/>
        <v>000000</v>
      </c>
      <c r="B939" s="52"/>
      <c r="C939" s="52"/>
      <c r="D939" s="52"/>
      <c r="E939" s="52"/>
      <c r="F939" s="52"/>
      <c r="G939" s="52"/>
      <c r="H939" s="52"/>
      <c r="I939" s="52"/>
      <c r="J939" s="52"/>
      <c r="K939" s="52"/>
      <c r="L939" s="52"/>
      <c r="M939" s="52"/>
      <c r="N939" s="52"/>
      <c r="O939" s="52"/>
      <c r="P939" s="52"/>
      <c r="Q939" s="133"/>
      <c r="R939" s="52"/>
      <c r="S939" s="52"/>
      <c r="T939" s="52"/>
      <c r="U939" s="52"/>
      <c r="V939" s="52"/>
      <c r="W939" s="52"/>
    </row>
    <row r="940" spans="1:23" s="53" customFormat="1" ht="24.95" customHeight="1" x14ac:dyDescent="0.15">
      <c r="A940" s="51" t="str">
        <f t="shared" si="14"/>
        <v>000000</v>
      </c>
      <c r="B940" s="52"/>
      <c r="C940" s="52"/>
      <c r="D940" s="52"/>
      <c r="E940" s="52"/>
      <c r="F940" s="52"/>
      <c r="G940" s="52"/>
      <c r="H940" s="52"/>
      <c r="I940" s="52"/>
      <c r="J940" s="52"/>
      <c r="K940" s="52"/>
      <c r="L940" s="52"/>
      <c r="M940" s="52"/>
      <c r="N940" s="52"/>
      <c r="O940" s="52"/>
      <c r="P940" s="52"/>
      <c r="Q940" s="133"/>
      <c r="R940" s="52"/>
      <c r="S940" s="52"/>
      <c r="T940" s="52"/>
      <c r="U940" s="52"/>
      <c r="V940" s="52"/>
      <c r="W940" s="52"/>
    </row>
    <row r="941" spans="1:23" s="53" customFormat="1" ht="24.95" customHeight="1" x14ac:dyDescent="0.15">
      <c r="A941" s="51" t="str">
        <f t="shared" si="14"/>
        <v>000000</v>
      </c>
      <c r="B941" s="52"/>
      <c r="C941" s="52"/>
      <c r="D941" s="52"/>
      <c r="E941" s="52"/>
      <c r="F941" s="52"/>
      <c r="G941" s="52"/>
      <c r="H941" s="52"/>
      <c r="I941" s="52"/>
      <c r="J941" s="52"/>
      <c r="K941" s="52"/>
      <c r="L941" s="52"/>
      <c r="M941" s="52"/>
      <c r="N941" s="52"/>
      <c r="O941" s="52"/>
      <c r="P941" s="52"/>
      <c r="Q941" s="133"/>
      <c r="R941" s="52"/>
      <c r="S941" s="52"/>
      <c r="T941" s="52"/>
      <c r="U941" s="52"/>
      <c r="V941" s="52"/>
      <c r="W941" s="52"/>
    </row>
    <row r="942" spans="1:23" s="53" customFormat="1" ht="24.95" customHeight="1" x14ac:dyDescent="0.15">
      <c r="A942" s="51" t="str">
        <f t="shared" si="14"/>
        <v>000000</v>
      </c>
      <c r="B942" s="52"/>
      <c r="C942" s="52"/>
      <c r="D942" s="52"/>
      <c r="E942" s="52"/>
      <c r="F942" s="52"/>
      <c r="G942" s="52"/>
      <c r="H942" s="52"/>
      <c r="I942" s="52"/>
      <c r="J942" s="52"/>
      <c r="K942" s="52"/>
      <c r="L942" s="52"/>
      <c r="M942" s="52"/>
      <c r="N942" s="52"/>
      <c r="O942" s="52"/>
      <c r="P942" s="52"/>
      <c r="Q942" s="133"/>
      <c r="R942" s="52"/>
      <c r="S942" s="52"/>
      <c r="T942" s="52"/>
      <c r="U942" s="52"/>
      <c r="V942" s="52"/>
      <c r="W942" s="52"/>
    </row>
    <row r="943" spans="1:23" s="53" customFormat="1" ht="24.95" customHeight="1" x14ac:dyDescent="0.15">
      <c r="A943" s="51" t="str">
        <f t="shared" si="14"/>
        <v>000000</v>
      </c>
      <c r="B943" s="52"/>
      <c r="C943" s="52"/>
      <c r="D943" s="52"/>
      <c r="E943" s="52"/>
      <c r="F943" s="52"/>
      <c r="G943" s="52"/>
      <c r="H943" s="52"/>
      <c r="I943" s="52"/>
      <c r="J943" s="52"/>
      <c r="K943" s="52"/>
      <c r="L943" s="52"/>
      <c r="M943" s="52"/>
      <c r="N943" s="52"/>
      <c r="O943" s="52"/>
      <c r="P943" s="52"/>
      <c r="Q943" s="133"/>
      <c r="R943" s="52"/>
      <c r="S943" s="52"/>
      <c r="T943" s="52"/>
      <c r="U943" s="52"/>
      <c r="V943" s="52"/>
      <c r="W943" s="52"/>
    </row>
    <row r="944" spans="1:23" s="53" customFormat="1" ht="24.95" customHeight="1" x14ac:dyDescent="0.15">
      <c r="A944" s="51" t="str">
        <f t="shared" si="14"/>
        <v>000000</v>
      </c>
      <c r="B944" s="52"/>
      <c r="C944" s="52"/>
      <c r="D944" s="52"/>
      <c r="E944" s="52"/>
      <c r="F944" s="52"/>
      <c r="G944" s="52"/>
      <c r="H944" s="52"/>
      <c r="I944" s="52"/>
      <c r="J944" s="52"/>
      <c r="K944" s="52"/>
      <c r="L944" s="52"/>
      <c r="M944" s="52"/>
      <c r="N944" s="52"/>
      <c r="O944" s="52"/>
      <c r="P944" s="52"/>
      <c r="Q944" s="133"/>
      <c r="R944" s="52"/>
      <c r="S944" s="52"/>
      <c r="T944" s="52"/>
      <c r="U944" s="52"/>
      <c r="V944" s="52"/>
      <c r="W944" s="52"/>
    </row>
    <row r="945" spans="1:23" s="53" customFormat="1" ht="24.95" customHeight="1" x14ac:dyDescent="0.15">
      <c r="A945" s="51" t="str">
        <f t="shared" si="14"/>
        <v>000000</v>
      </c>
      <c r="B945" s="54"/>
      <c r="C945" s="55"/>
      <c r="D945" s="56"/>
      <c r="E945" s="56"/>
      <c r="F945" s="54"/>
      <c r="G945" s="55"/>
      <c r="H945" s="55"/>
      <c r="I945" s="54"/>
      <c r="J945" s="54"/>
      <c r="K945" s="57"/>
      <c r="L945" s="58"/>
      <c r="M945" s="59"/>
      <c r="N945" s="60"/>
      <c r="O945" s="58"/>
      <c r="P945" s="54"/>
      <c r="Q945" s="50"/>
      <c r="W945" s="53" t="str">
        <f t="shared" ref="W945:W959" si="15">CONCATENATE(I945,J945)</f>
        <v/>
      </c>
    </row>
    <row r="946" spans="1:23" s="53" customFormat="1" ht="24.95" customHeight="1" x14ac:dyDescent="0.15">
      <c r="A946" s="51" t="str">
        <f t="shared" si="14"/>
        <v>000000</v>
      </c>
      <c r="B946" s="54"/>
      <c r="C946" s="55"/>
      <c r="D946" s="56"/>
      <c r="E946" s="56"/>
      <c r="F946" s="54"/>
      <c r="G946" s="55"/>
      <c r="H946" s="55"/>
      <c r="I946" s="54"/>
      <c r="J946" s="54"/>
      <c r="K946" s="57"/>
      <c r="L946" s="58"/>
      <c r="M946" s="59"/>
      <c r="N946" s="60"/>
      <c r="O946" s="58"/>
      <c r="P946" s="54"/>
      <c r="Q946" s="50"/>
      <c r="W946" s="53" t="str">
        <f t="shared" si="15"/>
        <v/>
      </c>
    </row>
    <row r="947" spans="1:23" s="53" customFormat="1" ht="24.95" customHeight="1" x14ac:dyDescent="0.15">
      <c r="A947" s="51" t="str">
        <f t="shared" si="14"/>
        <v>000000</v>
      </c>
      <c r="B947" s="54"/>
      <c r="C947" s="55"/>
      <c r="D947" s="56"/>
      <c r="E947" s="56"/>
      <c r="F947" s="54"/>
      <c r="G947" s="55"/>
      <c r="H947" s="55"/>
      <c r="I947" s="54"/>
      <c r="J947" s="54"/>
      <c r="K947" s="57"/>
      <c r="L947" s="58"/>
      <c r="M947" s="59"/>
      <c r="N947" s="60"/>
      <c r="O947" s="58"/>
      <c r="P947" s="54"/>
      <c r="Q947" s="50"/>
      <c r="W947" s="53" t="str">
        <f t="shared" si="15"/>
        <v/>
      </c>
    </row>
    <row r="948" spans="1:23" s="53" customFormat="1" ht="24.95" customHeight="1" x14ac:dyDescent="0.15">
      <c r="A948" s="51" t="str">
        <f t="shared" si="14"/>
        <v>000000</v>
      </c>
      <c r="B948" s="54"/>
      <c r="C948" s="55"/>
      <c r="D948" s="56"/>
      <c r="E948" s="56"/>
      <c r="F948" s="54"/>
      <c r="G948" s="55"/>
      <c r="H948" s="55"/>
      <c r="I948" s="54"/>
      <c r="J948" s="54"/>
      <c r="K948" s="57"/>
      <c r="L948" s="58"/>
      <c r="M948" s="59"/>
      <c r="N948" s="60"/>
      <c r="O948" s="58"/>
      <c r="P948" s="54"/>
      <c r="Q948" s="50"/>
      <c r="W948" s="53" t="str">
        <f t="shared" si="15"/>
        <v/>
      </c>
    </row>
    <row r="949" spans="1:23" s="53" customFormat="1" ht="24.95" customHeight="1" x14ac:dyDescent="0.15">
      <c r="A949" s="51" t="str">
        <f t="shared" si="14"/>
        <v>000000</v>
      </c>
      <c r="B949" s="54"/>
      <c r="C949" s="55"/>
      <c r="D949" s="56"/>
      <c r="E949" s="56"/>
      <c r="F949" s="54"/>
      <c r="G949" s="55"/>
      <c r="H949" s="55"/>
      <c r="I949" s="54"/>
      <c r="J949" s="54"/>
      <c r="K949" s="57"/>
      <c r="L949" s="58"/>
      <c r="M949" s="59"/>
      <c r="N949" s="60"/>
      <c r="O949" s="58"/>
      <c r="P949" s="54"/>
      <c r="Q949" s="50"/>
      <c r="W949" s="53" t="str">
        <f t="shared" si="15"/>
        <v/>
      </c>
    </row>
    <row r="950" spans="1:23" s="53" customFormat="1" ht="24.95" customHeight="1" x14ac:dyDescent="0.15">
      <c r="A950" s="51" t="str">
        <f t="shared" si="14"/>
        <v>000000</v>
      </c>
      <c r="B950" s="54"/>
      <c r="C950" s="55"/>
      <c r="D950" s="56"/>
      <c r="E950" s="56"/>
      <c r="F950" s="54"/>
      <c r="G950" s="55"/>
      <c r="H950" s="55"/>
      <c r="I950" s="54"/>
      <c r="J950" s="54"/>
      <c r="K950" s="57"/>
      <c r="L950" s="58"/>
      <c r="M950" s="59"/>
      <c r="N950" s="60"/>
      <c r="O950" s="58"/>
      <c r="P950" s="54"/>
      <c r="Q950" s="50"/>
      <c r="W950" s="53" t="str">
        <f t="shared" si="15"/>
        <v/>
      </c>
    </row>
    <row r="951" spans="1:23" s="53" customFormat="1" ht="24.95" customHeight="1" x14ac:dyDescent="0.15">
      <c r="A951" s="51" t="str">
        <f t="shared" si="14"/>
        <v>000000</v>
      </c>
      <c r="B951" s="61"/>
      <c r="C951" s="61"/>
      <c r="D951" s="56"/>
      <c r="E951" s="56"/>
      <c r="F951" s="62"/>
      <c r="G951" s="63"/>
      <c r="H951" s="58"/>
      <c r="I951" s="62"/>
      <c r="J951" s="62"/>
      <c r="K951" s="64"/>
      <c r="L951" s="61"/>
      <c r="M951" s="65"/>
      <c r="N951" s="62"/>
      <c r="O951" s="61"/>
      <c r="P951" s="61"/>
      <c r="Q951" s="50"/>
      <c r="W951" s="53" t="str">
        <f t="shared" si="15"/>
        <v/>
      </c>
    </row>
    <row r="952" spans="1:23" s="53" customFormat="1" ht="24.95" customHeight="1" x14ac:dyDescent="0.15">
      <c r="A952" s="51" t="str">
        <f t="shared" si="14"/>
        <v>000000</v>
      </c>
      <c r="B952" s="61"/>
      <c r="C952" s="61"/>
      <c r="D952" s="56"/>
      <c r="E952" s="56"/>
      <c r="F952" s="62"/>
      <c r="G952" s="63"/>
      <c r="H952" s="58"/>
      <c r="I952" s="62"/>
      <c r="J952" s="62"/>
      <c r="K952" s="64"/>
      <c r="L952" s="61"/>
      <c r="M952" s="65"/>
      <c r="N952" s="62"/>
      <c r="O952" s="61"/>
      <c r="P952" s="61"/>
      <c r="Q952" s="50"/>
      <c r="W952" s="53" t="str">
        <f t="shared" si="15"/>
        <v/>
      </c>
    </row>
    <row r="953" spans="1:23" s="53" customFormat="1" ht="24.95" customHeight="1" x14ac:dyDescent="0.15">
      <c r="A953" s="51" t="str">
        <f t="shared" si="14"/>
        <v>000000</v>
      </c>
      <c r="B953" s="61"/>
      <c r="C953" s="61"/>
      <c r="D953" s="56"/>
      <c r="E953" s="56"/>
      <c r="F953" s="62"/>
      <c r="G953" s="63"/>
      <c r="H953" s="58"/>
      <c r="I953" s="62"/>
      <c r="J953" s="62"/>
      <c r="K953" s="64"/>
      <c r="L953" s="61"/>
      <c r="M953" s="65"/>
      <c r="N953" s="62"/>
      <c r="O953" s="61"/>
      <c r="P953" s="61"/>
      <c r="Q953" s="50"/>
      <c r="W953" s="53" t="str">
        <f t="shared" si="15"/>
        <v/>
      </c>
    </row>
    <row r="954" spans="1:23" s="53" customFormat="1" ht="24.95" customHeight="1" x14ac:dyDescent="0.15">
      <c r="A954" s="51" t="str">
        <f t="shared" si="14"/>
        <v>000000</v>
      </c>
      <c r="B954" s="61"/>
      <c r="C954" s="61"/>
      <c r="D954" s="56"/>
      <c r="E954" s="56"/>
      <c r="F954" s="62"/>
      <c r="G954" s="63"/>
      <c r="H954" s="58"/>
      <c r="I954" s="62"/>
      <c r="J954" s="62"/>
      <c r="K954" s="64"/>
      <c r="L954" s="61"/>
      <c r="M954" s="65"/>
      <c r="N954" s="62"/>
      <c r="O954" s="61"/>
      <c r="P954" s="61"/>
      <c r="Q954" s="50"/>
      <c r="W954" s="53" t="str">
        <f t="shared" si="15"/>
        <v/>
      </c>
    </row>
    <row r="955" spans="1:23" s="53" customFormat="1" ht="24.95" customHeight="1" x14ac:dyDescent="0.15">
      <c r="A955" s="51" t="str">
        <f t="shared" si="14"/>
        <v>000000</v>
      </c>
      <c r="B955" s="61"/>
      <c r="C955" s="61"/>
      <c r="D955" s="56"/>
      <c r="E955" s="56"/>
      <c r="F955" s="62"/>
      <c r="G955" s="63"/>
      <c r="H955" s="58"/>
      <c r="I955" s="62"/>
      <c r="J955" s="62"/>
      <c r="K955" s="64"/>
      <c r="L955" s="61"/>
      <c r="M955" s="65"/>
      <c r="N955" s="62"/>
      <c r="O955" s="61"/>
      <c r="P955" s="61"/>
      <c r="Q955" s="50"/>
      <c r="W955" s="53" t="str">
        <f t="shared" si="15"/>
        <v/>
      </c>
    </row>
    <row r="956" spans="1:23" s="53" customFormat="1" ht="24.95" customHeight="1" x14ac:dyDescent="0.15">
      <c r="A956" s="51" t="str">
        <f t="shared" si="14"/>
        <v>000000</v>
      </c>
      <c r="B956" s="61"/>
      <c r="C956" s="61"/>
      <c r="D956" s="56"/>
      <c r="E956" s="56"/>
      <c r="F956" s="62"/>
      <c r="G956" s="63"/>
      <c r="H956" s="58"/>
      <c r="I956" s="62"/>
      <c r="J956" s="62"/>
      <c r="K956" s="64"/>
      <c r="L956" s="61"/>
      <c r="M956" s="65"/>
      <c r="N956" s="62"/>
      <c r="O956" s="61"/>
      <c r="P956" s="61"/>
      <c r="Q956" s="50"/>
      <c r="W956" s="53" t="str">
        <f t="shared" si="15"/>
        <v/>
      </c>
    </row>
    <row r="957" spans="1:23" s="53" customFormat="1" ht="24.95" customHeight="1" x14ac:dyDescent="0.15">
      <c r="A957" s="51" t="str">
        <f t="shared" si="14"/>
        <v>000000</v>
      </c>
      <c r="B957" s="54"/>
      <c r="C957" s="55"/>
      <c r="D957" s="56"/>
      <c r="E957" s="56"/>
      <c r="F957" s="54"/>
      <c r="G957" s="55"/>
      <c r="H957" s="55"/>
      <c r="I957" s="54"/>
      <c r="J957" s="54"/>
      <c r="K957" s="57"/>
      <c r="L957" s="58"/>
      <c r="M957" s="59"/>
      <c r="N957" s="60"/>
      <c r="O957" s="58"/>
      <c r="P957" s="54"/>
      <c r="Q957" s="50"/>
      <c r="W957" s="53" t="str">
        <f t="shared" si="15"/>
        <v/>
      </c>
    </row>
    <row r="958" spans="1:23" s="53" customFormat="1" ht="24.95" customHeight="1" x14ac:dyDescent="0.15">
      <c r="A958" s="51" t="str">
        <f t="shared" si="14"/>
        <v>000000</v>
      </c>
      <c r="B958" s="54"/>
      <c r="C958" s="55"/>
      <c r="D958" s="56"/>
      <c r="E958" s="56"/>
      <c r="F958" s="54"/>
      <c r="G958" s="55"/>
      <c r="H958" s="55"/>
      <c r="I958" s="54"/>
      <c r="J958" s="54"/>
      <c r="K958" s="57"/>
      <c r="L958" s="58"/>
      <c r="M958" s="59"/>
      <c r="N958" s="60"/>
      <c r="O958" s="58"/>
      <c r="P958" s="54"/>
      <c r="Q958" s="50"/>
      <c r="W958" s="53" t="str">
        <f t="shared" si="15"/>
        <v/>
      </c>
    </row>
    <row r="959" spans="1:23" s="53" customFormat="1" ht="24.95" customHeight="1" x14ac:dyDescent="0.15">
      <c r="A959" s="51" t="str">
        <f t="shared" si="14"/>
        <v>000000</v>
      </c>
      <c r="B959" s="54"/>
      <c r="C959" s="55"/>
      <c r="D959" s="56"/>
      <c r="E959" s="56"/>
      <c r="F959" s="54"/>
      <c r="G959" s="55"/>
      <c r="H959" s="55"/>
      <c r="I959" s="54"/>
      <c r="J959" s="54"/>
      <c r="K959" s="57"/>
      <c r="L959" s="58"/>
      <c r="M959" s="59"/>
      <c r="N959" s="60"/>
      <c r="O959" s="58"/>
      <c r="P959" s="54"/>
      <c r="Q959" s="50"/>
      <c r="W959" s="53" t="str">
        <f t="shared" si="15"/>
        <v/>
      </c>
    </row>
    <row r="960" spans="1:23" s="53" customFormat="1" ht="24.95" customHeight="1" x14ac:dyDescent="0.15">
      <c r="A960" s="51" t="str">
        <f t="shared" ref="A960:A1001" si="16">CONCATENATE(TEXT(C960,"000"),(TEXT(D960,"000")))</f>
        <v>000000</v>
      </c>
      <c r="B960" s="54"/>
      <c r="C960" s="55"/>
      <c r="D960" s="56"/>
      <c r="E960" s="56"/>
      <c r="F960" s="54"/>
      <c r="G960" s="55"/>
      <c r="H960" s="55"/>
      <c r="I960" s="54"/>
      <c r="J960" s="54"/>
      <c r="K960" s="57"/>
      <c r="L960" s="54"/>
      <c r="M960" s="59"/>
      <c r="N960" s="66"/>
      <c r="O960" s="58"/>
      <c r="P960" s="54"/>
      <c r="Q960" s="50"/>
      <c r="W960" s="53" t="str">
        <f t="shared" ref="W960:W1001" si="17">CONCATENATE(I960,J960)</f>
        <v/>
      </c>
    </row>
    <row r="961" spans="1:23" s="53" customFormat="1" ht="24.95" customHeight="1" x14ac:dyDescent="0.15">
      <c r="A961" s="51" t="str">
        <f t="shared" si="16"/>
        <v>000000</v>
      </c>
      <c r="B961" s="54"/>
      <c r="C961" s="55"/>
      <c r="D961" s="56"/>
      <c r="E961" s="56"/>
      <c r="F961" s="54"/>
      <c r="G961" s="55"/>
      <c r="H961" s="55"/>
      <c r="I961" s="54"/>
      <c r="J961" s="54"/>
      <c r="K961" s="67"/>
      <c r="L961" s="58"/>
      <c r="M961" s="59"/>
      <c r="N961" s="60"/>
      <c r="O961" s="58"/>
      <c r="P961" s="54"/>
      <c r="Q961" s="50"/>
      <c r="W961" s="53" t="str">
        <f t="shared" si="17"/>
        <v/>
      </c>
    </row>
    <row r="962" spans="1:23" s="53" customFormat="1" ht="24.95" customHeight="1" x14ac:dyDescent="0.15">
      <c r="A962" s="51" t="str">
        <f t="shared" si="16"/>
        <v>000000</v>
      </c>
      <c r="B962" s="54"/>
      <c r="C962" s="55"/>
      <c r="D962" s="56"/>
      <c r="E962" s="56"/>
      <c r="F962" s="54"/>
      <c r="G962" s="55"/>
      <c r="H962" s="55"/>
      <c r="I962" s="54"/>
      <c r="J962" s="54"/>
      <c r="K962" s="67"/>
      <c r="L962" s="58"/>
      <c r="M962" s="59"/>
      <c r="N962" s="60"/>
      <c r="O962" s="58"/>
      <c r="P962" s="54"/>
      <c r="Q962" s="50"/>
      <c r="W962" s="53" t="str">
        <f t="shared" si="17"/>
        <v/>
      </c>
    </row>
    <row r="963" spans="1:23" s="53" customFormat="1" ht="24.95" customHeight="1" x14ac:dyDescent="0.15">
      <c r="A963" s="51" t="str">
        <f t="shared" si="16"/>
        <v>000000</v>
      </c>
      <c r="B963" s="54"/>
      <c r="C963" s="55"/>
      <c r="D963" s="56"/>
      <c r="E963" s="56"/>
      <c r="F963" s="54"/>
      <c r="G963" s="55"/>
      <c r="H963" s="55"/>
      <c r="I963" s="54"/>
      <c r="J963" s="54"/>
      <c r="K963" s="67"/>
      <c r="L963" s="58"/>
      <c r="M963" s="59"/>
      <c r="N963" s="60"/>
      <c r="O963" s="58"/>
      <c r="P963" s="54"/>
      <c r="Q963" s="50"/>
      <c r="W963" s="53" t="str">
        <f t="shared" si="17"/>
        <v/>
      </c>
    </row>
    <row r="964" spans="1:23" s="53" customFormat="1" ht="24.95" customHeight="1" x14ac:dyDescent="0.15">
      <c r="A964" s="51" t="str">
        <f t="shared" si="16"/>
        <v>000000</v>
      </c>
      <c r="B964" s="54"/>
      <c r="C964" s="55"/>
      <c r="D964" s="56"/>
      <c r="E964" s="56"/>
      <c r="F964" s="54"/>
      <c r="G964" s="55"/>
      <c r="H964" s="55"/>
      <c r="I964" s="54"/>
      <c r="J964" s="54"/>
      <c r="K964" s="67"/>
      <c r="L964" s="58"/>
      <c r="M964" s="59"/>
      <c r="N964" s="60"/>
      <c r="O964" s="58"/>
      <c r="P964" s="54"/>
      <c r="Q964" s="50"/>
      <c r="W964" s="53" t="str">
        <f t="shared" si="17"/>
        <v/>
      </c>
    </row>
    <row r="965" spans="1:23" s="53" customFormat="1" ht="24.95" customHeight="1" x14ac:dyDescent="0.15">
      <c r="A965" s="51" t="str">
        <f t="shared" si="16"/>
        <v>000000</v>
      </c>
      <c r="B965" s="54"/>
      <c r="C965" s="55"/>
      <c r="D965" s="56"/>
      <c r="E965" s="56"/>
      <c r="F965" s="54"/>
      <c r="G965" s="55"/>
      <c r="H965" s="55"/>
      <c r="I965" s="54"/>
      <c r="J965" s="54"/>
      <c r="K965" s="67"/>
      <c r="L965" s="58"/>
      <c r="M965" s="59"/>
      <c r="N965" s="60"/>
      <c r="O965" s="58"/>
      <c r="P965" s="54"/>
      <c r="Q965" s="50"/>
      <c r="W965" s="53" t="str">
        <f t="shared" si="17"/>
        <v/>
      </c>
    </row>
    <row r="966" spans="1:23" s="53" customFormat="1" ht="24.95" customHeight="1" x14ac:dyDescent="0.15">
      <c r="A966" s="51" t="str">
        <f t="shared" si="16"/>
        <v>000000</v>
      </c>
      <c r="B966" s="54"/>
      <c r="C966" s="55"/>
      <c r="D966" s="56"/>
      <c r="E966" s="56"/>
      <c r="F966" s="54"/>
      <c r="G966" s="55"/>
      <c r="H966" s="55"/>
      <c r="I966" s="54"/>
      <c r="J966" s="54"/>
      <c r="K966" s="67"/>
      <c r="L966" s="58"/>
      <c r="M966" s="59"/>
      <c r="N966" s="60"/>
      <c r="O966" s="58"/>
      <c r="P966" s="54"/>
      <c r="Q966" s="50"/>
      <c r="W966" s="53" t="str">
        <f t="shared" si="17"/>
        <v/>
      </c>
    </row>
    <row r="967" spans="1:23" s="53" customFormat="1" ht="24.95" customHeight="1" x14ac:dyDescent="0.15">
      <c r="A967" s="51" t="str">
        <f t="shared" si="16"/>
        <v>000000</v>
      </c>
      <c r="B967" s="61"/>
      <c r="C967" s="61"/>
      <c r="D967" s="56"/>
      <c r="E967" s="56"/>
      <c r="F967" s="62"/>
      <c r="G967" s="63"/>
      <c r="H967" s="58"/>
      <c r="I967" s="62"/>
      <c r="J967" s="62"/>
      <c r="K967" s="64"/>
      <c r="L967" s="61"/>
      <c r="M967" s="65"/>
      <c r="N967" s="62"/>
      <c r="O967" s="61"/>
      <c r="P967" s="61"/>
      <c r="Q967" s="50"/>
      <c r="W967" s="53" t="str">
        <f t="shared" si="17"/>
        <v/>
      </c>
    </row>
    <row r="968" spans="1:23" s="53" customFormat="1" ht="24.95" customHeight="1" x14ac:dyDescent="0.15">
      <c r="A968" s="51" t="str">
        <f t="shared" si="16"/>
        <v>000000</v>
      </c>
      <c r="B968" s="61"/>
      <c r="C968" s="61"/>
      <c r="D968" s="56"/>
      <c r="E968" s="56"/>
      <c r="F968" s="62"/>
      <c r="G968" s="63"/>
      <c r="H968" s="58"/>
      <c r="I968" s="62"/>
      <c r="J968" s="62"/>
      <c r="K968" s="64"/>
      <c r="L968" s="61"/>
      <c r="M968" s="65"/>
      <c r="N968" s="62"/>
      <c r="O968" s="61"/>
      <c r="P968" s="61"/>
      <c r="Q968" s="50"/>
      <c r="W968" s="53" t="str">
        <f t="shared" si="17"/>
        <v/>
      </c>
    </row>
    <row r="969" spans="1:23" s="53" customFormat="1" ht="24.95" customHeight="1" x14ac:dyDescent="0.15">
      <c r="A969" s="51" t="str">
        <f t="shared" si="16"/>
        <v>000000</v>
      </c>
      <c r="B969" s="61"/>
      <c r="C969" s="61"/>
      <c r="D969" s="56"/>
      <c r="E969" s="56"/>
      <c r="F969" s="62"/>
      <c r="G969" s="63"/>
      <c r="H969" s="58"/>
      <c r="I969" s="62"/>
      <c r="J969" s="62"/>
      <c r="K969" s="64"/>
      <c r="L969" s="61"/>
      <c r="M969" s="65"/>
      <c r="N969" s="62"/>
      <c r="O969" s="61"/>
      <c r="P969" s="61"/>
      <c r="Q969" s="50"/>
      <c r="W969" s="53" t="str">
        <f t="shared" si="17"/>
        <v/>
      </c>
    </row>
    <row r="970" spans="1:23" s="53" customFormat="1" ht="24.95" customHeight="1" x14ac:dyDescent="0.15">
      <c r="A970" s="51" t="str">
        <f t="shared" si="16"/>
        <v>000000</v>
      </c>
      <c r="B970" s="61"/>
      <c r="C970" s="61"/>
      <c r="D970" s="56"/>
      <c r="E970" s="56"/>
      <c r="F970" s="62"/>
      <c r="G970" s="63"/>
      <c r="H970" s="58"/>
      <c r="I970" s="62"/>
      <c r="J970" s="62"/>
      <c r="K970" s="64"/>
      <c r="L970" s="61"/>
      <c r="M970" s="65"/>
      <c r="N970" s="62"/>
      <c r="O970" s="61"/>
      <c r="P970" s="61"/>
      <c r="Q970" s="50"/>
      <c r="W970" s="53" t="str">
        <f t="shared" si="17"/>
        <v/>
      </c>
    </row>
    <row r="971" spans="1:23" s="53" customFormat="1" ht="24.95" customHeight="1" x14ac:dyDescent="0.15">
      <c r="A971" s="51" t="str">
        <f t="shared" si="16"/>
        <v>000000</v>
      </c>
      <c r="B971" s="68"/>
      <c r="C971" s="69"/>
      <c r="D971" s="56"/>
      <c r="E971" s="56"/>
      <c r="F971" s="70"/>
      <c r="G971" s="71"/>
      <c r="H971" s="72"/>
      <c r="I971" s="72"/>
      <c r="J971" s="72"/>
      <c r="K971" s="73"/>
      <c r="L971" s="74"/>
      <c r="M971" s="75"/>
      <c r="N971" s="74"/>
      <c r="O971" s="76"/>
      <c r="P971" s="77"/>
      <c r="Q971" s="50"/>
      <c r="W971" s="53" t="str">
        <f t="shared" si="17"/>
        <v/>
      </c>
    </row>
    <row r="972" spans="1:23" s="53" customFormat="1" ht="24.95" customHeight="1" x14ac:dyDescent="0.15">
      <c r="A972" s="51" t="str">
        <f t="shared" si="16"/>
        <v>000000</v>
      </c>
      <c r="B972" s="68"/>
      <c r="C972" s="69"/>
      <c r="D972" s="56"/>
      <c r="E972" s="56"/>
      <c r="F972" s="70"/>
      <c r="G972" s="71"/>
      <c r="H972" s="72"/>
      <c r="I972" s="72"/>
      <c r="J972" s="72"/>
      <c r="K972" s="73"/>
      <c r="L972" s="74"/>
      <c r="M972" s="75"/>
      <c r="N972" s="74"/>
      <c r="O972" s="76"/>
      <c r="P972" s="77"/>
      <c r="Q972" s="50"/>
      <c r="W972" s="53" t="str">
        <f t="shared" si="17"/>
        <v/>
      </c>
    </row>
    <row r="973" spans="1:23" s="53" customFormat="1" ht="24.95" customHeight="1" x14ac:dyDescent="0.15">
      <c r="A973" s="51" t="str">
        <f t="shared" si="16"/>
        <v>000000</v>
      </c>
      <c r="B973" s="68"/>
      <c r="C973" s="69"/>
      <c r="D973" s="56"/>
      <c r="E973" s="56"/>
      <c r="F973" s="70"/>
      <c r="G973" s="71"/>
      <c r="H973" s="72"/>
      <c r="I973" s="72"/>
      <c r="J973" s="72"/>
      <c r="K973" s="73"/>
      <c r="L973" s="74"/>
      <c r="M973" s="75"/>
      <c r="N973" s="74"/>
      <c r="O973" s="76"/>
      <c r="P973" s="77"/>
      <c r="Q973" s="50"/>
      <c r="W973" s="53" t="str">
        <f t="shared" si="17"/>
        <v/>
      </c>
    </row>
    <row r="974" spans="1:23" s="53" customFormat="1" ht="24.95" customHeight="1" x14ac:dyDescent="0.15">
      <c r="A974" s="51" t="str">
        <f t="shared" si="16"/>
        <v>000000</v>
      </c>
      <c r="B974" s="68"/>
      <c r="C974" s="69"/>
      <c r="D974" s="56"/>
      <c r="E974" s="56"/>
      <c r="F974" s="70"/>
      <c r="G974" s="71"/>
      <c r="H974" s="72"/>
      <c r="I974" s="72"/>
      <c r="J974" s="72"/>
      <c r="K974" s="73"/>
      <c r="L974" s="74"/>
      <c r="M974" s="75"/>
      <c r="N974" s="74"/>
      <c r="O974" s="76"/>
      <c r="P974" s="77"/>
      <c r="Q974" s="50"/>
      <c r="W974" s="53" t="str">
        <f t="shared" si="17"/>
        <v/>
      </c>
    </row>
    <row r="975" spans="1:23" s="53" customFormat="1" ht="24.95" customHeight="1" x14ac:dyDescent="0.15">
      <c r="A975" s="51" t="str">
        <f t="shared" si="16"/>
        <v>000000</v>
      </c>
      <c r="B975" s="68"/>
      <c r="C975" s="69"/>
      <c r="D975" s="56"/>
      <c r="E975" s="56"/>
      <c r="F975" s="70"/>
      <c r="G975" s="71"/>
      <c r="H975" s="72"/>
      <c r="I975" s="72"/>
      <c r="J975" s="72"/>
      <c r="K975" s="73"/>
      <c r="L975" s="74"/>
      <c r="M975" s="75"/>
      <c r="N975" s="74"/>
      <c r="O975" s="76"/>
      <c r="P975" s="77"/>
      <c r="Q975" s="50"/>
      <c r="W975" s="53" t="str">
        <f t="shared" si="17"/>
        <v/>
      </c>
    </row>
    <row r="976" spans="1:23" s="53" customFormat="1" ht="24.95" customHeight="1" x14ac:dyDescent="0.15">
      <c r="A976" s="51" t="str">
        <f t="shared" si="16"/>
        <v>000000</v>
      </c>
      <c r="B976" s="68"/>
      <c r="C976" s="69"/>
      <c r="D976" s="56"/>
      <c r="E976" s="56"/>
      <c r="F976" s="70"/>
      <c r="G976" s="71"/>
      <c r="H976" s="72"/>
      <c r="I976" s="72"/>
      <c r="J976" s="72"/>
      <c r="K976" s="73"/>
      <c r="L976" s="74"/>
      <c r="M976" s="75"/>
      <c r="N976" s="74"/>
      <c r="O976" s="76"/>
      <c r="P976" s="77"/>
      <c r="Q976" s="50"/>
      <c r="W976" s="53" t="str">
        <f t="shared" si="17"/>
        <v/>
      </c>
    </row>
    <row r="977" spans="1:23" s="53" customFormat="1" ht="24.95" customHeight="1" x14ac:dyDescent="0.15">
      <c r="A977" s="51" t="str">
        <f t="shared" si="16"/>
        <v>000000</v>
      </c>
      <c r="B977" s="68"/>
      <c r="C977" s="69"/>
      <c r="D977" s="78"/>
      <c r="E977" s="56"/>
      <c r="F977" s="70"/>
      <c r="G977" s="71"/>
      <c r="H977" s="72"/>
      <c r="I977" s="72"/>
      <c r="J977" s="72"/>
      <c r="K977" s="79"/>
      <c r="L977" s="74"/>
      <c r="M977" s="75"/>
      <c r="N977" s="74"/>
      <c r="O977" s="76"/>
      <c r="P977" s="77"/>
      <c r="Q977" s="50"/>
      <c r="W977" s="53" t="str">
        <f t="shared" si="17"/>
        <v/>
      </c>
    </row>
    <row r="978" spans="1:23" s="53" customFormat="1" ht="24.95" customHeight="1" x14ac:dyDescent="0.15">
      <c r="A978" s="51" t="str">
        <f t="shared" si="16"/>
        <v>000000</v>
      </c>
      <c r="B978" s="68"/>
      <c r="C978" s="69"/>
      <c r="D978" s="78"/>
      <c r="E978" s="56"/>
      <c r="F978" s="70"/>
      <c r="G978" s="71"/>
      <c r="H978" s="72"/>
      <c r="I978" s="72"/>
      <c r="J978" s="72"/>
      <c r="K978" s="79"/>
      <c r="L978" s="74"/>
      <c r="M978" s="75"/>
      <c r="N978" s="74"/>
      <c r="O978" s="76"/>
      <c r="P978" s="77"/>
      <c r="Q978" s="50"/>
      <c r="W978" s="53" t="str">
        <f t="shared" si="17"/>
        <v/>
      </c>
    </row>
    <row r="979" spans="1:23" s="53" customFormat="1" ht="24.95" customHeight="1" x14ac:dyDescent="0.15">
      <c r="A979" s="51" t="str">
        <f t="shared" si="16"/>
        <v>000000</v>
      </c>
      <c r="B979" s="68"/>
      <c r="C979" s="69"/>
      <c r="D979" s="78"/>
      <c r="E979" s="56"/>
      <c r="F979" s="70"/>
      <c r="G979" s="71"/>
      <c r="H979" s="72"/>
      <c r="I979" s="72"/>
      <c r="J979" s="72"/>
      <c r="K979" s="79"/>
      <c r="L979" s="74"/>
      <c r="M979" s="75"/>
      <c r="N979" s="74"/>
      <c r="O979" s="76"/>
      <c r="P979" s="77"/>
      <c r="Q979" s="50"/>
      <c r="W979" s="53" t="str">
        <f t="shared" si="17"/>
        <v/>
      </c>
    </row>
    <row r="980" spans="1:23" s="53" customFormat="1" ht="24.95" customHeight="1" x14ac:dyDescent="0.15">
      <c r="A980" s="51" t="str">
        <f t="shared" si="16"/>
        <v>000000</v>
      </c>
      <c r="B980" s="68"/>
      <c r="C980" s="69"/>
      <c r="D980" s="78"/>
      <c r="E980" s="56"/>
      <c r="F980" s="70"/>
      <c r="G980" s="71"/>
      <c r="H980" s="72"/>
      <c r="I980" s="72"/>
      <c r="J980" s="72"/>
      <c r="K980" s="79"/>
      <c r="L980" s="74"/>
      <c r="M980" s="75"/>
      <c r="N980" s="74"/>
      <c r="O980" s="76"/>
      <c r="P980" s="77"/>
      <c r="Q980" s="50"/>
      <c r="W980" s="53" t="str">
        <f t="shared" si="17"/>
        <v/>
      </c>
    </row>
    <row r="981" spans="1:23" s="53" customFormat="1" ht="24.95" customHeight="1" x14ac:dyDescent="0.15">
      <c r="A981" s="51" t="str">
        <f t="shared" si="16"/>
        <v>000000</v>
      </c>
      <c r="B981" s="58"/>
      <c r="C981" s="55"/>
      <c r="D981" s="56"/>
      <c r="E981" s="56"/>
      <c r="F981" s="54"/>
      <c r="G981" s="55"/>
      <c r="H981" s="55"/>
      <c r="I981" s="54"/>
      <c r="J981" s="54"/>
      <c r="K981" s="67"/>
      <c r="L981" s="59"/>
      <c r="M981" s="59"/>
      <c r="N981" s="80"/>
      <c r="O981" s="58"/>
      <c r="P981" s="54"/>
      <c r="Q981" s="50"/>
      <c r="W981" s="53" t="str">
        <f t="shared" si="17"/>
        <v/>
      </c>
    </row>
    <row r="982" spans="1:23" s="53" customFormat="1" ht="24.95" customHeight="1" x14ac:dyDescent="0.15">
      <c r="A982" s="51" t="str">
        <f t="shared" si="16"/>
        <v>000000</v>
      </c>
      <c r="B982" s="58"/>
      <c r="C982" s="55"/>
      <c r="D982" s="56"/>
      <c r="E982" s="56"/>
      <c r="F982" s="54"/>
      <c r="G982" s="55"/>
      <c r="H982" s="55"/>
      <c r="I982" s="54"/>
      <c r="J982" s="54"/>
      <c r="K982" s="67"/>
      <c r="L982" s="58"/>
      <c r="M982" s="59"/>
      <c r="N982" s="60"/>
      <c r="O982" s="58"/>
      <c r="P982" s="54"/>
      <c r="Q982" s="50"/>
      <c r="W982" s="53" t="str">
        <f t="shared" si="17"/>
        <v/>
      </c>
    </row>
    <row r="983" spans="1:23" s="53" customFormat="1" ht="24.95" customHeight="1" x14ac:dyDescent="0.15">
      <c r="A983" s="51" t="str">
        <f t="shared" si="16"/>
        <v>000000</v>
      </c>
      <c r="B983" s="58"/>
      <c r="C983" s="55"/>
      <c r="D983" s="56"/>
      <c r="E983" s="56"/>
      <c r="F983" s="54"/>
      <c r="G983" s="55"/>
      <c r="H983" s="55"/>
      <c r="I983" s="54"/>
      <c r="J983" s="54"/>
      <c r="K983" s="67"/>
      <c r="L983" s="58"/>
      <c r="M983" s="59"/>
      <c r="N983" s="60"/>
      <c r="O983" s="58"/>
      <c r="P983" s="54"/>
      <c r="Q983" s="50"/>
      <c r="W983" s="53" t="str">
        <f t="shared" si="17"/>
        <v/>
      </c>
    </row>
    <row r="984" spans="1:23" s="53" customFormat="1" ht="24.95" customHeight="1" x14ac:dyDescent="0.15">
      <c r="A984" s="51" t="str">
        <f t="shared" si="16"/>
        <v>000000</v>
      </c>
      <c r="B984" s="58"/>
      <c r="C984" s="55"/>
      <c r="D984" s="56"/>
      <c r="E984" s="56"/>
      <c r="F984" s="54"/>
      <c r="G984" s="55"/>
      <c r="H984" s="55"/>
      <c r="I984" s="54"/>
      <c r="J984" s="54"/>
      <c r="K984" s="67"/>
      <c r="L984" s="58"/>
      <c r="M984" s="59"/>
      <c r="N984" s="60"/>
      <c r="O984" s="58"/>
      <c r="P984" s="54"/>
      <c r="Q984" s="50"/>
      <c r="W984" s="53" t="str">
        <f t="shared" si="17"/>
        <v/>
      </c>
    </row>
    <row r="985" spans="1:23" s="53" customFormat="1" ht="24.95" customHeight="1" x14ac:dyDescent="0.15">
      <c r="A985" s="51" t="str">
        <f t="shared" si="16"/>
        <v>000000</v>
      </c>
      <c r="B985" s="58"/>
      <c r="C985" s="55"/>
      <c r="D985" s="56"/>
      <c r="E985" s="56"/>
      <c r="F985" s="54"/>
      <c r="G985" s="55"/>
      <c r="H985" s="55"/>
      <c r="I985" s="54"/>
      <c r="J985" s="54"/>
      <c r="K985" s="67"/>
      <c r="L985" s="58"/>
      <c r="M985" s="59"/>
      <c r="N985" s="60"/>
      <c r="O985" s="58"/>
      <c r="P985" s="54"/>
      <c r="Q985" s="50"/>
      <c r="W985" s="53" t="str">
        <f t="shared" si="17"/>
        <v/>
      </c>
    </row>
    <row r="986" spans="1:23" s="53" customFormat="1" ht="24.95" customHeight="1" x14ac:dyDescent="0.15">
      <c r="A986" s="51" t="str">
        <f t="shared" si="16"/>
        <v>000000</v>
      </c>
      <c r="B986" s="58"/>
      <c r="C986" s="55"/>
      <c r="D986" s="56"/>
      <c r="E986" s="56"/>
      <c r="F986" s="54"/>
      <c r="G986" s="55"/>
      <c r="H986" s="55"/>
      <c r="I986" s="54"/>
      <c r="J986" s="54"/>
      <c r="K986" s="67"/>
      <c r="L986" s="58"/>
      <c r="M986" s="59"/>
      <c r="N986" s="60"/>
      <c r="O986" s="58"/>
      <c r="P986" s="54"/>
      <c r="Q986" s="50"/>
      <c r="W986" s="53" t="str">
        <f t="shared" si="17"/>
        <v/>
      </c>
    </row>
    <row r="987" spans="1:23" s="53" customFormat="1" ht="24.95" customHeight="1" x14ac:dyDescent="0.15">
      <c r="A987" s="51" t="str">
        <f t="shared" si="16"/>
        <v>000000</v>
      </c>
      <c r="B987" s="58"/>
      <c r="C987" s="55"/>
      <c r="D987" s="56"/>
      <c r="E987" s="56"/>
      <c r="F987" s="54"/>
      <c r="G987" s="55"/>
      <c r="H987" s="55"/>
      <c r="I987" s="54"/>
      <c r="J987" s="54"/>
      <c r="K987" s="67"/>
      <c r="L987" s="58"/>
      <c r="M987" s="59"/>
      <c r="N987" s="60"/>
      <c r="O987" s="58"/>
      <c r="P987" s="54"/>
      <c r="Q987" s="50"/>
      <c r="W987" s="53" t="str">
        <f t="shared" si="17"/>
        <v/>
      </c>
    </row>
    <row r="988" spans="1:23" s="53" customFormat="1" ht="24.95" customHeight="1" x14ac:dyDescent="0.15">
      <c r="A988" s="51" t="str">
        <f t="shared" si="16"/>
        <v>000000</v>
      </c>
      <c r="B988" s="58"/>
      <c r="C988" s="55"/>
      <c r="D988" s="56"/>
      <c r="E988" s="56"/>
      <c r="F988" s="54"/>
      <c r="G988" s="55"/>
      <c r="H988" s="55"/>
      <c r="I988" s="54"/>
      <c r="J988" s="54"/>
      <c r="K988" s="67"/>
      <c r="L988" s="58"/>
      <c r="M988" s="59"/>
      <c r="N988" s="60"/>
      <c r="O988" s="58"/>
      <c r="P988" s="54"/>
      <c r="Q988" s="50"/>
      <c r="W988" s="53" t="str">
        <f t="shared" si="17"/>
        <v/>
      </c>
    </row>
    <row r="989" spans="1:23" s="53" customFormat="1" ht="24.95" customHeight="1" x14ac:dyDescent="0.15">
      <c r="A989" s="51" t="str">
        <f t="shared" si="16"/>
        <v>000000</v>
      </c>
      <c r="B989" s="58"/>
      <c r="C989" s="55"/>
      <c r="D989" s="56"/>
      <c r="E989" s="56"/>
      <c r="F989" s="54"/>
      <c r="G989" s="55"/>
      <c r="H989" s="55"/>
      <c r="I989" s="54"/>
      <c r="J989" s="54"/>
      <c r="K989" s="67"/>
      <c r="L989" s="58"/>
      <c r="M989" s="59"/>
      <c r="N989" s="60"/>
      <c r="O989" s="58"/>
      <c r="P989" s="54"/>
      <c r="Q989" s="50"/>
      <c r="W989" s="53" t="str">
        <f t="shared" si="17"/>
        <v/>
      </c>
    </row>
    <row r="990" spans="1:23" s="53" customFormat="1" ht="24.95" customHeight="1" x14ac:dyDescent="0.15">
      <c r="A990" s="51" t="str">
        <f t="shared" si="16"/>
        <v>000000</v>
      </c>
      <c r="B990" s="58"/>
      <c r="C990" s="55"/>
      <c r="D990" s="56"/>
      <c r="E990" s="56"/>
      <c r="F990" s="54"/>
      <c r="G990" s="55"/>
      <c r="H990" s="55"/>
      <c r="I990" s="54"/>
      <c r="J990" s="54"/>
      <c r="K990" s="67"/>
      <c r="L990" s="58"/>
      <c r="M990" s="59"/>
      <c r="N990" s="60"/>
      <c r="O990" s="58"/>
      <c r="P990" s="54"/>
      <c r="Q990" s="50"/>
      <c r="W990" s="53" t="str">
        <f t="shared" si="17"/>
        <v/>
      </c>
    </row>
    <row r="991" spans="1:23" s="53" customFormat="1" ht="24.95" customHeight="1" x14ac:dyDescent="0.15">
      <c r="A991" s="51" t="str">
        <f t="shared" si="16"/>
        <v>000000</v>
      </c>
      <c r="B991" s="58"/>
      <c r="C991" s="55"/>
      <c r="D991" s="56"/>
      <c r="E991" s="56"/>
      <c r="F991" s="54"/>
      <c r="G991" s="55"/>
      <c r="H991" s="55"/>
      <c r="I991" s="54"/>
      <c r="J991" s="54"/>
      <c r="K991" s="67"/>
      <c r="L991" s="58"/>
      <c r="M991" s="59"/>
      <c r="N991" s="81"/>
      <c r="O991" s="58"/>
      <c r="P991" s="54"/>
      <c r="Q991" s="50"/>
      <c r="W991" s="53" t="str">
        <f t="shared" si="17"/>
        <v/>
      </c>
    </row>
    <row r="992" spans="1:23" s="53" customFormat="1" ht="24.95" customHeight="1" x14ac:dyDescent="0.15">
      <c r="A992" s="51" t="str">
        <f t="shared" si="16"/>
        <v>000000</v>
      </c>
      <c r="B992" s="58"/>
      <c r="C992" s="55"/>
      <c r="D992" s="56"/>
      <c r="E992" s="56"/>
      <c r="F992" s="54"/>
      <c r="G992" s="55"/>
      <c r="H992" s="55"/>
      <c r="I992" s="54"/>
      <c r="J992" s="54"/>
      <c r="K992" s="67"/>
      <c r="L992" s="58"/>
      <c r="M992" s="59"/>
      <c r="N992" s="60"/>
      <c r="O992" s="58"/>
      <c r="P992" s="54"/>
      <c r="Q992" s="50"/>
      <c r="W992" s="53" t="str">
        <f t="shared" si="17"/>
        <v/>
      </c>
    </row>
    <row r="993" spans="1:23" s="53" customFormat="1" ht="24.95" customHeight="1" x14ac:dyDescent="0.15">
      <c r="A993" s="51" t="str">
        <f t="shared" si="16"/>
        <v>000000</v>
      </c>
      <c r="B993" s="68"/>
      <c r="C993" s="69"/>
      <c r="D993" s="56"/>
      <c r="E993" s="56"/>
      <c r="F993" s="70"/>
      <c r="G993" s="71"/>
      <c r="H993" s="72"/>
      <c r="I993" s="72"/>
      <c r="J993" s="72"/>
      <c r="K993" s="73"/>
      <c r="L993" s="74"/>
      <c r="M993" s="75"/>
      <c r="N993" s="74"/>
      <c r="O993" s="76"/>
      <c r="P993" s="77"/>
      <c r="Q993" s="50"/>
      <c r="W993" s="53" t="str">
        <f t="shared" si="17"/>
        <v/>
      </c>
    </row>
    <row r="994" spans="1:23" s="53" customFormat="1" ht="24.95" customHeight="1" x14ac:dyDescent="0.15">
      <c r="A994" s="51" t="str">
        <f t="shared" si="16"/>
        <v>000000</v>
      </c>
      <c r="B994" s="68"/>
      <c r="C994" s="69"/>
      <c r="D994" s="56"/>
      <c r="E994" s="56"/>
      <c r="F994" s="70"/>
      <c r="G994" s="71"/>
      <c r="H994" s="72"/>
      <c r="I994" s="72"/>
      <c r="J994" s="72"/>
      <c r="K994" s="73"/>
      <c r="L994" s="74"/>
      <c r="M994" s="75"/>
      <c r="N994" s="74"/>
      <c r="O994" s="76"/>
      <c r="P994" s="77"/>
      <c r="Q994" s="50"/>
      <c r="W994" s="53" t="str">
        <f t="shared" si="17"/>
        <v/>
      </c>
    </row>
    <row r="995" spans="1:23" s="53" customFormat="1" ht="24.95" customHeight="1" x14ac:dyDescent="0.15">
      <c r="A995" s="51" t="str">
        <f t="shared" si="16"/>
        <v>000000</v>
      </c>
      <c r="B995" s="68"/>
      <c r="C995" s="69"/>
      <c r="D995" s="56"/>
      <c r="E995" s="56"/>
      <c r="F995" s="70"/>
      <c r="G995" s="71"/>
      <c r="H995" s="72"/>
      <c r="I995" s="72"/>
      <c r="J995" s="72"/>
      <c r="K995" s="73"/>
      <c r="L995" s="74"/>
      <c r="M995" s="75"/>
      <c r="N995" s="74"/>
      <c r="O995" s="76"/>
      <c r="P995" s="77"/>
      <c r="Q995" s="50"/>
      <c r="W995" s="53" t="str">
        <f t="shared" si="17"/>
        <v/>
      </c>
    </row>
    <row r="996" spans="1:23" s="53" customFormat="1" ht="24.95" customHeight="1" x14ac:dyDescent="0.15">
      <c r="A996" s="51" t="str">
        <f t="shared" si="16"/>
        <v>000000</v>
      </c>
      <c r="B996" s="68"/>
      <c r="C996" s="69"/>
      <c r="D996" s="56"/>
      <c r="E996" s="56"/>
      <c r="F996" s="70"/>
      <c r="G996" s="71"/>
      <c r="H996" s="72"/>
      <c r="I996" s="72"/>
      <c r="J996" s="72"/>
      <c r="K996" s="73"/>
      <c r="L996" s="74"/>
      <c r="M996" s="75"/>
      <c r="N996" s="74"/>
      <c r="O996" s="76"/>
      <c r="P996" s="77"/>
      <c r="Q996" s="50"/>
      <c r="W996" s="53" t="str">
        <f t="shared" si="17"/>
        <v/>
      </c>
    </row>
    <row r="997" spans="1:23" s="53" customFormat="1" ht="24.95" customHeight="1" x14ac:dyDescent="0.15">
      <c r="A997" s="51" t="str">
        <f t="shared" si="16"/>
        <v>000000</v>
      </c>
      <c r="B997" s="68"/>
      <c r="C997" s="69"/>
      <c r="D997" s="56"/>
      <c r="E997" s="56"/>
      <c r="F997" s="70"/>
      <c r="G997" s="71"/>
      <c r="H997" s="72"/>
      <c r="I997" s="72"/>
      <c r="J997" s="72"/>
      <c r="K997" s="73"/>
      <c r="L997" s="74"/>
      <c r="M997" s="75"/>
      <c r="N997" s="74"/>
      <c r="O997" s="76"/>
      <c r="P997" s="77"/>
      <c r="Q997" s="50"/>
      <c r="W997" s="53" t="str">
        <f t="shared" si="17"/>
        <v/>
      </c>
    </row>
    <row r="998" spans="1:23" s="53" customFormat="1" ht="24.95" customHeight="1" x14ac:dyDescent="0.15">
      <c r="A998" s="51" t="str">
        <f t="shared" si="16"/>
        <v>000000</v>
      </c>
      <c r="B998" s="68"/>
      <c r="C998" s="69"/>
      <c r="D998" s="56"/>
      <c r="E998" s="56"/>
      <c r="F998" s="70"/>
      <c r="G998" s="71"/>
      <c r="H998" s="72"/>
      <c r="I998" s="72"/>
      <c r="J998" s="72"/>
      <c r="K998" s="73"/>
      <c r="L998" s="74"/>
      <c r="M998" s="75"/>
      <c r="N998" s="74"/>
      <c r="O998" s="76"/>
      <c r="P998" s="77"/>
      <c r="Q998" s="50"/>
      <c r="W998" s="53" t="str">
        <f t="shared" si="17"/>
        <v/>
      </c>
    </row>
    <row r="999" spans="1:23" s="53" customFormat="1" ht="24.95" customHeight="1" x14ac:dyDescent="0.15">
      <c r="A999" s="51" t="str">
        <f t="shared" si="16"/>
        <v>000000</v>
      </c>
      <c r="B999" s="68"/>
      <c r="C999" s="69"/>
      <c r="D999" s="78"/>
      <c r="E999" s="56"/>
      <c r="F999" s="70"/>
      <c r="G999" s="71"/>
      <c r="H999" s="72"/>
      <c r="I999" s="72"/>
      <c r="J999" s="72"/>
      <c r="K999" s="73"/>
      <c r="L999" s="74"/>
      <c r="M999" s="75"/>
      <c r="N999" s="74"/>
      <c r="O999" s="76"/>
      <c r="P999" s="77"/>
      <c r="Q999" s="50"/>
      <c r="W999" s="53" t="str">
        <f t="shared" si="17"/>
        <v/>
      </c>
    </row>
    <row r="1000" spans="1:23" s="53" customFormat="1" ht="24.95" customHeight="1" x14ac:dyDescent="0.15">
      <c r="A1000" s="51" t="str">
        <f t="shared" si="16"/>
        <v>000000</v>
      </c>
      <c r="B1000" s="68"/>
      <c r="C1000" s="69"/>
      <c r="D1000" s="78"/>
      <c r="E1000" s="56"/>
      <c r="F1000" s="70"/>
      <c r="G1000" s="71"/>
      <c r="H1000" s="72"/>
      <c r="I1000" s="72"/>
      <c r="J1000" s="72"/>
      <c r="K1000" s="73"/>
      <c r="L1000" s="74"/>
      <c r="M1000" s="75"/>
      <c r="N1000" s="74"/>
      <c r="O1000" s="76"/>
      <c r="P1000" s="77"/>
      <c r="Q1000" s="50"/>
      <c r="W1000" s="53" t="str">
        <f t="shared" si="17"/>
        <v/>
      </c>
    </row>
    <row r="1001" spans="1:23" s="53" customFormat="1" ht="24.95" customHeight="1" x14ac:dyDescent="0.15">
      <c r="A1001" s="51" t="str">
        <f t="shared" si="16"/>
        <v>000000</v>
      </c>
      <c r="B1001" s="68"/>
      <c r="C1001" s="69"/>
      <c r="D1001" s="78"/>
      <c r="E1001" s="56"/>
      <c r="F1001" s="70"/>
      <c r="G1001" s="71"/>
      <c r="H1001" s="72"/>
      <c r="I1001" s="72"/>
      <c r="J1001" s="72"/>
      <c r="K1001" s="73"/>
      <c r="L1001" s="74"/>
      <c r="M1001" s="75"/>
      <c r="N1001" s="74"/>
      <c r="O1001" s="76"/>
      <c r="P1001" s="77"/>
      <c r="Q1001" s="50"/>
      <c r="W1001" s="53" t="str">
        <f t="shared" si="17"/>
        <v/>
      </c>
    </row>
  </sheetData>
  <sheetProtection sheet="1" formatColumns="0" formatRows="0" autoFilter="0"/>
  <autoFilter ref="A2:W1001"/>
  <sortState ref="B3:P1002">
    <sortCondition ref="C3:C1002"/>
    <sortCondition ref="D3:D1002"/>
  </sortState>
  <mergeCells count="2">
    <mergeCell ref="H1:J1"/>
    <mergeCell ref="K1:P1"/>
  </mergeCells>
  <phoneticPr fontId="12"/>
  <pageMargins left="0.25" right="0.25" top="0.75" bottom="0.75" header="0.3" footer="0.3"/>
  <pageSetup paperSize="9" scale="3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別紙様式4-1</vt:lpstr>
      <vt:lpstr>図書名リスト</vt:lpstr>
      <vt:lpstr>図書名リスト!Print_Area</vt:lpstr>
      <vt:lpstr>'別紙様式4-1'!Print_Area</vt:lpstr>
      <vt:lpstr>図書名リスト!Print_Titles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教科書発行者等による市販拡大教科書一覧【小学校用】</dc:title>
  <dc:creator>文部科学省</dc:creator>
  <cp:lastModifiedBy>m</cp:lastModifiedBy>
  <cp:lastPrinted>2020-07-14T06:13:58Z</cp:lastPrinted>
  <dcterms:created xsi:type="dcterms:W3CDTF">2011-11-12T12:18:36Z</dcterms:created>
  <dcterms:modified xsi:type="dcterms:W3CDTF">2020-08-07T08:16:40Z</dcterms:modified>
</cp:coreProperties>
</file>